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jbutl20\PyCharmProjects\nlp-bnf-atc-mapping\output\"/>
    </mc:Choice>
  </mc:AlternateContent>
  <bookViews>
    <workbookView xWindow="240" yWindow="15" windowWidth="16095" windowHeight="9660" firstSheet="3" activeTab="8"/>
  </bookViews>
  <sheets>
    <sheet name="Levenshtein Monge-Elkan" sheetId="1" r:id="rId1"/>
    <sheet name="Jaro Monge-Elkan" sheetId="2" r:id="rId2"/>
    <sheet name="JaroWinkler Monge-Elkan" sheetId="3" r:id="rId3"/>
    <sheet name="Editex Monge-Elkan" sheetId="4" r:id="rId4"/>
    <sheet name="Levenshtein SoftTfIdf" sheetId="5" r:id="rId5"/>
    <sheet name="Jaro SoftTfIdf" sheetId="6" r:id="rId6"/>
    <sheet name="JaroWinkler SoftTfIdf" sheetId="7" r:id="rId7"/>
    <sheet name="Editex SoftTfIdf" sheetId="8" r:id="rId8"/>
    <sheet name="Analysis Summary" sheetId="9" r:id="rId9"/>
  </sheets>
  <definedNames>
    <definedName name="_xlnm._FilterDatabase" localSheetId="4" hidden="1">'Levenshtein SoftTfIdf'!$A$1:$R$151</definedName>
  </definedNames>
  <calcPr calcId="162913"/>
</workbook>
</file>

<file path=xl/calcChain.xml><?xml version="1.0" encoding="utf-8"?>
<calcChain xmlns="http://schemas.openxmlformats.org/spreadsheetml/2006/main">
  <c r="N151" i="8" l="1"/>
  <c r="Q151" i="8" s="1"/>
  <c r="N150" i="8"/>
  <c r="Q150" i="8" s="1"/>
  <c r="N149" i="8"/>
  <c r="Q149" i="8" s="1"/>
  <c r="N148" i="8"/>
  <c r="Q148" i="8" s="1"/>
  <c r="N147" i="8"/>
  <c r="Q147" i="8" s="1"/>
  <c r="N146" i="8"/>
  <c r="Q146" i="8" s="1"/>
  <c r="N145" i="8"/>
  <c r="Q145" i="8" s="1"/>
  <c r="N144" i="8"/>
  <c r="Q144" i="8" s="1"/>
  <c r="N143" i="8"/>
  <c r="Q143" i="8" s="1"/>
  <c r="N142" i="8"/>
  <c r="Q142" i="8" s="1"/>
  <c r="N141" i="8"/>
  <c r="Q141" i="8" s="1"/>
  <c r="N140" i="8"/>
  <c r="Q140" i="8" s="1"/>
  <c r="N139" i="8"/>
  <c r="Q139" i="8" s="1"/>
  <c r="N138" i="8"/>
  <c r="Q138" i="8" s="1"/>
  <c r="N137" i="8"/>
  <c r="Q137" i="8" s="1"/>
  <c r="N136" i="8"/>
  <c r="Q136" i="8" s="1"/>
  <c r="N135" i="8"/>
  <c r="Q135" i="8" s="1"/>
  <c r="Q134" i="8"/>
  <c r="N134" i="8"/>
  <c r="N133" i="8"/>
  <c r="Q133" i="8" s="1"/>
  <c r="N132" i="8"/>
  <c r="Q132" i="8" s="1"/>
  <c r="Q131" i="8"/>
  <c r="N131" i="8"/>
  <c r="Q130" i="8"/>
  <c r="N130" i="8"/>
  <c r="N129" i="8"/>
  <c r="Q129" i="8" s="1"/>
  <c r="N128" i="8"/>
  <c r="Q128" i="8" s="1"/>
  <c r="Q127" i="8"/>
  <c r="N127" i="8"/>
  <c r="Q126" i="8"/>
  <c r="N126" i="8"/>
  <c r="N125" i="8"/>
  <c r="Q125" i="8" s="1"/>
  <c r="N124" i="8"/>
  <c r="Q124" i="8" s="1"/>
  <c r="Q123" i="8"/>
  <c r="N123" i="8"/>
  <c r="Q122" i="8"/>
  <c r="N122" i="8"/>
  <c r="N121" i="8"/>
  <c r="Q121" i="8" s="1"/>
  <c r="N120" i="8"/>
  <c r="Q120" i="8" s="1"/>
  <c r="Q119" i="8"/>
  <c r="N119" i="8"/>
  <c r="Q118" i="8"/>
  <c r="N118" i="8"/>
  <c r="N117" i="8"/>
  <c r="Q117" i="8" s="1"/>
  <c r="N116" i="8"/>
  <c r="Q116" i="8" s="1"/>
  <c r="Q115" i="8"/>
  <c r="N115" i="8"/>
  <c r="Q114" i="8"/>
  <c r="N114" i="8"/>
  <c r="N113" i="8"/>
  <c r="Q113" i="8" s="1"/>
  <c r="N112" i="8"/>
  <c r="Q112" i="8" s="1"/>
  <c r="Q111" i="8"/>
  <c r="N111" i="8"/>
  <c r="Q110" i="8"/>
  <c r="N110" i="8"/>
  <c r="N109" i="8"/>
  <c r="Q109" i="8" s="1"/>
  <c r="N108" i="8"/>
  <c r="Q108" i="8" s="1"/>
  <c r="Q107" i="8"/>
  <c r="N107" i="8"/>
  <c r="Q106" i="8"/>
  <c r="N106" i="8"/>
  <c r="N105" i="8"/>
  <c r="Q105" i="8" s="1"/>
  <c r="N104" i="8"/>
  <c r="Q104" i="8" s="1"/>
  <c r="Q103" i="8"/>
  <c r="N103" i="8"/>
  <c r="Q102" i="8"/>
  <c r="N102" i="8"/>
  <c r="N101" i="8"/>
  <c r="Q101" i="8" s="1"/>
  <c r="N100" i="8"/>
  <c r="Q100" i="8" s="1"/>
  <c r="Q99" i="8"/>
  <c r="N99" i="8"/>
  <c r="Q98" i="8"/>
  <c r="N98" i="8"/>
  <c r="N97" i="8"/>
  <c r="Q97" i="8" s="1"/>
  <c r="N96" i="8"/>
  <c r="Q96" i="8" s="1"/>
  <c r="Q95" i="8"/>
  <c r="N95" i="8"/>
  <c r="Q94" i="8"/>
  <c r="N94" i="8"/>
  <c r="N93" i="8"/>
  <c r="Q93" i="8" s="1"/>
  <c r="N92" i="8"/>
  <c r="Q92" i="8" s="1"/>
  <c r="Q91" i="8"/>
  <c r="N91" i="8"/>
  <c r="Q90" i="8"/>
  <c r="N90" i="8"/>
  <c r="N89" i="8"/>
  <c r="Q89" i="8" s="1"/>
  <c r="N88" i="8"/>
  <c r="Q88" i="8" s="1"/>
  <c r="Q87" i="8"/>
  <c r="N87" i="8"/>
  <c r="Q86" i="8"/>
  <c r="N86" i="8"/>
  <c r="N85" i="8"/>
  <c r="Q85" i="8" s="1"/>
  <c r="N84" i="8"/>
  <c r="Q84" i="8" s="1"/>
  <c r="Q83" i="8"/>
  <c r="N83" i="8"/>
  <c r="Q82" i="8"/>
  <c r="N82" i="8"/>
  <c r="N81" i="8"/>
  <c r="Q81" i="8" s="1"/>
  <c r="N80" i="8"/>
  <c r="Q80" i="8" s="1"/>
  <c r="Q79" i="8"/>
  <c r="N79" i="8"/>
  <c r="Q78" i="8"/>
  <c r="N78" i="8"/>
  <c r="N77" i="8"/>
  <c r="Q77" i="8" s="1"/>
  <c r="N76" i="8"/>
  <c r="Q76" i="8" s="1"/>
  <c r="Q75" i="8"/>
  <c r="N75" i="8"/>
  <c r="Q74" i="8"/>
  <c r="N74" i="8"/>
  <c r="N73" i="8"/>
  <c r="Q73" i="8" s="1"/>
  <c r="N72" i="8"/>
  <c r="Q72" i="8" s="1"/>
  <c r="Q71" i="8"/>
  <c r="N71" i="8"/>
  <c r="Q70" i="8"/>
  <c r="N70" i="8"/>
  <c r="N69" i="8"/>
  <c r="Q69" i="8" s="1"/>
  <c r="N68" i="8"/>
  <c r="Q68" i="8" s="1"/>
  <c r="Q67" i="8"/>
  <c r="N67" i="8"/>
  <c r="Q66" i="8"/>
  <c r="N66" i="8"/>
  <c r="N65" i="8"/>
  <c r="Q65" i="8" s="1"/>
  <c r="N64" i="8"/>
  <c r="Q64" i="8" s="1"/>
  <c r="Q63" i="8"/>
  <c r="N63" i="8"/>
  <c r="Q62" i="8"/>
  <c r="N62" i="8"/>
  <c r="N61" i="8"/>
  <c r="Q61" i="8" s="1"/>
  <c r="N60" i="8"/>
  <c r="Q60" i="8" s="1"/>
  <c r="Q59" i="8"/>
  <c r="N59" i="8"/>
  <c r="Q58" i="8"/>
  <c r="N58" i="8"/>
  <c r="N57" i="8"/>
  <c r="Q57" i="8" s="1"/>
  <c r="N56" i="8"/>
  <c r="Q56" i="8" s="1"/>
  <c r="Q55" i="8"/>
  <c r="N55" i="8"/>
  <c r="Q54" i="8"/>
  <c r="N54" i="8"/>
  <c r="N53" i="8"/>
  <c r="Q53" i="8" s="1"/>
  <c r="N52" i="8"/>
  <c r="Q52" i="8" s="1"/>
  <c r="Q51" i="8"/>
  <c r="N51" i="8"/>
  <c r="Q50" i="8"/>
  <c r="N50" i="8"/>
  <c r="N49" i="8"/>
  <c r="Q49" i="8" s="1"/>
  <c r="N48" i="8"/>
  <c r="Q48" i="8" s="1"/>
  <c r="Q47" i="8"/>
  <c r="N47" i="8"/>
  <c r="Q46" i="8"/>
  <c r="N46" i="8"/>
  <c r="N45" i="8"/>
  <c r="Q45" i="8" s="1"/>
  <c r="N44" i="8"/>
  <c r="Q44" i="8" s="1"/>
  <c r="Q43" i="8"/>
  <c r="N43" i="8"/>
  <c r="Q42" i="8"/>
  <c r="N42" i="8"/>
  <c r="N41" i="8"/>
  <c r="Q41" i="8" s="1"/>
  <c r="N40" i="8"/>
  <c r="Q40" i="8" s="1"/>
  <c r="Q39" i="8"/>
  <c r="N39" i="8"/>
  <c r="Q38" i="8"/>
  <c r="N38" i="8"/>
  <c r="N37" i="8"/>
  <c r="Q37" i="8" s="1"/>
  <c r="N36" i="8"/>
  <c r="Q36" i="8" s="1"/>
  <c r="Q35" i="8"/>
  <c r="N35" i="8"/>
  <c r="Q34" i="8"/>
  <c r="N34" i="8"/>
  <c r="N33" i="8"/>
  <c r="Q33" i="8" s="1"/>
  <c r="N32" i="8"/>
  <c r="Q32" i="8" s="1"/>
  <c r="Q31" i="8"/>
  <c r="N31" i="8"/>
  <c r="Q30" i="8"/>
  <c r="N30" i="8"/>
  <c r="N29" i="8"/>
  <c r="Q29" i="8" s="1"/>
  <c r="N28" i="8"/>
  <c r="Q28" i="8" s="1"/>
  <c r="Q27" i="8"/>
  <c r="N27" i="8"/>
  <c r="Q26" i="8"/>
  <c r="N26" i="8"/>
  <c r="N25" i="8"/>
  <c r="Q25" i="8" s="1"/>
  <c r="N24" i="8"/>
  <c r="Q24" i="8" s="1"/>
  <c r="Q23" i="8"/>
  <c r="N23" i="8"/>
  <c r="Q22" i="8"/>
  <c r="N22" i="8"/>
  <c r="N21" i="8"/>
  <c r="Q21" i="8" s="1"/>
  <c r="N20" i="8"/>
  <c r="Q20" i="8" s="1"/>
  <c r="Q19" i="8"/>
  <c r="N19" i="8"/>
  <c r="Q18" i="8"/>
  <c r="N18" i="8"/>
  <c r="N17" i="8"/>
  <c r="Q17" i="8" s="1"/>
  <c r="N16" i="8"/>
  <c r="Q16" i="8" s="1"/>
  <c r="Q15" i="8"/>
  <c r="N15" i="8"/>
  <c r="Q14" i="8"/>
  <c r="N14" i="8"/>
  <c r="N13" i="8"/>
  <c r="Q13" i="8" s="1"/>
  <c r="N12" i="8"/>
  <c r="Q12" i="8" s="1"/>
  <c r="Q11" i="8"/>
  <c r="N11" i="8"/>
  <c r="Q10" i="8"/>
  <c r="N10" i="8"/>
  <c r="N9" i="8"/>
  <c r="Q9" i="8" s="1"/>
  <c r="N8" i="8"/>
  <c r="Q8" i="8" s="1"/>
  <c r="Q7" i="8"/>
  <c r="N7" i="8"/>
  <c r="Q6" i="8"/>
  <c r="N6" i="8"/>
  <c r="N5" i="8"/>
  <c r="Q5" i="8" s="1"/>
  <c r="N4" i="8"/>
  <c r="Q4" i="8" s="1"/>
  <c r="Q3" i="8"/>
  <c r="N3" i="8"/>
  <c r="Q2" i="8"/>
  <c r="N2" i="8"/>
  <c r="N151" i="7"/>
  <c r="Q151" i="7" s="1"/>
  <c r="N150" i="7"/>
  <c r="Q150" i="7" s="1"/>
  <c r="Q149" i="7"/>
  <c r="N149" i="7"/>
  <c r="Q148" i="7"/>
  <c r="N148" i="7"/>
  <c r="N147" i="7"/>
  <c r="Q147" i="7" s="1"/>
  <c r="N146" i="7"/>
  <c r="Q146" i="7" s="1"/>
  <c r="Q145" i="7"/>
  <c r="N145" i="7"/>
  <c r="Q144" i="7"/>
  <c r="N144" i="7"/>
  <c r="N143" i="7"/>
  <c r="Q143" i="7" s="1"/>
  <c r="N142" i="7"/>
  <c r="Q142" i="7" s="1"/>
  <c r="Q141" i="7"/>
  <c r="N141" i="7"/>
  <c r="Q140" i="7"/>
  <c r="N140" i="7"/>
  <c r="N139" i="7"/>
  <c r="Q139" i="7" s="1"/>
  <c r="N138" i="7"/>
  <c r="Q138" i="7" s="1"/>
  <c r="Q137" i="7"/>
  <c r="N137" i="7"/>
  <c r="Q136" i="7"/>
  <c r="N136" i="7"/>
  <c r="N135" i="7"/>
  <c r="Q135" i="7" s="1"/>
  <c r="N134" i="7"/>
  <c r="Q134" i="7" s="1"/>
  <c r="Q133" i="7"/>
  <c r="N133" i="7"/>
  <c r="Q132" i="7"/>
  <c r="N132" i="7"/>
  <c r="N131" i="7"/>
  <c r="Q131" i="7" s="1"/>
  <c r="N130" i="7"/>
  <c r="Q130" i="7" s="1"/>
  <c r="Q129" i="7"/>
  <c r="N129" i="7"/>
  <c r="Q128" i="7"/>
  <c r="N128" i="7"/>
  <c r="N127" i="7"/>
  <c r="Q127" i="7" s="1"/>
  <c r="N126" i="7"/>
  <c r="Q126" i="7" s="1"/>
  <c r="Q125" i="7"/>
  <c r="N125" i="7"/>
  <c r="Q124" i="7"/>
  <c r="N124" i="7"/>
  <c r="N123" i="7"/>
  <c r="Q123" i="7" s="1"/>
  <c r="N122" i="7"/>
  <c r="Q122" i="7" s="1"/>
  <c r="Q121" i="7"/>
  <c r="N121" i="7"/>
  <c r="Q120" i="7"/>
  <c r="N120" i="7"/>
  <c r="N119" i="7"/>
  <c r="Q119" i="7" s="1"/>
  <c r="N118" i="7"/>
  <c r="Q118" i="7" s="1"/>
  <c r="Q117" i="7"/>
  <c r="N117" i="7"/>
  <c r="Q116" i="7"/>
  <c r="N116" i="7"/>
  <c r="N115" i="7"/>
  <c r="Q115" i="7" s="1"/>
  <c r="N114" i="7"/>
  <c r="Q114" i="7" s="1"/>
  <c r="Q113" i="7"/>
  <c r="N113" i="7"/>
  <c r="Q112" i="7"/>
  <c r="N112" i="7"/>
  <c r="N111" i="7"/>
  <c r="Q111" i="7" s="1"/>
  <c r="N110" i="7"/>
  <c r="Q110" i="7" s="1"/>
  <c r="Q109" i="7"/>
  <c r="N109" i="7"/>
  <c r="Q108" i="7"/>
  <c r="N108" i="7"/>
  <c r="N107" i="7"/>
  <c r="Q107" i="7" s="1"/>
  <c r="N106" i="7"/>
  <c r="Q106" i="7" s="1"/>
  <c r="Q105" i="7"/>
  <c r="N105" i="7"/>
  <c r="Q104" i="7"/>
  <c r="N104" i="7"/>
  <c r="N103" i="7"/>
  <c r="Q103" i="7" s="1"/>
  <c r="N102" i="7"/>
  <c r="Q102" i="7" s="1"/>
  <c r="Q101" i="7"/>
  <c r="N101" i="7"/>
  <c r="Q100" i="7"/>
  <c r="N100" i="7"/>
  <c r="N99" i="7"/>
  <c r="Q99" i="7" s="1"/>
  <c r="N98" i="7"/>
  <c r="Q98" i="7" s="1"/>
  <c r="Q97" i="7"/>
  <c r="N97" i="7"/>
  <c r="Q96" i="7"/>
  <c r="N96" i="7"/>
  <c r="N95" i="7"/>
  <c r="Q95" i="7" s="1"/>
  <c r="N94" i="7"/>
  <c r="Q94" i="7" s="1"/>
  <c r="Q93" i="7"/>
  <c r="N93" i="7"/>
  <c r="Q92" i="7"/>
  <c r="N92" i="7"/>
  <c r="N91" i="7"/>
  <c r="Q91" i="7" s="1"/>
  <c r="N90" i="7"/>
  <c r="Q90" i="7" s="1"/>
  <c r="Q89" i="7"/>
  <c r="N89" i="7"/>
  <c r="Q88" i="7"/>
  <c r="N88" i="7"/>
  <c r="N87" i="7"/>
  <c r="Q87" i="7" s="1"/>
  <c r="N86" i="7"/>
  <c r="Q86" i="7" s="1"/>
  <c r="Q85" i="7"/>
  <c r="N85" i="7"/>
  <c r="Q84" i="7"/>
  <c r="N84" i="7"/>
  <c r="N83" i="7"/>
  <c r="Q83" i="7" s="1"/>
  <c r="N82" i="7"/>
  <c r="Q82" i="7" s="1"/>
  <c r="Q81" i="7"/>
  <c r="N81" i="7"/>
  <c r="Q80" i="7"/>
  <c r="N80" i="7"/>
  <c r="N79" i="7"/>
  <c r="Q79" i="7" s="1"/>
  <c r="N78" i="7"/>
  <c r="Q78" i="7" s="1"/>
  <c r="Q77" i="7"/>
  <c r="N77" i="7"/>
  <c r="Q76" i="7"/>
  <c r="N76" i="7"/>
  <c r="N75" i="7"/>
  <c r="Q75" i="7" s="1"/>
  <c r="N74" i="7"/>
  <c r="Q74" i="7" s="1"/>
  <c r="Q73" i="7"/>
  <c r="N73" i="7"/>
  <c r="Q72" i="7"/>
  <c r="N72" i="7"/>
  <c r="N71" i="7"/>
  <c r="Q71" i="7" s="1"/>
  <c r="N70" i="7"/>
  <c r="Q70" i="7" s="1"/>
  <c r="Q69" i="7"/>
  <c r="N69" i="7"/>
  <c r="Q68" i="7"/>
  <c r="N68" i="7"/>
  <c r="N67" i="7"/>
  <c r="Q67" i="7" s="1"/>
  <c r="N66" i="7"/>
  <c r="Q66" i="7" s="1"/>
  <c r="Q65" i="7"/>
  <c r="N65" i="7"/>
  <c r="Q64" i="7"/>
  <c r="N64" i="7"/>
  <c r="N63" i="7"/>
  <c r="Q63" i="7" s="1"/>
  <c r="N62" i="7"/>
  <c r="Q62" i="7" s="1"/>
  <c r="Q61" i="7"/>
  <c r="N61" i="7"/>
  <c r="Q60" i="7"/>
  <c r="N60" i="7"/>
  <c r="N59" i="7"/>
  <c r="Q59" i="7" s="1"/>
  <c r="N58" i="7"/>
  <c r="Q58" i="7" s="1"/>
  <c r="Q57" i="7"/>
  <c r="N57" i="7"/>
  <c r="Q56" i="7"/>
  <c r="N56" i="7"/>
  <c r="N55" i="7"/>
  <c r="Q55" i="7" s="1"/>
  <c r="N54" i="7"/>
  <c r="Q54" i="7" s="1"/>
  <c r="Q53" i="7"/>
  <c r="N53" i="7"/>
  <c r="Q52" i="7"/>
  <c r="N52" i="7"/>
  <c r="N51" i="7"/>
  <c r="Q51" i="7" s="1"/>
  <c r="N50" i="7"/>
  <c r="Q50" i="7" s="1"/>
  <c r="Q49" i="7"/>
  <c r="N49" i="7"/>
  <c r="Q48" i="7"/>
  <c r="N48" i="7"/>
  <c r="N47" i="7"/>
  <c r="Q47" i="7" s="1"/>
  <c r="N46" i="7"/>
  <c r="Q46" i="7" s="1"/>
  <c r="Q45" i="7"/>
  <c r="N45" i="7"/>
  <c r="Q44" i="7"/>
  <c r="N44" i="7"/>
  <c r="N43" i="7"/>
  <c r="Q43" i="7" s="1"/>
  <c r="N42" i="7"/>
  <c r="Q42" i="7" s="1"/>
  <c r="Q41" i="7"/>
  <c r="N41" i="7"/>
  <c r="Q40" i="7"/>
  <c r="N40" i="7"/>
  <c r="N39" i="7"/>
  <c r="Q39" i="7" s="1"/>
  <c r="N38" i="7"/>
  <c r="Q38" i="7" s="1"/>
  <c r="Q37" i="7"/>
  <c r="N37" i="7"/>
  <c r="Q36" i="7"/>
  <c r="N36" i="7"/>
  <c r="N35" i="7"/>
  <c r="Q35" i="7" s="1"/>
  <c r="N34" i="7"/>
  <c r="Q34" i="7" s="1"/>
  <c r="Q33" i="7"/>
  <c r="N33" i="7"/>
  <c r="Q32" i="7"/>
  <c r="N32" i="7"/>
  <c r="N31" i="7"/>
  <c r="Q31" i="7" s="1"/>
  <c r="N30" i="7"/>
  <c r="Q30" i="7" s="1"/>
  <c r="Q29" i="7"/>
  <c r="N29" i="7"/>
  <c r="Q28" i="7"/>
  <c r="N28" i="7"/>
  <c r="N27" i="7"/>
  <c r="Q27" i="7" s="1"/>
  <c r="N26" i="7"/>
  <c r="Q26" i="7" s="1"/>
  <c r="Q25" i="7"/>
  <c r="N25" i="7"/>
  <c r="Q24" i="7"/>
  <c r="N24" i="7"/>
  <c r="N23" i="7"/>
  <c r="Q23" i="7" s="1"/>
  <c r="Q22" i="7"/>
  <c r="N22" i="7"/>
  <c r="Q21" i="7"/>
  <c r="N21" i="7"/>
  <c r="Q20" i="7"/>
  <c r="N20" i="7"/>
  <c r="N19" i="7"/>
  <c r="Q19" i="7" s="1"/>
  <c r="Q18" i="7"/>
  <c r="N18" i="7"/>
  <c r="Q17" i="7"/>
  <c r="N17" i="7"/>
  <c r="Q16" i="7"/>
  <c r="N16" i="7"/>
  <c r="N15" i="7"/>
  <c r="Q15" i="7" s="1"/>
  <c r="Q14" i="7"/>
  <c r="N14" i="7"/>
  <c r="Q13" i="7"/>
  <c r="N13" i="7"/>
  <c r="Q12" i="7"/>
  <c r="N12" i="7"/>
  <c r="N11" i="7"/>
  <c r="Q11" i="7" s="1"/>
  <c r="Q10" i="7"/>
  <c r="N10" i="7"/>
  <c r="Q9" i="7"/>
  <c r="N9" i="7"/>
  <c r="Q8" i="7"/>
  <c r="N8" i="7"/>
  <c r="N7" i="7"/>
  <c r="Q7" i="7" s="1"/>
  <c r="Q6" i="7"/>
  <c r="N6" i="7"/>
  <c r="Q5" i="7"/>
  <c r="N5" i="7"/>
  <c r="Q4" i="7"/>
  <c r="N4" i="7"/>
  <c r="N3" i="7"/>
  <c r="Q3" i="7" s="1"/>
  <c r="Q2" i="7"/>
  <c r="N2" i="7"/>
  <c r="Q151" i="6"/>
  <c r="N151" i="6"/>
  <c r="Q150" i="6"/>
  <c r="N150" i="6"/>
  <c r="Q149" i="6"/>
  <c r="N149" i="6"/>
  <c r="Q148" i="6"/>
  <c r="N148" i="6"/>
  <c r="Q147" i="6"/>
  <c r="N147" i="6"/>
  <c r="Q146" i="6"/>
  <c r="N146" i="6"/>
  <c r="Q145" i="6"/>
  <c r="N145" i="6"/>
  <c r="Q144" i="6"/>
  <c r="N144" i="6"/>
  <c r="Q143" i="6"/>
  <c r="N143" i="6"/>
  <c r="Q142" i="6"/>
  <c r="N142" i="6"/>
  <c r="Q141" i="6"/>
  <c r="N141" i="6"/>
  <c r="Q140" i="6"/>
  <c r="N140" i="6"/>
  <c r="Q139" i="6"/>
  <c r="N139" i="6"/>
  <c r="Q138" i="6"/>
  <c r="N138" i="6"/>
  <c r="Q137" i="6"/>
  <c r="N137" i="6"/>
  <c r="Q136" i="6"/>
  <c r="N136" i="6"/>
  <c r="Q135" i="6"/>
  <c r="N135" i="6"/>
  <c r="Q134" i="6"/>
  <c r="N134" i="6"/>
  <c r="Q133" i="6"/>
  <c r="N133" i="6"/>
  <c r="Q132" i="6"/>
  <c r="N132" i="6"/>
  <c r="Q131" i="6"/>
  <c r="N131" i="6"/>
  <c r="Q130" i="6"/>
  <c r="N130" i="6"/>
  <c r="Q129" i="6"/>
  <c r="N129" i="6"/>
  <c r="Q128" i="6"/>
  <c r="N128" i="6"/>
  <c r="Q127" i="6"/>
  <c r="N127" i="6"/>
  <c r="Q126" i="6"/>
  <c r="N126" i="6"/>
  <c r="Q125" i="6"/>
  <c r="N125" i="6"/>
  <c r="Q124" i="6"/>
  <c r="N124" i="6"/>
  <c r="Q123" i="6"/>
  <c r="N123" i="6"/>
  <c r="Q122" i="6"/>
  <c r="N122" i="6"/>
  <c r="Q121" i="6"/>
  <c r="N121" i="6"/>
  <c r="Q120" i="6"/>
  <c r="N120" i="6"/>
  <c r="Q119" i="6"/>
  <c r="N119" i="6"/>
  <c r="Q118" i="6"/>
  <c r="N118" i="6"/>
  <c r="Q117" i="6"/>
  <c r="N117" i="6"/>
  <c r="Q116" i="6"/>
  <c r="N116" i="6"/>
  <c r="Q115" i="6"/>
  <c r="N115" i="6"/>
  <c r="Q114" i="6"/>
  <c r="N114" i="6"/>
  <c r="Q113" i="6"/>
  <c r="N113" i="6"/>
  <c r="Q112" i="6"/>
  <c r="N112" i="6"/>
  <c r="Q111" i="6"/>
  <c r="N111" i="6"/>
  <c r="Q110" i="6"/>
  <c r="N110" i="6"/>
  <c r="Q109" i="6"/>
  <c r="N109" i="6"/>
  <c r="Q108" i="6"/>
  <c r="N108" i="6"/>
  <c r="Q107" i="6"/>
  <c r="N107" i="6"/>
  <c r="Q106" i="6"/>
  <c r="N106" i="6"/>
  <c r="Q105" i="6"/>
  <c r="N105" i="6"/>
  <c r="Q104" i="6"/>
  <c r="N104" i="6"/>
  <c r="Q103" i="6"/>
  <c r="N103" i="6"/>
  <c r="Q102" i="6"/>
  <c r="N102" i="6"/>
  <c r="Q101" i="6"/>
  <c r="N101" i="6"/>
  <c r="Q100" i="6"/>
  <c r="N100" i="6"/>
  <c r="Q99" i="6"/>
  <c r="N99" i="6"/>
  <c r="Q98" i="6"/>
  <c r="N98" i="6"/>
  <c r="Q97" i="6"/>
  <c r="N97" i="6"/>
  <c r="Q96" i="6"/>
  <c r="N96" i="6"/>
  <c r="Q95" i="6"/>
  <c r="N95" i="6"/>
  <c r="Q94" i="6"/>
  <c r="N94" i="6"/>
  <c r="Q93" i="6"/>
  <c r="N93" i="6"/>
  <c r="Q92" i="6"/>
  <c r="N92" i="6"/>
  <c r="Q91" i="6"/>
  <c r="N91" i="6"/>
  <c r="Q90" i="6"/>
  <c r="N90" i="6"/>
  <c r="Q89" i="6"/>
  <c r="N89" i="6"/>
  <c r="Q88" i="6"/>
  <c r="N88" i="6"/>
  <c r="Q87" i="6"/>
  <c r="N87" i="6"/>
  <c r="Q86" i="6"/>
  <c r="N86" i="6"/>
  <c r="Q85" i="6"/>
  <c r="N85" i="6"/>
  <c r="Q84" i="6"/>
  <c r="N84" i="6"/>
  <c r="Q83" i="6"/>
  <c r="N83" i="6"/>
  <c r="Q82" i="6"/>
  <c r="N82" i="6"/>
  <c r="Q81" i="6"/>
  <c r="N81" i="6"/>
  <c r="Q80" i="6"/>
  <c r="N80" i="6"/>
  <c r="Q79" i="6"/>
  <c r="N79" i="6"/>
  <c r="Q78" i="6"/>
  <c r="N78" i="6"/>
  <c r="Q77" i="6"/>
  <c r="N77" i="6"/>
  <c r="Q76" i="6"/>
  <c r="N76" i="6"/>
  <c r="Q75" i="6"/>
  <c r="N75" i="6"/>
  <c r="Q74" i="6"/>
  <c r="N74" i="6"/>
  <c r="Q73" i="6"/>
  <c r="N73" i="6"/>
  <c r="Q72" i="6"/>
  <c r="N72" i="6"/>
  <c r="Q71" i="6"/>
  <c r="N71" i="6"/>
  <c r="Q70" i="6"/>
  <c r="N70" i="6"/>
  <c r="Q69" i="6"/>
  <c r="N69" i="6"/>
  <c r="Q68" i="6"/>
  <c r="N68" i="6"/>
  <c r="Q67" i="6"/>
  <c r="N67" i="6"/>
  <c r="Q66" i="6"/>
  <c r="N66" i="6"/>
  <c r="Q65" i="6"/>
  <c r="N65" i="6"/>
  <c r="Q64" i="6"/>
  <c r="N64" i="6"/>
  <c r="Q63" i="6"/>
  <c r="N63" i="6"/>
  <c r="Q62" i="6"/>
  <c r="N62" i="6"/>
  <c r="Q61" i="6"/>
  <c r="N61" i="6"/>
  <c r="Q60" i="6"/>
  <c r="N60" i="6"/>
  <c r="Q59" i="6"/>
  <c r="N59" i="6"/>
  <c r="Q58" i="6"/>
  <c r="N58" i="6"/>
  <c r="Q57" i="6"/>
  <c r="N57" i="6"/>
  <c r="Q56" i="6"/>
  <c r="N56" i="6"/>
  <c r="Q55" i="6"/>
  <c r="N55" i="6"/>
  <c r="Q54" i="6"/>
  <c r="N54" i="6"/>
  <c r="Q53" i="6"/>
  <c r="N53" i="6"/>
  <c r="Q52" i="6"/>
  <c r="N52" i="6"/>
  <c r="Q51" i="6"/>
  <c r="N51" i="6"/>
  <c r="Q50" i="6"/>
  <c r="N50" i="6"/>
  <c r="Q49" i="6"/>
  <c r="N49" i="6"/>
  <c r="Q48" i="6"/>
  <c r="N48" i="6"/>
  <c r="Q47" i="6"/>
  <c r="N47" i="6"/>
  <c r="Q46" i="6"/>
  <c r="N46" i="6"/>
  <c r="Q45" i="6"/>
  <c r="N45" i="6"/>
  <c r="Q44" i="6"/>
  <c r="N44" i="6"/>
  <c r="Q43" i="6"/>
  <c r="N43" i="6"/>
  <c r="Q42" i="6"/>
  <c r="N42" i="6"/>
  <c r="Q41" i="6"/>
  <c r="N41" i="6"/>
  <c r="Q40" i="6"/>
  <c r="N40" i="6"/>
  <c r="Q39" i="6"/>
  <c r="N39" i="6"/>
  <c r="Q38" i="6"/>
  <c r="N38" i="6"/>
  <c r="Q37" i="6"/>
  <c r="N37" i="6"/>
  <c r="Q36" i="6"/>
  <c r="N36" i="6"/>
  <c r="Q35" i="6"/>
  <c r="N35" i="6"/>
  <c r="Q34" i="6"/>
  <c r="N34" i="6"/>
  <c r="Q33" i="6"/>
  <c r="N33" i="6"/>
  <c r="Q32" i="6"/>
  <c r="N32" i="6"/>
  <c r="Q31" i="6"/>
  <c r="N31" i="6"/>
  <c r="Q30" i="6"/>
  <c r="N30" i="6"/>
  <c r="Q29" i="6"/>
  <c r="N29" i="6"/>
  <c r="Q28" i="6"/>
  <c r="N28" i="6"/>
  <c r="Q27" i="6"/>
  <c r="N27" i="6"/>
  <c r="Q26" i="6"/>
  <c r="N26" i="6"/>
  <c r="Q25" i="6"/>
  <c r="N25" i="6"/>
  <c r="Q24" i="6"/>
  <c r="N24" i="6"/>
  <c r="Q23" i="6"/>
  <c r="N23" i="6"/>
  <c r="Q22" i="6"/>
  <c r="N22" i="6"/>
  <c r="Q21" i="6"/>
  <c r="N21" i="6"/>
  <c r="Q20" i="6"/>
  <c r="N20" i="6"/>
  <c r="Q19" i="6"/>
  <c r="N19" i="6"/>
  <c r="Q18" i="6"/>
  <c r="N18" i="6"/>
  <c r="Q17" i="6"/>
  <c r="N17" i="6"/>
  <c r="Q16" i="6"/>
  <c r="N16" i="6"/>
  <c r="Q15" i="6"/>
  <c r="N15" i="6"/>
  <c r="Q14" i="6"/>
  <c r="N14" i="6"/>
  <c r="Q13" i="6"/>
  <c r="N13" i="6"/>
  <c r="Q12" i="6"/>
  <c r="N12" i="6"/>
  <c r="Q11" i="6"/>
  <c r="N11" i="6"/>
  <c r="Q10" i="6"/>
  <c r="N10" i="6"/>
  <c r="Q9" i="6"/>
  <c r="N9" i="6"/>
  <c r="Q8" i="6"/>
  <c r="N8" i="6"/>
  <c r="Q7" i="6"/>
  <c r="N7" i="6"/>
  <c r="Q6" i="6"/>
  <c r="N6" i="6"/>
  <c r="Q5" i="6"/>
  <c r="N5" i="6"/>
  <c r="Q4" i="6"/>
  <c r="N4" i="6"/>
  <c r="Q3" i="6"/>
  <c r="N3" i="6"/>
  <c r="Q2" i="6"/>
  <c r="N2" i="6"/>
  <c r="N151" i="5"/>
  <c r="Q151" i="5" s="1"/>
  <c r="N150" i="5"/>
  <c r="Q150" i="5" s="1"/>
  <c r="Q149" i="5"/>
  <c r="N149" i="5"/>
  <c r="N148" i="5"/>
  <c r="Q148" i="5" s="1"/>
  <c r="N147" i="5"/>
  <c r="Q147" i="5" s="1"/>
  <c r="Q146" i="5"/>
  <c r="N146" i="5"/>
  <c r="N145" i="5"/>
  <c r="Q145" i="5" s="1"/>
  <c r="N144" i="5"/>
  <c r="Q144" i="5" s="1"/>
  <c r="N143" i="5"/>
  <c r="Q143" i="5" s="1"/>
  <c r="N142" i="5"/>
  <c r="Q142" i="5" s="1"/>
  <c r="N141" i="5"/>
  <c r="Q141" i="5" s="1"/>
  <c r="N140" i="5"/>
  <c r="Q140" i="5" s="1"/>
  <c r="N139" i="5"/>
  <c r="Q139" i="5" s="1"/>
  <c r="N138" i="5"/>
  <c r="Q138" i="5" s="1"/>
  <c r="Q137" i="5"/>
  <c r="N137" i="5"/>
  <c r="N136" i="5"/>
  <c r="Q136" i="5" s="1"/>
  <c r="Q135" i="5"/>
  <c r="N135" i="5"/>
  <c r="Q134" i="5"/>
  <c r="N134" i="5"/>
  <c r="N133" i="5"/>
  <c r="Q133" i="5" s="1"/>
  <c r="N132" i="5"/>
  <c r="Q132" i="5" s="1"/>
  <c r="N131" i="5"/>
  <c r="Q131" i="5" s="1"/>
  <c r="Q130" i="5"/>
  <c r="N130" i="5"/>
  <c r="N129" i="5"/>
  <c r="Q129" i="5" s="1"/>
  <c r="N128" i="5"/>
  <c r="Q128" i="5" s="1"/>
  <c r="N127" i="5"/>
  <c r="Q127" i="5" s="1"/>
  <c r="Q126" i="5"/>
  <c r="N126" i="5"/>
  <c r="N125" i="5"/>
  <c r="Q125" i="5" s="1"/>
  <c r="N124" i="5"/>
  <c r="Q124" i="5" s="1"/>
  <c r="Q123" i="5"/>
  <c r="N123" i="5"/>
  <c r="N122" i="5"/>
  <c r="Q122" i="5" s="1"/>
  <c r="Q121" i="5"/>
  <c r="N121" i="5"/>
  <c r="N120" i="5"/>
  <c r="Q120" i="5" s="1"/>
  <c r="N119" i="5"/>
  <c r="Q119" i="5" s="1"/>
  <c r="N118" i="5"/>
  <c r="Q118" i="5" s="1"/>
  <c r="Q117" i="5"/>
  <c r="N117" i="5"/>
  <c r="N116" i="5"/>
  <c r="Q116" i="5" s="1"/>
  <c r="N115" i="5"/>
  <c r="Q115" i="5" s="1"/>
  <c r="Q114" i="5"/>
  <c r="N114" i="5"/>
  <c r="N113" i="5"/>
  <c r="Q113" i="5" s="1"/>
  <c r="N112" i="5"/>
  <c r="Q112" i="5" s="1"/>
  <c r="Q111" i="5"/>
  <c r="N111" i="5"/>
  <c r="N110" i="5"/>
  <c r="Q110" i="5" s="1"/>
  <c r="N109" i="5"/>
  <c r="Q109" i="5" s="1"/>
  <c r="N108" i="5"/>
  <c r="Q108" i="5" s="1"/>
  <c r="Q107" i="5"/>
  <c r="N107" i="5"/>
  <c r="N106" i="5"/>
  <c r="Q106" i="5" s="1"/>
  <c r="Q105" i="5"/>
  <c r="N105" i="5"/>
  <c r="N104" i="5"/>
  <c r="Q104" i="5" s="1"/>
  <c r="Q103" i="5"/>
  <c r="N103" i="5"/>
  <c r="Q102" i="5"/>
  <c r="N102" i="5"/>
  <c r="N101" i="5"/>
  <c r="Q101" i="5" s="1"/>
  <c r="N100" i="5"/>
  <c r="Q100" i="5" s="1"/>
  <c r="N99" i="5"/>
  <c r="Q99" i="5" s="1"/>
  <c r="Q98" i="5"/>
  <c r="N98" i="5"/>
  <c r="N97" i="5"/>
  <c r="Q97" i="5" s="1"/>
  <c r="N96" i="5"/>
  <c r="Q96" i="5" s="1"/>
  <c r="N95" i="5"/>
  <c r="Q95" i="5" s="1"/>
  <c r="Q94" i="5"/>
  <c r="N94" i="5"/>
  <c r="N93" i="5"/>
  <c r="Q93" i="5" s="1"/>
  <c r="N92" i="5"/>
  <c r="Q92" i="5" s="1"/>
  <c r="Q91" i="5"/>
  <c r="N91" i="5"/>
  <c r="N90" i="5"/>
  <c r="Q90" i="5" s="1"/>
  <c r="Q89" i="5"/>
  <c r="N89" i="5"/>
  <c r="N88" i="5"/>
  <c r="Q88" i="5" s="1"/>
  <c r="N87" i="5"/>
  <c r="Q87" i="5" s="1"/>
  <c r="N86" i="5"/>
  <c r="Q86" i="5" s="1"/>
  <c r="Q85" i="5"/>
  <c r="N85" i="5"/>
  <c r="N84" i="5"/>
  <c r="Q84" i="5" s="1"/>
  <c r="N83" i="5"/>
  <c r="Q83" i="5" s="1"/>
  <c r="Q82" i="5"/>
  <c r="N82" i="5"/>
  <c r="N81" i="5"/>
  <c r="Q81" i="5" s="1"/>
  <c r="N80" i="5"/>
  <c r="Q80" i="5" s="1"/>
  <c r="Q79" i="5"/>
  <c r="N79" i="5"/>
  <c r="N78" i="5"/>
  <c r="Q78" i="5" s="1"/>
  <c r="N77" i="5"/>
  <c r="Q77" i="5" s="1"/>
  <c r="N76" i="5"/>
  <c r="Q76" i="5" s="1"/>
  <c r="Q75" i="5"/>
  <c r="N75" i="5"/>
  <c r="N74" i="5"/>
  <c r="Q74" i="5" s="1"/>
  <c r="Q73" i="5"/>
  <c r="N73" i="5"/>
  <c r="N72" i="5"/>
  <c r="Q72" i="5" s="1"/>
  <c r="Q71" i="5"/>
  <c r="N71" i="5"/>
  <c r="N70" i="5"/>
  <c r="Q70" i="5" s="1"/>
  <c r="N69" i="5"/>
  <c r="Q69" i="5" s="1"/>
  <c r="N68" i="5"/>
  <c r="Q68" i="5" s="1"/>
  <c r="N67" i="5"/>
  <c r="Q67" i="5" s="1"/>
  <c r="Q66" i="5"/>
  <c r="N66" i="5"/>
  <c r="N65" i="5"/>
  <c r="Q65" i="5" s="1"/>
  <c r="N64" i="5"/>
  <c r="Q64" i="5" s="1"/>
  <c r="N63" i="5"/>
  <c r="Q63" i="5" s="1"/>
  <c r="Q62" i="5"/>
  <c r="N62" i="5"/>
  <c r="N61" i="5"/>
  <c r="Q61" i="5" s="1"/>
  <c r="N60" i="5"/>
  <c r="Q60" i="5" s="1"/>
  <c r="Q59" i="5"/>
  <c r="N59" i="5"/>
  <c r="N58" i="5"/>
  <c r="Q58" i="5" s="1"/>
  <c r="Q57" i="5"/>
  <c r="N57" i="5"/>
  <c r="N56" i="5"/>
  <c r="Q56" i="5" s="1"/>
  <c r="N55" i="5"/>
  <c r="Q55" i="5" s="1"/>
  <c r="N54" i="5"/>
  <c r="Q54" i="5" s="1"/>
  <c r="Q53" i="5"/>
  <c r="N53" i="5"/>
  <c r="N52" i="5"/>
  <c r="Q52" i="5" s="1"/>
  <c r="N51" i="5"/>
  <c r="Q51" i="5" s="1"/>
  <c r="Q50" i="5"/>
  <c r="N50" i="5"/>
  <c r="N49" i="5"/>
  <c r="Q49" i="5" s="1"/>
  <c r="N48" i="5"/>
  <c r="Q48" i="5" s="1"/>
  <c r="Q47" i="5"/>
  <c r="N47" i="5"/>
  <c r="N46" i="5"/>
  <c r="Q46" i="5" s="1"/>
  <c r="N45" i="5"/>
  <c r="Q45" i="5" s="1"/>
  <c r="N44" i="5"/>
  <c r="Q44" i="5" s="1"/>
  <c r="N43" i="5"/>
  <c r="Q43" i="5" s="1"/>
  <c r="N42" i="5"/>
  <c r="Q42" i="5" s="1"/>
  <c r="Q41" i="5"/>
  <c r="N41" i="5"/>
  <c r="N40" i="5"/>
  <c r="Q40" i="5" s="1"/>
  <c r="Q39" i="5"/>
  <c r="N39" i="5"/>
  <c r="Q38" i="5"/>
  <c r="N38" i="5"/>
  <c r="N37" i="5"/>
  <c r="Q37" i="5" s="1"/>
  <c r="N36" i="5"/>
  <c r="Q36" i="5" s="1"/>
  <c r="N35" i="5"/>
  <c r="Q35" i="5" s="1"/>
  <c r="Q34" i="5"/>
  <c r="N34" i="5"/>
  <c r="Q33" i="5"/>
  <c r="N33" i="5"/>
  <c r="N32" i="5"/>
  <c r="Q32" i="5" s="1"/>
  <c r="N31" i="5"/>
  <c r="Q31" i="5" s="1"/>
  <c r="Q30" i="5"/>
  <c r="N30" i="5"/>
  <c r="N29" i="5"/>
  <c r="Q29" i="5" s="1"/>
  <c r="N28" i="5"/>
  <c r="Q28" i="5" s="1"/>
  <c r="Q27" i="5"/>
  <c r="N27" i="5"/>
  <c r="N26" i="5"/>
  <c r="Q26" i="5" s="1"/>
  <c r="Q25" i="5"/>
  <c r="N25" i="5"/>
  <c r="N24" i="5"/>
  <c r="Q24" i="5" s="1"/>
  <c r="N23" i="5"/>
  <c r="Q23" i="5" s="1"/>
  <c r="N22" i="5"/>
  <c r="Q22" i="5" s="1"/>
  <c r="Q21" i="5"/>
  <c r="N21" i="5"/>
  <c r="N20" i="5"/>
  <c r="Q20" i="5" s="1"/>
  <c r="N19" i="5"/>
  <c r="Q19" i="5" s="1"/>
  <c r="Q18" i="5"/>
  <c r="N18" i="5"/>
  <c r="N17" i="5"/>
  <c r="Q17" i="5" s="1"/>
  <c r="N16" i="5"/>
  <c r="Q16" i="5" s="1"/>
  <c r="N15" i="5"/>
  <c r="Q15" i="5" s="1"/>
  <c r="N14" i="5"/>
  <c r="Q14" i="5" s="1"/>
  <c r="N13" i="5"/>
  <c r="Q13" i="5" s="1"/>
  <c r="N12" i="5"/>
  <c r="Q12" i="5" s="1"/>
  <c r="Q11" i="5"/>
  <c r="N11" i="5"/>
  <c r="N10" i="5"/>
  <c r="Q10" i="5" s="1"/>
  <c r="Q9" i="5"/>
  <c r="N9" i="5"/>
  <c r="N8" i="5"/>
  <c r="Q8" i="5" s="1"/>
  <c r="Q7" i="5"/>
  <c r="N7" i="5"/>
  <c r="N6" i="5"/>
  <c r="Q6" i="5" s="1"/>
  <c r="N5" i="5"/>
  <c r="Q5" i="5" s="1"/>
  <c r="N4" i="5"/>
  <c r="Q4" i="5" s="1"/>
  <c r="N3" i="5"/>
  <c r="Q3" i="5" s="1"/>
  <c r="Q2" i="5"/>
  <c r="N2" i="5"/>
  <c r="Q151" i="4"/>
  <c r="N151" i="4"/>
  <c r="Q150" i="4"/>
  <c r="N150" i="4"/>
  <c r="Q149" i="4"/>
  <c r="N149" i="4"/>
  <c r="Q148" i="4"/>
  <c r="N148" i="4"/>
  <c r="Q147" i="4"/>
  <c r="N147" i="4"/>
  <c r="Q146" i="4"/>
  <c r="N146" i="4"/>
  <c r="Q145" i="4"/>
  <c r="N145" i="4"/>
  <c r="Q144" i="4"/>
  <c r="N144" i="4"/>
  <c r="Q143" i="4"/>
  <c r="N143" i="4"/>
  <c r="Q142" i="4"/>
  <c r="N142" i="4"/>
  <c r="Q141" i="4"/>
  <c r="N141" i="4"/>
  <c r="Q140" i="4"/>
  <c r="N140" i="4"/>
  <c r="Q139" i="4"/>
  <c r="N139" i="4"/>
  <c r="Q138" i="4"/>
  <c r="N138" i="4"/>
  <c r="Q137" i="4"/>
  <c r="N137" i="4"/>
  <c r="Q136" i="4"/>
  <c r="N136" i="4"/>
  <c r="Q135" i="4"/>
  <c r="N135" i="4"/>
  <c r="Q134" i="4"/>
  <c r="N134" i="4"/>
  <c r="Q133" i="4"/>
  <c r="N133" i="4"/>
  <c r="Q132" i="4"/>
  <c r="N132" i="4"/>
  <c r="Q131" i="4"/>
  <c r="N131" i="4"/>
  <c r="Q130" i="4"/>
  <c r="N130" i="4"/>
  <c r="Q129" i="4"/>
  <c r="N129" i="4"/>
  <c r="Q128" i="4"/>
  <c r="N128" i="4"/>
  <c r="Q127" i="4"/>
  <c r="N127" i="4"/>
  <c r="Q126" i="4"/>
  <c r="N126" i="4"/>
  <c r="Q125" i="4"/>
  <c r="N125" i="4"/>
  <c r="Q124" i="4"/>
  <c r="N124" i="4"/>
  <c r="Q123" i="4"/>
  <c r="N123" i="4"/>
  <c r="Q122" i="4"/>
  <c r="N122" i="4"/>
  <c r="Q121" i="4"/>
  <c r="N121" i="4"/>
  <c r="Q120" i="4"/>
  <c r="N120" i="4"/>
  <c r="Q119" i="4"/>
  <c r="N119" i="4"/>
  <c r="Q118" i="4"/>
  <c r="N118" i="4"/>
  <c r="Q117" i="4"/>
  <c r="N117" i="4"/>
  <c r="Q116" i="4"/>
  <c r="N116" i="4"/>
  <c r="Q115" i="4"/>
  <c r="N115" i="4"/>
  <c r="Q114" i="4"/>
  <c r="N114" i="4"/>
  <c r="Q113" i="4"/>
  <c r="N113" i="4"/>
  <c r="Q112" i="4"/>
  <c r="N112" i="4"/>
  <c r="Q111" i="4"/>
  <c r="N111" i="4"/>
  <c r="Q110" i="4"/>
  <c r="N110" i="4"/>
  <c r="Q109" i="4"/>
  <c r="N109" i="4"/>
  <c r="Q108" i="4"/>
  <c r="N108" i="4"/>
  <c r="Q107" i="4"/>
  <c r="N107" i="4"/>
  <c r="Q106" i="4"/>
  <c r="N106" i="4"/>
  <c r="Q105" i="4"/>
  <c r="N105" i="4"/>
  <c r="Q104" i="4"/>
  <c r="N104" i="4"/>
  <c r="Q103" i="4"/>
  <c r="N103" i="4"/>
  <c r="Q102" i="4"/>
  <c r="N102" i="4"/>
  <c r="Q101" i="4"/>
  <c r="N101" i="4"/>
  <c r="Q100" i="4"/>
  <c r="N100" i="4"/>
  <c r="Q99" i="4"/>
  <c r="N99" i="4"/>
  <c r="Q98" i="4"/>
  <c r="N98" i="4"/>
  <c r="Q97" i="4"/>
  <c r="N97" i="4"/>
  <c r="Q96" i="4"/>
  <c r="N96" i="4"/>
  <c r="Q95" i="4"/>
  <c r="N95" i="4"/>
  <c r="Q94" i="4"/>
  <c r="N94" i="4"/>
  <c r="Q93" i="4"/>
  <c r="N93" i="4"/>
  <c r="Q92" i="4"/>
  <c r="N92" i="4"/>
  <c r="Q91" i="4"/>
  <c r="N91" i="4"/>
  <c r="Q90" i="4"/>
  <c r="N90" i="4"/>
  <c r="Q89" i="4"/>
  <c r="N89" i="4"/>
  <c r="Q88" i="4"/>
  <c r="N88" i="4"/>
  <c r="Q87" i="4"/>
  <c r="N87" i="4"/>
  <c r="Q86" i="4"/>
  <c r="N86" i="4"/>
  <c r="Q85" i="4"/>
  <c r="N85" i="4"/>
  <c r="Q84" i="4"/>
  <c r="N84" i="4"/>
  <c r="Q83" i="4"/>
  <c r="N83" i="4"/>
  <c r="Q82" i="4"/>
  <c r="N82" i="4"/>
  <c r="Q81" i="4"/>
  <c r="N81" i="4"/>
  <c r="Q80" i="4"/>
  <c r="N80" i="4"/>
  <c r="Q79" i="4"/>
  <c r="N79" i="4"/>
  <c r="Q78" i="4"/>
  <c r="N78" i="4"/>
  <c r="Q77" i="4"/>
  <c r="N77" i="4"/>
  <c r="Q76" i="4"/>
  <c r="N76" i="4"/>
  <c r="Q75" i="4"/>
  <c r="N75" i="4"/>
  <c r="Q74" i="4"/>
  <c r="N74" i="4"/>
  <c r="Q73" i="4"/>
  <c r="N73" i="4"/>
  <c r="Q72" i="4"/>
  <c r="N72" i="4"/>
  <c r="Q71" i="4"/>
  <c r="N71" i="4"/>
  <c r="Q70" i="4"/>
  <c r="N70" i="4"/>
  <c r="Q69" i="4"/>
  <c r="N69" i="4"/>
  <c r="Q68" i="4"/>
  <c r="N68" i="4"/>
  <c r="Q67" i="4"/>
  <c r="N67" i="4"/>
  <c r="Q66" i="4"/>
  <c r="N66" i="4"/>
  <c r="Q65" i="4"/>
  <c r="N65" i="4"/>
  <c r="Q64" i="4"/>
  <c r="N64" i="4"/>
  <c r="Q63" i="4"/>
  <c r="N63" i="4"/>
  <c r="Q62" i="4"/>
  <c r="N62" i="4"/>
  <c r="Q61" i="4"/>
  <c r="N61" i="4"/>
  <c r="Q60" i="4"/>
  <c r="N60" i="4"/>
  <c r="Q59" i="4"/>
  <c r="N59" i="4"/>
  <c r="Q58" i="4"/>
  <c r="N58" i="4"/>
  <c r="Q57" i="4"/>
  <c r="N57" i="4"/>
  <c r="Q56" i="4"/>
  <c r="N56" i="4"/>
  <c r="Q55" i="4"/>
  <c r="N55" i="4"/>
  <c r="Q54" i="4"/>
  <c r="N54" i="4"/>
  <c r="Q53" i="4"/>
  <c r="N53" i="4"/>
  <c r="Q52" i="4"/>
  <c r="N52" i="4"/>
  <c r="Q51" i="4"/>
  <c r="N51" i="4"/>
  <c r="Q50" i="4"/>
  <c r="N50" i="4"/>
  <c r="Q49" i="4"/>
  <c r="N49" i="4"/>
  <c r="Q48" i="4"/>
  <c r="N48" i="4"/>
  <c r="Q47" i="4"/>
  <c r="N47" i="4"/>
  <c r="Q46" i="4"/>
  <c r="N46" i="4"/>
  <c r="Q45" i="4"/>
  <c r="N45" i="4"/>
  <c r="Q44" i="4"/>
  <c r="N44" i="4"/>
  <c r="Q43" i="4"/>
  <c r="N43" i="4"/>
  <c r="Q42" i="4"/>
  <c r="N42" i="4"/>
  <c r="Q41" i="4"/>
  <c r="N41" i="4"/>
  <c r="Q40" i="4"/>
  <c r="N40" i="4"/>
  <c r="Q39" i="4"/>
  <c r="N39" i="4"/>
  <c r="Q38" i="4"/>
  <c r="N38" i="4"/>
  <c r="Q37" i="4"/>
  <c r="N37" i="4"/>
  <c r="Q36" i="4"/>
  <c r="N36" i="4"/>
  <c r="Q35" i="4"/>
  <c r="N35" i="4"/>
  <c r="Q34" i="4"/>
  <c r="N34" i="4"/>
  <c r="Q33" i="4"/>
  <c r="N33" i="4"/>
  <c r="Q32" i="4"/>
  <c r="N32" i="4"/>
  <c r="Q31" i="4"/>
  <c r="N31" i="4"/>
  <c r="Q30" i="4"/>
  <c r="N30" i="4"/>
  <c r="Q29" i="4"/>
  <c r="N29" i="4"/>
  <c r="Q28" i="4"/>
  <c r="N28" i="4"/>
  <c r="Q27" i="4"/>
  <c r="N27" i="4"/>
  <c r="Q26" i="4"/>
  <c r="N26" i="4"/>
  <c r="Q25" i="4"/>
  <c r="N25" i="4"/>
  <c r="Q24" i="4"/>
  <c r="N24" i="4"/>
  <c r="Q23" i="4"/>
  <c r="N23" i="4"/>
  <c r="Q22" i="4"/>
  <c r="N22" i="4"/>
  <c r="Q21" i="4"/>
  <c r="N21" i="4"/>
  <c r="Q20" i="4"/>
  <c r="N20" i="4"/>
  <c r="Q19" i="4"/>
  <c r="N19" i="4"/>
  <c r="Q18" i="4"/>
  <c r="N18" i="4"/>
  <c r="Q17" i="4"/>
  <c r="N17" i="4"/>
  <c r="Q16" i="4"/>
  <c r="N16" i="4"/>
  <c r="Q15" i="4"/>
  <c r="N15" i="4"/>
  <c r="Q14" i="4"/>
  <c r="N14" i="4"/>
  <c r="Q13" i="4"/>
  <c r="N13" i="4"/>
  <c r="Q12" i="4"/>
  <c r="N12" i="4"/>
  <c r="Q11" i="4"/>
  <c r="N11" i="4"/>
  <c r="Q10" i="4"/>
  <c r="N10" i="4"/>
  <c r="Q9" i="4"/>
  <c r="N9" i="4"/>
  <c r="Q8" i="4"/>
  <c r="N8" i="4"/>
  <c r="Q7" i="4"/>
  <c r="N7" i="4"/>
  <c r="Q6" i="4"/>
  <c r="N6" i="4"/>
  <c r="Q5" i="4"/>
  <c r="N5" i="4"/>
  <c r="Q4" i="4"/>
  <c r="N4" i="4"/>
  <c r="Q3" i="4"/>
  <c r="N3" i="4"/>
  <c r="Q2" i="4"/>
  <c r="N2" i="4"/>
  <c r="Q151" i="3"/>
  <c r="N151" i="3"/>
  <c r="Q150" i="3"/>
  <c r="N150" i="3"/>
  <c r="Q149" i="3"/>
  <c r="N149" i="3"/>
  <c r="Q148" i="3"/>
  <c r="N148" i="3"/>
  <c r="Q147" i="3"/>
  <c r="N147" i="3"/>
  <c r="Q146" i="3"/>
  <c r="N146" i="3"/>
  <c r="Q145" i="3"/>
  <c r="N145" i="3"/>
  <c r="Q144" i="3"/>
  <c r="N144" i="3"/>
  <c r="Q143" i="3"/>
  <c r="N143" i="3"/>
  <c r="Q142" i="3"/>
  <c r="N142" i="3"/>
  <c r="Q141" i="3"/>
  <c r="N141" i="3"/>
  <c r="Q140" i="3"/>
  <c r="N140" i="3"/>
  <c r="Q139" i="3"/>
  <c r="N139" i="3"/>
  <c r="Q138" i="3"/>
  <c r="N138" i="3"/>
  <c r="Q137" i="3"/>
  <c r="N137" i="3"/>
  <c r="Q136" i="3"/>
  <c r="N136" i="3"/>
  <c r="Q135" i="3"/>
  <c r="N135" i="3"/>
  <c r="Q134" i="3"/>
  <c r="N134" i="3"/>
  <c r="Q133" i="3"/>
  <c r="N133" i="3"/>
  <c r="Q132" i="3"/>
  <c r="N132" i="3"/>
  <c r="Q131" i="3"/>
  <c r="N131" i="3"/>
  <c r="Q130" i="3"/>
  <c r="N130" i="3"/>
  <c r="Q129" i="3"/>
  <c r="N129" i="3"/>
  <c r="Q128" i="3"/>
  <c r="N128" i="3"/>
  <c r="Q127" i="3"/>
  <c r="N127" i="3"/>
  <c r="Q126" i="3"/>
  <c r="N126" i="3"/>
  <c r="Q125" i="3"/>
  <c r="N125" i="3"/>
  <c r="Q124" i="3"/>
  <c r="N124" i="3"/>
  <c r="Q123" i="3"/>
  <c r="N123" i="3"/>
  <c r="Q122" i="3"/>
  <c r="N122" i="3"/>
  <c r="Q121" i="3"/>
  <c r="N121" i="3"/>
  <c r="Q120" i="3"/>
  <c r="N120" i="3"/>
  <c r="Q119" i="3"/>
  <c r="N119" i="3"/>
  <c r="Q118" i="3"/>
  <c r="N118" i="3"/>
  <c r="Q117" i="3"/>
  <c r="N117" i="3"/>
  <c r="Q116" i="3"/>
  <c r="N116" i="3"/>
  <c r="Q115" i="3"/>
  <c r="N115" i="3"/>
  <c r="Q114" i="3"/>
  <c r="N114" i="3"/>
  <c r="Q113" i="3"/>
  <c r="N113" i="3"/>
  <c r="Q112" i="3"/>
  <c r="N112" i="3"/>
  <c r="Q111" i="3"/>
  <c r="N111" i="3"/>
  <c r="Q110" i="3"/>
  <c r="N110" i="3"/>
  <c r="Q109" i="3"/>
  <c r="N109" i="3"/>
  <c r="Q108" i="3"/>
  <c r="N108" i="3"/>
  <c r="Q107" i="3"/>
  <c r="N107" i="3"/>
  <c r="Q106" i="3"/>
  <c r="N106" i="3"/>
  <c r="Q105" i="3"/>
  <c r="N105" i="3"/>
  <c r="Q104" i="3"/>
  <c r="N104" i="3"/>
  <c r="Q103" i="3"/>
  <c r="N103" i="3"/>
  <c r="Q102" i="3"/>
  <c r="N102" i="3"/>
  <c r="Q101" i="3"/>
  <c r="N101" i="3"/>
  <c r="Q100" i="3"/>
  <c r="N100" i="3"/>
  <c r="Q99" i="3"/>
  <c r="N99" i="3"/>
  <c r="Q98" i="3"/>
  <c r="N98" i="3"/>
  <c r="Q97" i="3"/>
  <c r="N97" i="3"/>
  <c r="Q96" i="3"/>
  <c r="N96" i="3"/>
  <c r="Q95" i="3"/>
  <c r="N95" i="3"/>
  <c r="Q94" i="3"/>
  <c r="N94" i="3"/>
  <c r="Q93" i="3"/>
  <c r="N93" i="3"/>
  <c r="Q92" i="3"/>
  <c r="N92" i="3"/>
  <c r="Q91" i="3"/>
  <c r="N91" i="3"/>
  <c r="Q90" i="3"/>
  <c r="N90" i="3"/>
  <c r="Q89" i="3"/>
  <c r="N89" i="3"/>
  <c r="Q88" i="3"/>
  <c r="N88" i="3"/>
  <c r="Q87" i="3"/>
  <c r="N87" i="3"/>
  <c r="Q86" i="3"/>
  <c r="N86" i="3"/>
  <c r="Q85" i="3"/>
  <c r="N85" i="3"/>
  <c r="Q84" i="3"/>
  <c r="N84" i="3"/>
  <c r="Q83" i="3"/>
  <c r="N83" i="3"/>
  <c r="Q82" i="3"/>
  <c r="N82" i="3"/>
  <c r="Q81" i="3"/>
  <c r="N81" i="3"/>
  <c r="Q80" i="3"/>
  <c r="N80" i="3"/>
  <c r="Q79" i="3"/>
  <c r="N79" i="3"/>
  <c r="Q78" i="3"/>
  <c r="N78" i="3"/>
  <c r="Q77" i="3"/>
  <c r="N77" i="3"/>
  <c r="Q76" i="3"/>
  <c r="N76" i="3"/>
  <c r="Q75" i="3"/>
  <c r="N75" i="3"/>
  <c r="Q74" i="3"/>
  <c r="N74" i="3"/>
  <c r="Q73" i="3"/>
  <c r="N73" i="3"/>
  <c r="Q72" i="3"/>
  <c r="N72" i="3"/>
  <c r="Q71" i="3"/>
  <c r="N71" i="3"/>
  <c r="Q70" i="3"/>
  <c r="N70" i="3"/>
  <c r="Q69" i="3"/>
  <c r="N69" i="3"/>
  <c r="Q68" i="3"/>
  <c r="N68" i="3"/>
  <c r="Q67" i="3"/>
  <c r="N67" i="3"/>
  <c r="Q66" i="3"/>
  <c r="N66" i="3"/>
  <c r="Q65" i="3"/>
  <c r="N65" i="3"/>
  <c r="Q64" i="3"/>
  <c r="N64" i="3"/>
  <c r="Q63" i="3"/>
  <c r="N63" i="3"/>
  <c r="Q62" i="3"/>
  <c r="N62" i="3"/>
  <c r="Q61" i="3"/>
  <c r="N61" i="3"/>
  <c r="Q60" i="3"/>
  <c r="N60" i="3"/>
  <c r="Q59" i="3"/>
  <c r="N59" i="3"/>
  <c r="Q58" i="3"/>
  <c r="N58" i="3"/>
  <c r="Q57" i="3"/>
  <c r="N57" i="3"/>
  <c r="Q56" i="3"/>
  <c r="N56" i="3"/>
  <c r="Q55" i="3"/>
  <c r="N55" i="3"/>
  <c r="Q54" i="3"/>
  <c r="N54" i="3"/>
  <c r="Q53" i="3"/>
  <c r="N53" i="3"/>
  <c r="Q52" i="3"/>
  <c r="N52" i="3"/>
  <c r="Q51" i="3"/>
  <c r="N51" i="3"/>
  <c r="Q50" i="3"/>
  <c r="N50" i="3"/>
  <c r="Q49" i="3"/>
  <c r="N49" i="3"/>
  <c r="Q48" i="3"/>
  <c r="N48" i="3"/>
  <c r="Q47" i="3"/>
  <c r="N47" i="3"/>
  <c r="Q46" i="3"/>
  <c r="N46" i="3"/>
  <c r="Q45" i="3"/>
  <c r="N45" i="3"/>
  <c r="Q44" i="3"/>
  <c r="N44" i="3"/>
  <c r="Q43" i="3"/>
  <c r="N43" i="3"/>
  <c r="Q42" i="3"/>
  <c r="N42" i="3"/>
  <c r="Q41" i="3"/>
  <c r="N41" i="3"/>
  <c r="Q40" i="3"/>
  <c r="N40" i="3"/>
  <c r="Q39" i="3"/>
  <c r="N39" i="3"/>
  <c r="Q38" i="3"/>
  <c r="N38" i="3"/>
  <c r="Q37" i="3"/>
  <c r="N37" i="3"/>
  <c r="Q36" i="3"/>
  <c r="N36" i="3"/>
  <c r="Q35" i="3"/>
  <c r="N35" i="3"/>
  <c r="Q34" i="3"/>
  <c r="N34" i="3"/>
  <c r="Q33" i="3"/>
  <c r="N33" i="3"/>
  <c r="Q32" i="3"/>
  <c r="N32" i="3"/>
  <c r="Q31" i="3"/>
  <c r="N31" i="3"/>
  <c r="Q30" i="3"/>
  <c r="N30" i="3"/>
  <c r="Q29" i="3"/>
  <c r="N29" i="3"/>
  <c r="Q28" i="3"/>
  <c r="N28" i="3"/>
  <c r="Q27" i="3"/>
  <c r="N27" i="3"/>
  <c r="Q26" i="3"/>
  <c r="N26" i="3"/>
  <c r="Q25" i="3"/>
  <c r="N25" i="3"/>
  <c r="Q24" i="3"/>
  <c r="N24" i="3"/>
  <c r="Q23" i="3"/>
  <c r="N23" i="3"/>
  <c r="Q22" i="3"/>
  <c r="N22" i="3"/>
  <c r="Q21" i="3"/>
  <c r="N21" i="3"/>
  <c r="Q20" i="3"/>
  <c r="N20" i="3"/>
  <c r="Q19" i="3"/>
  <c r="N19" i="3"/>
  <c r="Q18" i="3"/>
  <c r="N18" i="3"/>
  <c r="Q17" i="3"/>
  <c r="N17" i="3"/>
  <c r="Q16" i="3"/>
  <c r="N16" i="3"/>
  <c r="Q15" i="3"/>
  <c r="N15" i="3"/>
  <c r="Q14" i="3"/>
  <c r="N14" i="3"/>
  <c r="Q13" i="3"/>
  <c r="N13" i="3"/>
  <c r="Q12" i="3"/>
  <c r="N12" i="3"/>
  <c r="Q11" i="3"/>
  <c r="N11" i="3"/>
  <c r="Q10" i="3"/>
  <c r="N10" i="3"/>
  <c r="Q9" i="3"/>
  <c r="N9" i="3"/>
  <c r="Q8" i="3"/>
  <c r="N8" i="3"/>
  <c r="Q7" i="3"/>
  <c r="N7" i="3"/>
  <c r="Q6" i="3"/>
  <c r="N6" i="3"/>
  <c r="Q5" i="3"/>
  <c r="N5" i="3"/>
  <c r="Q4" i="3"/>
  <c r="N4" i="3"/>
  <c r="Q3" i="3"/>
  <c r="N3" i="3"/>
  <c r="Q2" i="3"/>
  <c r="N2" i="3"/>
  <c r="Q151" i="2"/>
  <c r="N151" i="2"/>
  <c r="Q150" i="2"/>
  <c r="N150" i="2"/>
  <c r="Q149" i="2"/>
  <c r="N149" i="2"/>
  <c r="Q148" i="2"/>
  <c r="N148" i="2"/>
  <c r="Q147" i="2"/>
  <c r="N147" i="2"/>
  <c r="Q146" i="2"/>
  <c r="N146" i="2"/>
  <c r="Q145" i="2"/>
  <c r="N145" i="2"/>
  <c r="Q144" i="2"/>
  <c r="N144" i="2"/>
  <c r="Q143" i="2"/>
  <c r="N143" i="2"/>
  <c r="Q142" i="2"/>
  <c r="N142" i="2"/>
  <c r="Q141" i="2"/>
  <c r="N141" i="2"/>
  <c r="Q140" i="2"/>
  <c r="N140" i="2"/>
  <c r="Q139" i="2"/>
  <c r="N139" i="2"/>
  <c r="Q138" i="2"/>
  <c r="N138" i="2"/>
  <c r="Q137" i="2"/>
  <c r="N137" i="2"/>
  <c r="Q136" i="2"/>
  <c r="N136" i="2"/>
  <c r="Q135" i="2"/>
  <c r="N135" i="2"/>
  <c r="Q134" i="2"/>
  <c r="N134" i="2"/>
  <c r="Q133" i="2"/>
  <c r="N133" i="2"/>
  <c r="Q132" i="2"/>
  <c r="N132" i="2"/>
  <c r="Q131" i="2"/>
  <c r="N131" i="2"/>
  <c r="Q130" i="2"/>
  <c r="N130" i="2"/>
  <c r="Q129" i="2"/>
  <c r="N129" i="2"/>
  <c r="Q128" i="2"/>
  <c r="N128" i="2"/>
  <c r="Q127" i="2"/>
  <c r="N127" i="2"/>
  <c r="Q126" i="2"/>
  <c r="N126" i="2"/>
  <c r="Q125" i="2"/>
  <c r="N125" i="2"/>
  <c r="Q124" i="2"/>
  <c r="N124" i="2"/>
  <c r="Q123" i="2"/>
  <c r="N123" i="2"/>
  <c r="Q122" i="2"/>
  <c r="N122" i="2"/>
  <c r="Q121" i="2"/>
  <c r="N121" i="2"/>
  <c r="Q120" i="2"/>
  <c r="N120" i="2"/>
  <c r="Q119" i="2"/>
  <c r="N119" i="2"/>
  <c r="Q118" i="2"/>
  <c r="N118" i="2"/>
  <c r="Q117" i="2"/>
  <c r="N117" i="2"/>
  <c r="Q116" i="2"/>
  <c r="N116" i="2"/>
  <c r="Q115" i="2"/>
  <c r="N115" i="2"/>
  <c r="Q114" i="2"/>
  <c r="N114" i="2"/>
  <c r="Q113" i="2"/>
  <c r="N113" i="2"/>
  <c r="Q112" i="2"/>
  <c r="N112" i="2"/>
  <c r="Q111" i="2"/>
  <c r="N111" i="2"/>
  <c r="Q110" i="2"/>
  <c r="N110" i="2"/>
  <c r="Q109" i="2"/>
  <c r="N109" i="2"/>
  <c r="Q108" i="2"/>
  <c r="N108" i="2"/>
  <c r="Q107" i="2"/>
  <c r="N107" i="2"/>
  <c r="Q106" i="2"/>
  <c r="N106" i="2"/>
  <c r="Q105" i="2"/>
  <c r="N105" i="2"/>
  <c r="Q104" i="2"/>
  <c r="N104" i="2"/>
  <c r="Q103" i="2"/>
  <c r="N103" i="2"/>
  <c r="Q102" i="2"/>
  <c r="N102" i="2"/>
  <c r="Q101" i="2"/>
  <c r="N101" i="2"/>
  <c r="Q100" i="2"/>
  <c r="N100" i="2"/>
  <c r="Q99" i="2"/>
  <c r="N99" i="2"/>
  <c r="Q98" i="2"/>
  <c r="N98" i="2"/>
  <c r="Q97" i="2"/>
  <c r="N97" i="2"/>
  <c r="Q96" i="2"/>
  <c r="N96" i="2"/>
  <c r="Q95" i="2"/>
  <c r="N95" i="2"/>
  <c r="Q94" i="2"/>
  <c r="N94" i="2"/>
  <c r="Q93" i="2"/>
  <c r="N93" i="2"/>
  <c r="Q92" i="2"/>
  <c r="N92" i="2"/>
  <c r="Q91" i="2"/>
  <c r="N91" i="2"/>
  <c r="Q90" i="2"/>
  <c r="N90" i="2"/>
  <c r="Q89" i="2"/>
  <c r="N89" i="2"/>
  <c r="Q88" i="2"/>
  <c r="N88" i="2"/>
  <c r="Q87" i="2"/>
  <c r="N87" i="2"/>
  <c r="Q86" i="2"/>
  <c r="N86" i="2"/>
  <c r="Q85" i="2"/>
  <c r="N85" i="2"/>
  <c r="Q84" i="2"/>
  <c r="N84" i="2"/>
  <c r="Q83" i="2"/>
  <c r="N83" i="2"/>
  <c r="Q82" i="2"/>
  <c r="N82" i="2"/>
  <c r="Q81" i="2"/>
  <c r="N81" i="2"/>
  <c r="Q80" i="2"/>
  <c r="N80" i="2"/>
  <c r="Q79" i="2"/>
  <c r="N79" i="2"/>
  <c r="Q78" i="2"/>
  <c r="N78" i="2"/>
  <c r="Q77" i="2"/>
  <c r="N77" i="2"/>
  <c r="Q76" i="2"/>
  <c r="N76" i="2"/>
  <c r="Q75" i="2"/>
  <c r="N75" i="2"/>
  <c r="Q74" i="2"/>
  <c r="N74" i="2"/>
  <c r="Q73" i="2"/>
  <c r="N73" i="2"/>
  <c r="Q72" i="2"/>
  <c r="N72" i="2"/>
  <c r="Q71" i="2"/>
  <c r="N71" i="2"/>
  <c r="Q70" i="2"/>
  <c r="N70" i="2"/>
  <c r="Q69" i="2"/>
  <c r="N69" i="2"/>
  <c r="Q68" i="2"/>
  <c r="N68" i="2"/>
  <c r="Q67" i="2"/>
  <c r="N67" i="2"/>
  <c r="Q66" i="2"/>
  <c r="N66" i="2"/>
  <c r="Q65" i="2"/>
  <c r="N65" i="2"/>
  <c r="Q64" i="2"/>
  <c r="N64" i="2"/>
  <c r="Q63" i="2"/>
  <c r="N63" i="2"/>
  <c r="Q62" i="2"/>
  <c r="N62" i="2"/>
  <c r="Q61" i="2"/>
  <c r="N61" i="2"/>
  <c r="Q60" i="2"/>
  <c r="N60" i="2"/>
  <c r="Q59" i="2"/>
  <c r="N59" i="2"/>
  <c r="Q58" i="2"/>
  <c r="N58" i="2"/>
  <c r="Q57" i="2"/>
  <c r="N57" i="2"/>
  <c r="Q56" i="2"/>
  <c r="N56" i="2"/>
  <c r="Q55" i="2"/>
  <c r="N55" i="2"/>
  <c r="Q54" i="2"/>
  <c r="N54" i="2"/>
  <c r="Q53" i="2"/>
  <c r="N53" i="2"/>
  <c r="Q52" i="2"/>
  <c r="N52" i="2"/>
  <c r="Q51" i="2"/>
  <c r="N51" i="2"/>
  <c r="Q50" i="2"/>
  <c r="N50" i="2"/>
  <c r="Q49" i="2"/>
  <c r="N49" i="2"/>
  <c r="Q48" i="2"/>
  <c r="N48" i="2"/>
  <c r="Q47" i="2"/>
  <c r="N47" i="2"/>
  <c r="Q46" i="2"/>
  <c r="N46" i="2"/>
  <c r="Q45" i="2"/>
  <c r="N45" i="2"/>
  <c r="Q44" i="2"/>
  <c r="N44" i="2"/>
  <c r="Q43" i="2"/>
  <c r="N43" i="2"/>
  <c r="Q42" i="2"/>
  <c r="N42" i="2"/>
  <c r="Q41" i="2"/>
  <c r="N41" i="2"/>
  <c r="Q40" i="2"/>
  <c r="N40" i="2"/>
  <c r="Q39" i="2"/>
  <c r="N39" i="2"/>
  <c r="Q38" i="2"/>
  <c r="N38" i="2"/>
  <c r="Q37" i="2"/>
  <c r="N37" i="2"/>
  <c r="Q36" i="2"/>
  <c r="N36" i="2"/>
  <c r="Q35" i="2"/>
  <c r="N35" i="2"/>
  <c r="Q34" i="2"/>
  <c r="N34" i="2"/>
  <c r="Q33" i="2"/>
  <c r="N33" i="2"/>
  <c r="Q32" i="2"/>
  <c r="N32" i="2"/>
  <c r="Q31" i="2"/>
  <c r="N31" i="2"/>
  <c r="Q30" i="2"/>
  <c r="N30" i="2"/>
  <c r="Q29" i="2"/>
  <c r="N29" i="2"/>
  <c r="Q28" i="2"/>
  <c r="N28" i="2"/>
  <c r="Q27" i="2"/>
  <c r="N27" i="2"/>
  <c r="Q26" i="2"/>
  <c r="N26" i="2"/>
  <c r="Q25" i="2"/>
  <c r="N25" i="2"/>
  <c r="Q24" i="2"/>
  <c r="N24" i="2"/>
  <c r="Q23" i="2"/>
  <c r="N23" i="2"/>
  <c r="Q22" i="2"/>
  <c r="N22" i="2"/>
  <c r="Q21" i="2"/>
  <c r="N21" i="2"/>
  <c r="Q20" i="2"/>
  <c r="N20" i="2"/>
  <c r="Q19" i="2"/>
  <c r="N19" i="2"/>
  <c r="Q18" i="2"/>
  <c r="N18" i="2"/>
  <c r="Q17" i="2"/>
  <c r="N17" i="2"/>
  <c r="Q16" i="2"/>
  <c r="N16" i="2"/>
  <c r="Q15" i="2"/>
  <c r="N15" i="2"/>
  <c r="Q14" i="2"/>
  <c r="N14" i="2"/>
  <c r="Q13" i="2"/>
  <c r="N13" i="2"/>
  <c r="Q12" i="2"/>
  <c r="N12" i="2"/>
  <c r="Q11" i="2"/>
  <c r="N11" i="2"/>
  <c r="Q10" i="2"/>
  <c r="N10" i="2"/>
  <c r="Q9" i="2"/>
  <c r="N9" i="2"/>
  <c r="Q8" i="2"/>
  <c r="N8" i="2"/>
  <c r="Q7" i="2"/>
  <c r="N7" i="2"/>
  <c r="Q6" i="2"/>
  <c r="N6" i="2"/>
  <c r="Q5" i="2"/>
  <c r="N5" i="2"/>
  <c r="Q4" i="2"/>
  <c r="N4" i="2"/>
  <c r="Q3" i="2"/>
  <c r="N3" i="2"/>
  <c r="Q2" i="2"/>
  <c r="N2" i="2"/>
  <c r="Q151" i="1"/>
  <c r="N151" i="1"/>
  <c r="Q150" i="1"/>
  <c r="N150" i="1"/>
  <c r="Q149" i="1"/>
  <c r="N149" i="1"/>
  <c r="Q148" i="1"/>
  <c r="N148" i="1"/>
  <c r="Q147" i="1"/>
  <c r="N147" i="1"/>
  <c r="Q146" i="1"/>
  <c r="N146" i="1"/>
  <c r="Q145" i="1"/>
  <c r="N145" i="1"/>
  <c r="Q144" i="1"/>
  <c r="N144" i="1"/>
  <c r="Q143" i="1"/>
  <c r="N143" i="1"/>
  <c r="Q142" i="1"/>
  <c r="N142" i="1"/>
  <c r="Q141" i="1"/>
  <c r="N141" i="1"/>
  <c r="Q140" i="1"/>
  <c r="N140" i="1"/>
  <c r="Q139" i="1"/>
  <c r="N139" i="1"/>
  <c r="Q138" i="1"/>
  <c r="N138" i="1"/>
  <c r="Q137" i="1"/>
  <c r="N137" i="1"/>
  <c r="Q136" i="1"/>
  <c r="N136" i="1"/>
  <c r="Q135" i="1"/>
  <c r="N135" i="1"/>
  <c r="Q134" i="1"/>
  <c r="N134" i="1"/>
  <c r="Q133" i="1"/>
  <c r="N133" i="1"/>
  <c r="Q132" i="1"/>
  <c r="N132" i="1"/>
  <c r="Q131" i="1"/>
  <c r="N131" i="1"/>
  <c r="Q130" i="1"/>
  <c r="N130" i="1"/>
  <c r="Q129" i="1"/>
  <c r="N129" i="1"/>
  <c r="Q128" i="1"/>
  <c r="N128" i="1"/>
  <c r="Q127" i="1"/>
  <c r="N127" i="1"/>
  <c r="Q126" i="1"/>
  <c r="N126" i="1"/>
  <c r="Q125" i="1"/>
  <c r="N125" i="1"/>
  <c r="Q124" i="1"/>
  <c r="N124" i="1"/>
  <c r="Q123" i="1"/>
  <c r="N123" i="1"/>
  <c r="Q122" i="1"/>
  <c r="N122" i="1"/>
  <c r="Q121" i="1"/>
  <c r="N121" i="1"/>
  <c r="Q120" i="1"/>
  <c r="N120" i="1"/>
  <c r="Q119" i="1"/>
  <c r="N119" i="1"/>
  <c r="Q118" i="1"/>
  <c r="N118" i="1"/>
  <c r="Q117" i="1"/>
  <c r="N117" i="1"/>
  <c r="Q116" i="1"/>
  <c r="N116" i="1"/>
  <c r="Q115" i="1"/>
  <c r="N115" i="1"/>
  <c r="Q114" i="1"/>
  <c r="N114" i="1"/>
  <c r="Q113" i="1"/>
  <c r="N113" i="1"/>
  <c r="Q112" i="1"/>
  <c r="N112" i="1"/>
  <c r="Q111" i="1"/>
  <c r="N111" i="1"/>
  <c r="Q110" i="1"/>
  <c r="N110" i="1"/>
  <c r="Q109" i="1"/>
  <c r="N109" i="1"/>
  <c r="Q108" i="1"/>
  <c r="N108" i="1"/>
  <c r="Q107" i="1"/>
  <c r="N107" i="1"/>
  <c r="Q106" i="1"/>
  <c r="N106" i="1"/>
  <c r="Q105" i="1"/>
  <c r="N105" i="1"/>
  <c r="Q104" i="1"/>
  <c r="N104" i="1"/>
  <c r="Q103" i="1"/>
  <c r="N103" i="1"/>
  <c r="Q102" i="1"/>
  <c r="N102" i="1"/>
  <c r="Q101" i="1"/>
  <c r="N101" i="1"/>
  <c r="Q100" i="1"/>
  <c r="N100" i="1"/>
  <c r="Q99" i="1"/>
  <c r="N99" i="1"/>
  <c r="Q98" i="1"/>
  <c r="N98" i="1"/>
  <c r="Q97" i="1"/>
  <c r="N97" i="1"/>
  <c r="Q96" i="1"/>
  <c r="N96" i="1"/>
  <c r="Q95" i="1"/>
  <c r="N95" i="1"/>
  <c r="Q94" i="1"/>
  <c r="N94" i="1"/>
  <c r="Q93" i="1"/>
  <c r="N93" i="1"/>
  <c r="Q92" i="1"/>
  <c r="N92" i="1"/>
  <c r="Q91" i="1"/>
  <c r="N91" i="1"/>
  <c r="Q90" i="1"/>
  <c r="N90" i="1"/>
  <c r="Q89" i="1"/>
  <c r="N89" i="1"/>
  <c r="Q88" i="1"/>
  <c r="N88" i="1"/>
  <c r="Q87" i="1"/>
  <c r="N87" i="1"/>
  <c r="Q86" i="1"/>
  <c r="N86" i="1"/>
  <c r="Q85" i="1"/>
  <c r="N85" i="1"/>
  <c r="Q84" i="1"/>
  <c r="N84" i="1"/>
  <c r="Q83" i="1"/>
  <c r="N83" i="1"/>
  <c r="Q82" i="1"/>
  <c r="N82" i="1"/>
  <c r="Q81" i="1"/>
  <c r="N81" i="1"/>
  <c r="Q80" i="1"/>
  <c r="N80" i="1"/>
  <c r="Q79" i="1"/>
  <c r="N79" i="1"/>
  <c r="Q78" i="1"/>
  <c r="N78" i="1"/>
  <c r="Q77" i="1"/>
  <c r="N77" i="1"/>
  <c r="Q76" i="1"/>
  <c r="N76" i="1"/>
  <c r="Q75" i="1"/>
  <c r="N75" i="1"/>
  <c r="Q74" i="1"/>
  <c r="N74" i="1"/>
  <c r="Q73" i="1"/>
  <c r="N73" i="1"/>
  <c r="Q72" i="1"/>
  <c r="N72" i="1"/>
  <c r="Q71" i="1"/>
  <c r="N71" i="1"/>
  <c r="Q70" i="1"/>
  <c r="N70" i="1"/>
  <c r="Q69" i="1"/>
  <c r="N69" i="1"/>
  <c r="Q68" i="1"/>
  <c r="N68" i="1"/>
  <c r="Q67" i="1"/>
  <c r="N67" i="1"/>
  <c r="Q66" i="1"/>
  <c r="N66" i="1"/>
  <c r="Q65" i="1"/>
  <c r="N65" i="1"/>
  <c r="Q64" i="1"/>
  <c r="N64" i="1"/>
  <c r="Q63" i="1"/>
  <c r="N63" i="1"/>
  <c r="Q62" i="1"/>
  <c r="N62" i="1"/>
  <c r="Q61" i="1"/>
  <c r="N61" i="1"/>
  <c r="Q60" i="1"/>
  <c r="N60" i="1"/>
  <c r="Q59" i="1"/>
  <c r="N59" i="1"/>
  <c r="Q58" i="1"/>
  <c r="N58" i="1"/>
  <c r="Q57" i="1"/>
  <c r="N57" i="1"/>
  <c r="Q56" i="1"/>
  <c r="N56" i="1"/>
  <c r="Q55" i="1"/>
  <c r="N55" i="1"/>
  <c r="Q54" i="1"/>
  <c r="N54" i="1"/>
  <c r="Q53" i="1"/>
  <c r="N53" i="1"/>
  <c r="Q52" i="1"/>
  <c r="N52" i="1"/>
  <c r="Q51" i="1"/>
  <c r="N51" i="1"/>
  <c r="Q50" i="1"/>
  <c r="N50" i="1"/>
  <c r="Q49" i="1"/>
  <c r="N49" i="1"/>
  <c r="Q48" i="1"/>
  <c r="N48" i="1"/>
  <c r="Q47" i="1"/>
  <c r="N47" i="1"/>
  <c r="Q46" i="1"/>
  <c r="N46" i="1"/>
  <c r="Q45" i="1"/>
  <c r="N45" i="1"/>
  <c r="Q44" i="1"/>
  <c r="N44" i="1"/>
  <c r="Q43" i="1"/>
  <c r="N43" i="1"/>
  <c r="Q42" i="1"/>
  <c r="N42" i="1"/>
  <c r="Q41" i="1"/>
  <c r="N41" i="1"/>
  <c r="Q40" i="1"/>
  <c r="N40" i="1"/>
  <c r="Q39" i="1"/>
  <c r="N39" i="1"/>
  <c r="Q38" i="1"/>
  <c r="N38" i="1"/>
  <c r="Q37" i="1"/>
  <c r="N37" i="1"/>
  <c r="Q36" i="1"/>
  <c r="N36" i="1"/>
  <c r="Q35" i="1"/>
  <c r="N35" i="1"/>
  <c r="Q34" i="1"/>
  <c r="N34" i="1"/>
  <c r="Q33" i="1"/>
  <c r="N33" i="1"/>
  <c r="Q32" i="1"/>
  <c r="N32" i="1"/>
  <c r="Q31" i="1"/>
  <c r="N31" i="1"/>
  <c r="Q30" i="1"/>
  <c r="N30" i="1"/>
  <c r="Q29" i="1"/>
  <c r="N29" i="1"/>
  <c r="Q28" i="1"/>
  <c r="N28" i="1"/>
  <c r="Q27" i="1"/>
  <c r="N27" i="1"/>
  <c r="Q26" i="1"/>
  <c r="N26" i="1"/>
  <c r="Q25" i="1"/>
  <c r="N25" i="1"/>
  <c r="Q24" i="1"/>
  <c r="N24" i="1"/>
  <c r="Q23" i="1"/>
  <c r="N23" i="1"/>
  <c r="Q22" i="1"/>
  <c r="N22" i="1"/>
  <c r="Q21" i="1"/>
  <c r="N21" i="1"/>
  <c r="Q20" i="1"/>
  <c r="N20" i="1"/>
  <c r="Q19" i="1"/>
  <c r="N19" i="1"/>
  <c r="Q18" i="1"/>
  <c r="N18" i="1"/>
  <c r="Q17" i="1"/>
  <c r="N17" i="1"/>
  <c r="Q16" i="1"/>
  <c r="N16" i="1"/>
  <c r="Q15" i="1"/>
  <c r="N15" i="1"/>
  <c r="Q14" i="1"/>
  <c r="N14" i="1"/>
  <c r="Q13" i="1"/>
  <c r="N13" i="1"/>
  <c r="Q12" i="1"/>
  <c r="N12" i="1"/>
  <c r="Q11" i="1"/>
  <c r="N11" i="1"/>
  <c r="Q10" i="1"/>
  <c r="N10" i="1"/>
  <c r="Q9" i="1"/>
  <c r="N9" i="1"/>
  <c r="Q8" i="1"/>
  <c r="N8" i="1"/>
  <c r="Q7" i="1"/>
  <c r="N7" i="1"/>
  <c r="Q6" i="1"/>
  <c r="N6" i="1"/>
  <c r="Q5" i="1"/>
  <c r="N5" i="1"/>
  <c r="Q4" i="1"/>
  <c r="N4" i="1"/>
  <c r="Q3" i="1"/>
  <c r="N3" i="1"/>
  <c r="Q2" i="1"/>
  <c r="N2" i="1"/>
  <c r="H9" i="9"/>
  <c r="G8" i="9"/>
  <c r="F7" i="9"/>
  <c r="E6" i="9"/>
  <c r="D5" i="9"/>
  <c r="C4" i="9"/>
  <c r="B3" i="9"/>
  <c r="G9" i="9"/>
  <c r="F8" i="9"/>
  <c r="E7" i="9"/>
  <c r="D6" i="9"/>
  <c r="C5" i="9"/>
  <c r="B4" i="9"/>
  <c r="H2" i="9"/>
  <c r="F9" i="9"/>
  <c r="E8" i="9"/>
  <c r="D7" i="9"/>
  <c r="C6" i="9"/>
  <c r="B5" i="9"/>
  <c r="H3" i="9"/>
  <c r="G2" i="9"/>
  <c r="E9" i="9"/>
  <c r="D8" i="9"/>
  <c r="C7" i="9"/>
  <c r="B6" i="9"/>
  <c r="H4" i="9"/>
  <c r="G3" i="9"/>
  <c r="F2" i="9"/>
  <c r="D9" i="9"/>
  <c r="C8" i="9"/>
  <c r="B7" i="9"/>
  <c r="H5" i="9"/>
  <c r="G4" i="9"/>
  <c r="F3" i="9"/>
  <c r="E2" i="9"/>
  <c r="B9" i="9"/>
  <c r="H7" i="9"/>
  <c r="G6" i="9"/>
  <c r="F5" i="9"/>
  <c r="E4" i="9"/>
  <c r="D3" i="9"/>
  <c r="C2" i="9"/>
  <c r="G5" i="9"/>
  <c r="E3" i="9"/>
  <c r="G7" i="9"/>
  <c r="E5" i="9"/>
  <c r="C3" i="9"/>
  <c r="C9" i="9"/>
  <c r="H6" i="9"/>
  <c r="F4" i="9"/>
  <c r="D2" i="9"/>
  <c r="H8" i="9"/>
  <c r="F6" i="9"/>
  <c r="D4" i="9"/>
  <c r="B2" i="9"/>
  <c r="B8" i="9"/>
  <c r="J8" i="9" l="1"/>
  <c r="J6" i="9"/>
  <c r="L5" i="9"/>
  <c r="K5" i="9"/>
  <c r="I5" i="9"/>
  <c r="M5" i="9"/>
  <c r="I3" i="9"/>
  <c r="L3" i="9"/>
  <c r="K3" i="9"/>
  <c r="M3" i="9"/>
  <c r="K4" i="9"/>
  <c r="I4" i="9"/>
  <c r="M4" i="9"/>
  <c r="L4" i="9"/>
  <c r="J7" i="9"/>
  <c r="I2" i="9"/>
  <c r="M2" i="9"/>
  <c r="K2" i="9"/>
  <c r="L2" i="9"/>
  <c r="J5" i="9"/>
  <c r="J4" i="9"/>
  <c r="M9" i="9"/>
  <c r="L9" i="9"/>
  <c r="K9" i="9"/>
  <c r="I9" i="9"/>
  <c r="J3" i="9"/>
  <c r="M8" i="9"/>
  <c r="L8" i="9"/>
  <c r="K8" i="9"/>
  <c r="I8" i="9"/>
  <c r="J2" i="9"/>
  <c r="M7" i="9"/>
  <c r="L7" i="9"/>
  <c r="K7" i="9"/>
  <c r="I7" i="9"/>
  <c r="M6" i="9"/>
  <c r="L6" i="9"/>
  <c r="K6" i="9"/>
  <c r="I6" i="9"/>
  <c r="J9" i="9"/>
  <c r="O8" i="9"/>
  <c r="P3" i="9"/>
  <c r="O2" i="9"/>
  <c r="N2" i="9"/>
  <c r="N7" i="9"/>
  <c r="N8" i="9"/>
  <c r="O6" i="9"/>
  <c r="P5" i="9"/>
  <c r="P4" i="9"/>
  <c r="O3" i="9"/>
  <c r="P9" i="9"/>
  <c r="P8" i="9"/>
  <c r="N6" i="9"/>
  <c r="N5" i="9"/>
  <c r="O4" i="9"/>
  <c r="N3" i="9"/>
  <c r="P2" i="9"/>
  <c r="P6" i="9"/>
  <c r="O5" i="9"/>
  <c r="N4" i="9"/>
  <c r="O9" i="9"/>
  <c r="P7" i="9"/>
  <c r="N9" i="9"/>
  <c r="O7" i="9"/>
</calcChain>
</file>

<file path=xl/sharedStrings.xml><?xml version="1.0" encoding="utf-8"?>
<sst xmlns="http://schemas.openxmlformats.org/spreadsheetml/2006/main" count="11723" uniqueCount="3236">
  <si>
    <t>bnf_chapter</t>
  </si>
  <si>
    <t>bnf_chemical_substance</t>
  </si>
  <si>
    <t>bnf_name</t>
  </si>
  <si>
    <t>bnf_code</t>
  </si>
  <si>
    <t>drug</t>
  </si>
  <si>
    <t>form</t>
  </si>
  <si>
    <t>dose</t>
  </si>
  <si>
    <t>total_prescribed</t>
  </si>
  <si>
    <t>matches</t>
  </si>
  <si>
    <t>atc_matches</t>
  </si>
  <si>
    <t>atc_best_match</t>
  </si>
  <si>
    <t>matches_count</t>
  </si>
  <si>
    <t>best_match_count</t>
  </si>
  <si>
    <t>tp</t>
  </si>
  <si>
    <t>fn</t>
  </si>
  <si>
    <t>fp</t>
  </si>
  <si>
    <t>tn</t>
  </si>
  <si>
    <t>combo</t>
  </si>
  <si>
    <t>Gastro-Intestinal System</t>
  </si>
  <si>
    <t>Cardiovascular System</t>
  </si>
  <si>
    <t>Central Nervous System</t>
  </si>
  <si>
    <t>Endocrine System</t>
  </si>
  <si>
    <t>Respiratory System</t>
  </si>
  <si>
    <t>Nutrition And Blood</t>
  </si>
  <si>
    <t>Obstetrics,Gynae+Urinary Tract Disorders</t>
  </si>
  <si>
    <t>Infections</t>
  </si>
  <si>
    <t>Musculoskeletal &amp; Joint Diseases</t>
  </si>
  <si>
    <t>Immunological Products &amp; Vaccines</t>
  </si>
  <si>
    <t>Eye</t>
  </si>
  <si>
    <t>Ear, Nose And Oropharynx</t>
  </si>
  <si>
    <t>Skin</t>
  </si>
  <si>
    <t>Omeprazole</t>
  </si>
  <si>
    <t>Aspirin</t>
  </si>
  <si>
    <t>Amlodipine</t>
  </si>
  <si>
    <t>Atorvastatin</t>
  </si>
  <si>
    <t>Paracetamol</t>
  </si>
  <si>
    <t>Lansoprazole</t>
  </si>
  <si>
    <t>Simvastatin</t>
  </si>
  <si>
    <t>Metformin Hydrochloride</t>
  </si>
  <si>
    <t>Salbutamol</t>
  </si>
  <si>
    <t>Levothyroxine Sodium</t>
  </si>
  <si>
    <t>Bendroflumethiazide</t>
  </si>
  <si>
    <t>Ramipril</t>
  </si>
  <si>
    <t>Clopidogrel</t>
  </si>
  <si>
    <t>Bisoprolol Fumarate</t>
  </si>
  <si>
    <t>Amitriptyline Hydrochloride</t>
  </si>
  <si>
    <t>Citalopram Hydrobromide</t>
  </si>
  <si>
    <t>Furosemide</t>
  </si>
  <si>
    <t>Sertraline Hydrochloride</t>
  </si>
  <si>
    <t>Folic Acid</t>
  </si>
  <si>
    <t>Tamsulosin Hydrochloride</t>
  </si>
  <si>
    <t>Fluoxetine Hydrochloride</t>
  </si>
  <si>
    <t>Alendronic Acid</t>
  </si>
  <si>
    <t>Amoxicillin</t>
  </si>
  <si>
    <t>Tramadol Hydrochloride</t>
  </si>
  <si>
    <t>Gliclazide</t>
  </si>
  <si>
    <t>Prednisolone</t>
  </si>
  <si>
    <t>Co-Codamol (Codeine Phos/Paracetamol)</t>
  </si>
  <si>
    <t>Cetirizine Hydrochloride</t>
  </si>
  <si>
    <t>Naproxen</t>
  </si>
  <si>
    <t>Gabapentin</t>
  </si>
  <si>
    <t>Ranitidine Hydrochloride</t>
  </si>
  <si>
    <t>Atenolol</t>
  </si>
  <si>
    <t>Losartan Potassium</t>
  </si>
  <si>
    <t>Ferrous Fumarate</t>
  </si>
  <si>
    <t>Warfarin Sodium</t>
  </si>
  <si>
    <t>Colecalciferol</t>
  </si>
  <si>
    <t>Finasteride</t>
  </si>
  <si>
    <t>Senna</t>
  </si>
  <si>
    <t>Doxazosin Mesilate</t>
  </si>
  <si>
    <t>Influenza</t>
  </si>
  <si>
    <t>Flucloxacillin Sodium</t>
  </si>
  <si>
    <t>Allopurinol</t>
  </si>
  <si>
    <t>Lisinopril</t>
  </si>
  <si>
    <t>Indapamide</t>
  </si>
  <si>
    <t>Beclometasone Dipropionate</t>
  </si>
  <si>
    <t>Zopiclone</t>
  </si>
  <si>
    <t>Codeine Phosphate</t>
  </si>
  <si>
    <t>Lactulose</t>
  </si>
  <si>
    <t>Mirtazapine</t>
  </si>
  <si>
    <t>Macrogol 3350</t>
  </si>
  <si>
    <t>Doxycycline Hyclate</t>
  </si>
  <si>
    <t>Ferrous Sulfate</t>
  </si>
  <si>
    <t>Rivaroxaban</t>
  </si>
  <si>
    <t>Diazepam</t>
  </si>
  <si>
    <t>Hydroxocobalamin</t>
  </si>
  <si>
    <t>Thiamine Hydrochloride</t>
  </si>
  <si>
    <t>Apixaban</t>
  </si>
  <si>
    <t>Carbocisteine</t>
  </si>
  <si>
    <t>Latanoprost</t>
  </si>
  <si>
    <t>Montelukast</t>
  </si>
  <si>
    <t>Nitrofurantoin</t>
  </si>
  <si>
    <t>Spironolactone</t>
  </si>
  <si>
    <t>Propranolol Hydrochloride</t>
  </si>
  <si>
    <t>Candesartan Cilexetil</t>
  </si>
  <si>
    <t>Vitamin B Compound</t>
  </si>
  <si>
    <t>Loratadine</t>
  </si>
  <si>
    <t>Sitagliptin</t>
  </si>
  <si>
    <t>Docusate Sodium</t>
  </si>
  <si>
    <t>Sildenafil (Erectile Dysfunction)</t>
  </si>
  <si>
    <t>Co-Dydramol (Dihydrocodeine/Paracet)</t>
  </si>
  <si>
    <t>Mometasone Furoate</t>
  </si>
  <si>
    <t>Perindopril Erbumine</t>
  </si>
  <si>
    <t>Methotrexate</t>
  </si>
  <si>
    <t>Digoxin</t>
  </si>
  <si>
    <t>Ezetimibe</t>
  </si>
  <si>
    <t>Fexofenadine Hydrochloride</t>
  </si>
  <si>
    <t>Linagliptin</t>
  </si>
  <si>
    <t>Clarithromycin</t>
  </si>
  <si>
    <t>Hypromellose</t>
  </si>
  <si>
    <t>Trimethoprim</t>
  </si>
  <si>
    <t>Phenoxymethylpenicillin (Penicillin V)</t>
  </si>
  <si>
    <t>Tiotropium</t>
  </si>
  <si>
    <t>Bumetanide</t>
  </si>
  <si>
    <t>Mebeverine Hydrochloride</t>
  </si>
  <si>
    <t>Loperamide Hydrochloride</t>
  </si>
  <si>
    <t>Desogestrel</t>
  </si>
  <si>
    <t>Donepezil Hydrochloride</t>
  </si>
  <si>
    <t>Quinine Sulfate</t>
  </si>
  <si>
    <t>Solifenacin</t>
  </si>
  <si>
    <t>Lercanidipine Hydrochloride</t>
  </si>
  <si>
    <t>Duloxetine Hydrochloride</t>
  </si>
  <si>
    <t>Diclofenac Sodium</t>
  </si>
  <si>
    <t>Morphine Sulfate</t>
  </si>
  <si>
    <t>Ibuprofen</t>
  </si>
  <si>
    <t>Dexamethasone</t>
  </si>
  <si>
    <t>Felodipine</t>
  </si>
  <si>
    <t>Dihydrocodeine Tartrate</t>
  </si>
  <si>
    <t>Other Emollient Preps</t>
  </si>
  <si>
    <t>Hydrocortisone</t>
  </si>
  <si>
    <t>Prochlorperazine Maleate</t>
  </si>
  <si>
    <t>Bisacodyl</t>
  </si>
  <si>
    <t>Isosorbide Mononitrate</t>
  </si>
  <si>
    <t>Glucose Blood Testing Reagents</t>
  </si>
  <si>
    <t>Hydroxychloroquine Sulfate</t>
  </si>
  <si>
    <t>Pravastatin Sodium</t>
  </si>
  <si>
    <t>Quetiapine</t>
  </si>
  <si>
    <t>Budesonide</t>
  </si>
  <si>
    <t>Hyoscine Butylbromide</t>
  </si>
  <si>
    <t>Sumatriptan Succinate</t>
  </si>
  <si>
    <t>Co-Amoxiclav (Amoxicillin/Clavul Acid)</t>
  </si>
  <si>
    <t>Nicorandil</t>
  </si>
  <si>
    <t>Lorazepam</t>
  </si>
  <si>
    <t>Pregabalin</t>
  </si>
  <si>
    <t>Combined Ethinylestradiol 30mcg</t>
  </si>
  <si>
    <t>Lymecycline</t>
  </si>
  <si>
    <t>Glyceryl Trinitrate</t>
  </si>
  <si>
    <t>Fusidic Acid</t>
  </si>
  <si>
    <t>Sodium Cromoglicate</t>
  </si>
  <si>
    <t>Alginic Acid Compound Preparations</t>
  </si>
  <si>
    <t>Baclofen</t>
  </si>
  <si>
    <t>Insulin Glargine</t>
  </si>
  <si>
    <t>Chloramphenicol</t>
  </si>
  <si>
    <t>Betahistine Hydrochloride</t>
  </si>
  <si>
    <t>Cyclizine Hydrochloride</t>
  </si>
  <si>
    <t>Carbomer 940/980</t>
  </si>
  <si>
    <t>Insulin Aspart</t>
  </si>
  <si>
    <t>Paroxetine Hydrochloride</t>
  </si>
  <si>
    <t>Cyanocobalamin</t>
  </si>
  <si>
    <t>Clonazepam</t>
  </si>
  <si>
    <t>Lamotrigine</t>
  </si>
  <si>
    <t>Rosuvastatin Calcium</t>
  </si>
  <si>
    <t>Brinzolamide</t>
  </si>
  <si>
    <t>Mirabegron</t>
  </si>
  <si>
    <t>Promethazine Hydrochloride</t>
  </si>
  <si>
    <t>Methadone Hydrochloride</t>
  </si>
  <si>
    <t>Fluticasone Furoate</t>
  </si>
  <si>
    <t>Dapagliflozin</t>
  </si>
  <si>
    <t>Temazepam</t>
  </si>
  <si>
    <t>Irbesartan</t>
  </si>
  <si>
    <t>Enalapril Maleate</t>
  </si>
  <si>
    <t>Levetiracetam</t>
  </si>
  <si>
    <t>Venlafaxine</t>
  </si>
  <si>
    <t>Fluticasone Propionate (Inh)</t>
  </si>
  <si>
    <t>Procyclidine Hydrochloride</t>
  </si>
  <si>
    <t>Olanzapine</t>
  </si>
  <si>
    <t>Pantoprazole</t>
  </si>
  <si>
    <t>Chlorphenamine Maleate</t>
  </si>
  <si>
    <t>Memantine Hydrochloride</t>
  </si>
  <si>
    <t>Bimatoprost</t>
  </si>
  <si>
    <t>Medroxyprogesterone Acetate</t>
  </si>
  <si>
    <t>Omeprazole_Cap E/C 20mg</t>
  </si>
  <si>
    <t>Aspirin Disper_Tab 75mg</t>
  </si>
  <si>
    <t>Amlodipine_Tab 5mg</t>
  </si>
  <si>
    <t>Atorvastatin_Tab 20mg</t>
  </si>
  <si>
    <t>Paracet_Tab 500mg</t>
  </si>
  <si>
    <t>Lansoprazole_Cap 30mg (E/C Gran)</t>
  </si>
  <si>
    <t>Simvastatin_Tab 40mg</t>
  </si>
  <si>
    <t>Metformin HCl_Tab 500mg</t>
  </si>
  <si>
    <t>Salbutamol_Inha 100mcg (200 D) CFF</t>
  </si>
  <si>
    <t>Levothyrox Sod_Tab 100mcg</t>
  </si>
  <si>
    <t>Bendroflumethiazide_Tab 2.5mg</t>
  </si>
  <si>
    <t>Ramipril_Cap 10mg</t>
  </si>
  <si>
    <t>Clopidogrel_Tab 75mg</t>
  </si>
  <si>
    <t>Bisoprolol Fumar_Tab 2.5mg</t>
  </si>
  <si>
    <t>Amitriptyline HCl_Tab 10mg</t>
  </si>
  <si>
    <t>Citalopram Hydrob_Tab 20mg</t>
  </si>
  <si>
    <t>Furosemide_Tab 40mg</t>
  </si>
  <si>
    <t>Sertraline HCl_Tab 50mg</t>
  </si>
  <si>
    <t>Folic Acid_Tab 5mg</t>
  </si>
  <si>
    <t>Tamsulosin HCl_Cap 400mcg M/R</t>
  </si>
  <si>
    <t>Fluoxetine HCl_Cap 20mg</t>
  </si>
  <si>
    <t>Alendronic Acid_Tab 70mg</t>
  </si>
  <si>
    <t>Amoxicillin_Cap 500mg</t>
  </si>
  <si>
    <t>Tramadol HCl_Cap 50mg</t>
  </si>
  <si>
    <t>Gliclazide_Tab 80mg</t>
  </si>
  <si>
    <t>Prednisolone_Tab 5mg</t>
  </si>
  <si>
    <t>Co-Codamol_Tab 30mg/500mg</t>
  </si>
  <si>
    <t>Cetirizine HCl_Tab 10mg</t>
  </si>
  <si>
    <t>Naproxen_Tab 500mg</t>
  </si>
  <si>
    <t>Gabapentin_Cap 300mg</t>
  </si>
  <si>
    <t>Ranitidine HCl_Tab 150mg</t>
  </si>
  <si>
    <t>Atenolol_Tab 50mg</t>
  </si>
  <si>
    <t>Losartan Pot_Tab 50mg</t>
  </si>
  <si>
    <t>Ferr Fumar_Tab 210mg</t>
  </si>
  <si>
    <t>Warfarin Sod_Tab 1mg</t>
  </si>
  <si>
    <t>Adcal-D3_Tab Chble (Tutti-Frutti)</t>
  </si>
  <si>
    <t>Finasteride_Tab 5mg</t>
  </si>
  <si>
    <t>Senna_Tab 7.5mg</t>
  </si>
  <si>
    <t>Doxazosin Mesil_Tab 4mg</t>
  </si>
  <si>
    <t>Influenza_Vac Surf/Antgn Inact 0.5ml Pfs</t>
  </si>
  <si>
    <t>Fluclox Sod_Cap 500mg</t>
  </si>
  <si>
    <t>Allopurinol_Tab 100mg</t>
  </si>
  <si>
    <t>Lisinopril_Tab 20mg</t>
  </si>
  <si>
    <t>Indapamide_Tab 2.5mg</t>
  </si>
  <si>
    <t>Fostair_Inh 100mcg/6mcg (120D) CFF</t>
  </si>
  <si>
    <t>Zopiclone_Tab 7.5mg</t>
  </si>
  <si>
    <t>Codeine Phos_Tab 30mg</t>
  </si>
  <si>
    <t>Lactulose_Soln 3.1g-3.7g/5ml</t>
  </si>
  <si>
    <t>Mirtazapine_Tab 15mg</t>
  </si>
  <si>
    <t>Laxido_Oral Pdr Sach (Orange) S/F</t>
  </si>
  <si>
    <t>Doxycycline Hyclate_Cap 100mg</t>
  </si>
  <si>
    <t>Ferr Sulf_Tab 200mg</t>
  </si>
  <si>
    <t>Rivaroxaban_Tab 20mg</t>
  </si>
  <si>
    <t>Diazepam_Tab 2mg</t>
  </si>
  <si>
    <t>Hydroxocobalamin_Inj 1mg/ml 1ml Amp</t>
  </si>
  <si>
    <t>Thiamine HCl_Tab 100mg</t>
  </si>
  <si>
    <t>Apixaban_Tab 5mg</t>
  </si>
  <si>
    <t>Carbocisteine_Cap 375mg</t>
  </si>
  <si>
    <t>Latanoprost_Eye Dps 50mcg/ml</t>
  </si>
  <si>
    <t>Montelukast_Tab 10mg</t>
  </si>
  <si>
    <t>Nitrofurantoin_Cap 100mg M/R</t>
  </si>
  <si>
    <t>Spironol_Tab 25mg</t>
  </si>
  <si>
    <t>Propranolol HCl_Tab 40mg</t>
  </si>
  <si>
    <t>Candesartan Cilexetil_Tab 8mg</t>
  </si>
  <si>
    <t>Vit B Co Strong_Tab</t>
  </si>
  <si>
    <t>Loratadine_Tab 10mg</t>
  </si>
  <si>
    <t>Sitagliptin_Tab 100mg</t>
  </si>
  <si>
    <t>Docusate Sod_Cap 100mg</t>
  </si>
  <si>
    <t>Sildenafil_Tab 100mg</t>
  </si>
  <si>
    <t>Co-Dydramol_Tab 10mg/500mg</t>
  </si>
  <si>
    <t>Mometasone Fur_Aq N/Spy 50mcg (140 D)</t>
  </si>
  <si>
    <t>Perindopril Erbumine_Tab 4mg</t>
  </si>
  <si>
    <t>Methotrexate_Tab 2.5mg</t>
  </si>
  <si>
    <t>Digoxin_Tab 125mcg</t>
  </si>
  <si>
    <t>Ezetimibe_Tab 10mg</t>
  </si>
  <si>
    <t>Fexofenadine HCl_Tab 180mg</t>
  </si>
  <si>
    <t>Linagliptin_Tab 5mg</t>
  </si>
  <si>
    <t>Clarithromycin_Tab 500mg</t>
  </si>
  <si>
    <t>Hypromellose_Eye Dps 0.3%</t>
  </si>
  <si>
    <t>Trimethoprim_Tab 200mg</t>
  </si>
  <si>
    <t>Phenoxymethylpenicillin Pot_Tab 250mg</t>
  </si>
  <si>
    <t>Tiotropium_Pdr For Inh Cap 18mcg</t>
  </si>
  <si>
    <t>Bumetanide_Tab 1mg</t>
  </si>
  <si>
    <t>Mebeverine HCl_Tab 135mg</t>
  </si>
  <si>
    <t>Loperamide HCl_Cap 2mg</t>
  </si>
  <si>
    <t>Desogestrel_Tab 75mcg</t>
  </si>
  <si>
    <t>Donepezil HCl_Tab 10mg</t>
  </si>
  <si>
    <t>Quinine Sulf_Tab 200mg</t>
  </si>
  <si>
    <t>Solifenacin_Tab 5mg</t>
  </si>
  <si>
    <t>Lercanidipine HCl_Tab 10mg</t>
  </si>
  <si>
    <t>Duloxetine HCl_Cap G/R 60mg</t>
  </si>
  <si>
    <t>Diclofenac Sod_Gel 1.16%</t>
  </si>
  <si>
    <t>Morph Sulf_Oral Soln 10mg/5ml</t>
  </si>
  <si>
    <t>Ibuprofen_Tab 400mg</t>
  </si>
  <si>
    <t>Otomize_Ear Spy 5ml</t>
  </si>
  <si>
    <t>Felodipine_Tab 5mg M/R</t>
  </si>
  <si>
    <t>Dihydrocodeine Tart_Tab 30mg</t>
  </si>
  <si>
    <t>Dermol 500_Lot</t>
  </si>
  <si>
    <t>Hydrocort_Crm 1%</t>
  </si>
  <si>
    <t>Prochlpzine Mal_Tab 5mg</t>
  </si>
  <si>
    <t>Bisacodyl_Tab E/C 5mg</t>
  </si>
  <si>
    <t>Monomil XL_Tab 60mg</t>
  </si>
  <si>
    <t>GlucoRx Nexus (Reagent)_Strips</t>
  </si>
  <si>
    <t>Hydroxychlor Sulf_Tab 200mg</t>
  </si>
  <si>
    <t>Pravastatin Sod_Tab 40mg</t>
  </si>
  <si>
    <t>Quetiapine_Tab 25mg</t>
  </si>
  <si>
    <t>Symbicort_Turbohaler 200mcg/6mcg (120 D)</t>
  </si>
  <si>
    <t>Hyoscine Butylbrom_Tab 10mg</t>
  </si>
  <si>
    <t>Sumatriptan_Tab 50mg</t>
  </si>
  <si>
    <t>Co-Amoxiclav_Tab 500mg/125mg</t>
  </si>
  <si>
    <t>Nicorandil_Tab 10mg</t>
  </si>
  <si>
    <t>Lorazepam_Tab 1mg</t>
  </si>
  <si>
    <t>Pregabalin_Cap 75mg</t>
  </si>
  <si>
    <t>Rigevidon_Tab</t>
  </si>
  <si>
    <t>Lymecycline_Cap 408mg</t>
  </si>
  <si>
    <t>Glyceryl Trinit_Sub P/Spy 400mcg (180D)</t>
  </si>
  <si>
    <t>Fusidic Acid_Crm 2%</t>
  </si>
  <si>
    <t>Sod Cromoglicate_Eye Dps Aq 2%</t>
  </si>
  <si>
    <t>Gaviscon Advance_Liq (Aniseed) (Reckitt)</t>
  </si>
  <si>
    <t>Baclofen_Tab 10mg</t>
  </si>
  <si>
    <t>Ins Lantus SoloStar_100u/ml 3ml Pf Pen</t>
  </si>
  <si>
    <t>Chloramphen_Eye Dps 0.5%</t>
  </si>
  <si>
    <t>Betahistine HCl_Tab 16mg</t>
  </si>
  <si>
    <t>Cyclizine HCl_Tab 50mg</t>
  </si>
  <si>
    <t>Viscotears_Liq Gel 2mg/g</t>
  </si>
  <si>
    <t>Ins NovoRapid_FlexPen 100u/ml 3ml Pf Pen</t>
  </si>
  <si>
    <t>Paroxetine HCl_Tab 20mg</t>
  </si>
  <si>
    <t>Cyanocobalamin_Tab 50mcg</t>
  </si>
  <si>
    <t>Clonazepam_Tab 500mcg</t>
  </si>
  <si>
    <t>Lamotrigine_Tab 100mg</t>
  </si>
  <si>
    <t>Rosuvastatin Calc_Tab 5mg</t>
  </si>
  <si>
    <t>Brinzolamide_Eye Dps 10mg/ml</t>
  </si>
  <si>
    <t>Mirabegron_Tab 50mg M/R</t>
  </si>
  <si>
    <t>Promethazine HCl_Tab 25mg</t>
  </si>
  <si>
    <t>Methadone HCl_Oral Soln 1mg/1ml S/F</t>
  </si>
  <si>
    <t>Avamys_Nsl Spy 27.5mcg (120D)</t>
  </si>
  <si>
    <t>Dapagliflozin_Tab 10mg</t>
  </si>
  <si>
    <t>Temazepam_Tab 10mg</t>
  </si>
  <si>
    <t>Irbesartan_Tab 300mg</t>
  </si>
  <si>
    <t>Enalapril Mal_Tab 20mg</t>
  </si>
  <si>
    <t>Levetiracetam_Tab 500mg</t>
  </si>
  <si>
    <t>Venlafaxine_Tab 75mg</t>
  </si>
  <si>
    <t>Seretide 500_Accuhaler 500mcg/50mcg(60D)</t>
  </si>
  <si>
    <t>Procyclidine HCl_Tab 5mg</t>
  </si>
  <si>
    <t>Olanzapine_Tab 10mg</t>
  </si>
  <si>
    <t>Pantoprazole_Tab E/C 40mg</t>
  </si>
  <si>
    <t>Chlorphenamine Mal_Tab 4mg</t>
  </si>
  <si>
    <t>Memantine HCl_Tab 20mg</t>
  </si>
  <si>
    <t>Bimatoprost_Eye Dps 100mcg/ml</t>
  </si>
  <si>
    <t>Depo-Provera_Inj 150mg/ml 1ml Pfs</t>
  </si>
  <si>
    <t>0103050P0AAAAAA</t>
  </si>
  <si>
    <t>0209000A0AAABAB</t>
  </si>
  <si>
    <t>0206020A0AAAAAA</t>
  </si>
  <si>
    <t>0212000B0AAABAB</t>
  </si>
  <si>
    <t>0407010H0AAAMAM</t>
  </si>
  <si>
    <t>0103050L0AAAAAA</t>
  </si>
  <si>
    <t>0212000Y0AAADAD</t>
  </si>
  <si>
    <t>0601022B0AAABAB</t>
  </si>
  <si>
    <t>0301011R0AAAPAP</t>
  </si>
  <si>
    <t>0602010V0AABZBZ</t>
  </si>
  <si>
    <t>0202010B0AAABAB</t>
  </si>
  <si>
    <t>0205051R0AAADAD</t>
  </si>
  <si>
    <t>0209000C0AAAAAA</t>
  </si>
  <si>
    <t>0204000H0AAAJAJ</t>
  </si>
  <si>
    <t>0403010B0AAAGAG</t>
  </si>
  <si>
    <t>0403030D0AAAAAA</t>
  </si>
  <si>
    <t>0202020L0AABDBD</t>
  </si>
  <si>
    <t>0403030Q0AAAAAA</t>
  </si>
  <si>
    <t>0901020G0AAAGAG</t>
  </si>
  <si>
    <t>0704010U0AAAAAA</t>
  </si>
  <si>
    <t>0403030E0AAAAAA</t>
  </si>
  <si>
    <t>0606020A0AAACAC</t>
  </si>
  <si>
    <t>0501013B0AAABAB</t>
  </si>
  <si>
    <t>040702040AAAAAA</t>
  </si>
  <si>
    <t>0601021M0AAAAAA</t>
  </si>
  <si>
    <t>0603020T0AAACAC</t>
  </si>
  <si>
    <t>0407010F0AAAHAH</t>
  </si>
  <si>
    <t>0304010I0AAAAAA</t>
  </si>
  <si>
    <t>1001010P0AAAEAE</t>
  </si>
  <si>
    <t>0408010G0AAABAB</t>
  </si>
  <si>
    <t>0103010T0AAAAAA</t>
  </si>
  <si>
    <t>0204000E0AAABAB</t>
  </si>
  <si>
    <t>0205052N0AAABAB</t>
  </si>
  <si>
    <t>0901011F0AAAEAE</t>
  </si>
  <si>
    <t>0208020V0AAAAAA</t>
  </si>
  <si>
    <t>0906040G0BNAABY</t>
  </si>
  <si>
    <t>0604020C0AAAAAA</t>
  </si>
  <si>
    <t>0106020M0AAACAC</t>
  </si>
  <si>
    <t>0205040D0AAACAC</t>
  </si>
  <si>
    <t>1404000H0AAAFAF</t>
  </si>
  <si>
    <t>0501012G0AAABAB</t>
  </si>
  <si>
    <t>1001040C0AAAAAA</t>
  </si>
  <si>
    <t>0205051L0AAADAD</t>
  </si>
  <si>
    <t>0202010P0AAAAAA</t>
  </si>
  <si>
    <t>0302000C0BQAABX</t>
  </si>
  <si>
    <t>0401010Z0AAAAAA</t>
  </si>
  <si>
    <t>0407020C0AAAEAE</t>
  </si>
  <si>
    <t>0106040G0AAAAAA</t>
  </si>
  <si>
    <t>0403040X0AAANAN</t>
  </si>
  <si>
    <t>0106040M0BCACAA</t>
  </si>
  <si>
    <t>0501030I0AAABAB</t>
  </si>
  <si>
    <t>0901011P0AAACAC</t>
  </si>
  <si>
    <t>0208020Y0AAACAC</t>
  </si>
  <si>
    <t>0401020K0AAAHAH</t>
  </si>
  <si>
    <t>0901020N0AAABAB</t>
  </si>
  <si>
    <t>0906026M0AAAGAG</t>
  </si>
  <si>
    <t>0208020Z0AAABAB</t>
  </si>
  <si>
    <t>0307000J0AAAAAA</t>
  </si>
  <si>
    <t>1106000L0AAAAAA</t>
  </si>
  <si>
    <t>0303020G0AAABAB</t>
  </si>
  <si>
    <t>0501130R0AAAGAG</t>
  </si>
  <si>
    <t>0202030S0AAATAT</t>
  </si>
  <si>
    <t>0204000R0AAAJAJ</t>
  </si>
  <si>
    <t>0205052C0AAACAC</t>
  </si>
  <si>
    <t>0906027G0AAABAB</t>
  </si>
  <si>
    <t>0304010D0AAAAAA</t>
  </si>
  <si>
    <t>0601023X0AAAAAA</t>
  </si>
  <si>
    <t>0106020I0AAAKAK</t>
  </si>
  <si>
    <t>0704050Z0AAACAC</t>
  </si>
  <si>
    <t>0407010N0AAAAAA</t>
  </si>
  <si>
    <t>1202010U0AAAAAA</t>
  </si>
  <si>
    <t>0205051M0AAABAB</t>
  </si>
  <si>
    <t>1001030U0AAABAB</t>
  </si>
  <si>
    <t>0201010F0AAAEAE</t>
  </si>
  <si>
    <t>0212000L0AAAAAA</t>
  </si>
  <si>
    <t>0304010E0AAABAB</t>
  </si>
  <si>
    <t>0601023AEAAAAAA</t>
  </si>
  <si>
    <t>0501050B0AAADAD</t>
  </si>
  <si>
    <t>1108010F0AAAAAA</t>
  </si>
  <si>
    <t>0501080W0AAAEAE</t>
  </si>
  <si>
    <t>0501011P0AAAJAJ</t>
  </si>
  <si>
    <t>0301020Q0AAABAB</t>
  </si>
  <si>
    <t>0202020D0AAAEAE</t>
  </si>
  <si>
    <t>0102000P0AAABAB</t>
  </si>
  <si>
    <t>0104020L0AAAAAA</t>
  </si>
  <si>
    <t>0703021Q0AAAAAA</t>
  </si>
  <si>
    <t>0411000D0AAABAB</t>
  </si>
  <si>
    <t>0504010Y0AAAFAF</t>
  </si>
  <si>
    <t>0704020ABAAAAAA</t>
  </si>
  <si>
    <t>0206020L0AAAAAA</t>
  </si>
  <si>
    <t>0403040Y0AAABAB</t>
  </si>
  <si>
    <t>1003020U0AAAAAA</t>
  </si>
  <si>
    <t>0407020Q0AACNCN</t>
  </si>
  <si>
    <t>1001010J0AAAEAE</t>
  </si>
  <si>
    <t>120101050BCAAAB</t>
  </si>
  <si>
    <t>0206020F0AAABAB</t>
  </si>
  <si>
    <t>0407020G0AAACAC</t>
  </si>
  <si>
    <t>130201000BBICBW</t>
  </si>
  <si>
    <t>1304000V0AAADAD</t>
  </si>
  <si>
    <t>0406000T0AAAGAG</t>
  </si>
  <si>
    <t>0106020C0AAAAAA</t>
  </si>
  <si>
    <t>0206010K0CNAAAE</t>
  </si>
  <si>
    <t>0601060D0CUABA0</t>
  </si>
  <si>
    <t>1001030C0AAAAAA</t>
  </si>
  <si>
    <t>0212000X0AAADAD</t>
  </si>
  <si>
    <t>0402010ABAAABAB</t>
  </si>
  <si>
    <t>0302000K0BDABAM</t>
  </si>
  <si>
    <t>0102000N0AAABAB</t>
  </si>
  <si>
    <t>0407041T0AAAFAF</t>
  </si>
  <si>
    <t>0501013K0AAAJAJ</t>
  </si>
  <si>
    <t>0206030N0AAAAAA</t>
  </si>
  <si>
    <t>0401020P0AAABAB</t>
  </si>
  <si>
    <t>0408010AEAAACAC</t>
  </si>
  <si>
    <t>0703010F0BPAAAC</t>
  </si>
  <si>
    <t>0501030L0AAABAB</t>
  </si>
  <si>
    <t>0206010F0AACICI</t>
  </si>
  <si>
    <t>1310012F0AAABAB</t>
  </si>
  <si>
    <t>1104020T0AAAAAA</t>
  </si>
  <si>
    <t>0101021B0BEAIAL</t>
  </si>
  <si>
    <t>1002020C0AAAIAI</t>
  </si>
  <si>
    <t>0601012V0BBAEAD</t>
  </si>
  <si>
    <t>1103010C0AAAAAA</t>
  </si>
  <si>
    <t>0406000B0AAABAB</t>
  </si>
  <si>
    <t>0406000F0AAACAC</t>
  </si>
  <si>
    <t>1108010B0BBAAAB</t>
  </si>
  <si>
    <t>0601011A0BBADAC</t>
  </si>
  <si>
    <t>0403030P0AAAAAA</t>
  </si>
  <si>
    <t>0901020D0AAAEAE</t>
  </si>
  <si>
    <t>0408010F0AAABAB</t>
  </si>
  <si>
    <t>0408010H0AAAAAA</t>
  </si>
  <si>
    <t>0212000AAAAADAD</t>
  </si>
  <si>
    <t>1106000ACAAAAAA</t>
  </si>
  <si>
    <t>0704020AEAAABAB</t>
  </si>
  <si>
    <t>0304010W0AAALAL</t>
  </si>
  <si>
    <t>0410030C0AAAFAF</t>
  </si>
  <si>
    <t>1202010W0BBAAAA</t>
  </si>
  <si>
    <t>0601023AGAAABAB</t>
  </si>
  <si>
    <t>0401010T0AAAMAM</t>
  </si>
  <si>
    <t>0205052I0AAACAC</t>
  </si>
  <si>
    <t>0205051I0AAADAD</t>
  </si>
  <si>
    <t>0408010A0AAABAB</t>
  </si>
  <si>
    <t>0403040W0AAABAB</t>
  </si>
  <si>
    <t>0302000N0BCACAZ</t>
  </si>
  <si>
    <t>0409020S0AAAEAE</t>
  </si>
  <si>
    <t>040201060AAACAC</t>
  </si>
  <si>
    <t>0103050R0AAAAAA</t>
  </si>
  <si>
    <t>0304010G0AAACAC</t>
  </si>
  <si>
    <t>0411000G0AAADAD</t>
  </si>
  <si>
    <t>1106000AFAAABAB</t>
  </si>
  <si>
    <t>0703022M0BBABAB</t>
  </si>
  <si>
    <t>Aspirin Disper</t>
  </si>
  <si>
    <t>Paracet</t>
  </si>
  <si>
    <t>Metformin HCl</t>
  </si>
  <si>
    <t>Levothyrox Sod</t>
  </si>
  <si>
    <t>Bisoprolol Fumar</t>
  </si>
  <si>
    <t>Amitriptyline HCl</t>
  </si>
  <si>
    <t>Citalopram Hydrob</t>
  </si>
  <si>
    <t>Sertraline HCl</t>
  </si>
  <si>
    <t>Tamsulosin HCl</t>
  </si>
  <si>
    <t>Fluoxetine HCl</t>
  </si>
  <si>
    <t>Tramadol HCl</t>
  </si>
  <si>
    <t>Co-Codamol</t>
  </si>
  <si>
    <t>Cetirizine HCl</t>
  </si>
  <si>
    <t>Ranitidine HCl</t>
  </si>
  <si>
    <t>Losartan Pot</t>
  </si>
  <si>
    <t>Ferr Fumar</t>
  </si>
  <si>
    <t>Warfarin Sod</t>
  </si>
  <si>
    <t>Adcal-D3</t>
  </si>
  <si>
    <t>Doxazosin Mesil</t>
  </si>
  <si>
    <t>Fluclox Sod</t>
  </si>
  <si>
    <t>Fostair</t>
  </si>
  <si>
    <t>Codeine Phos</t>
  </si>
  <si>
    <t>Laxido</t>
  </si>
  <si>
    <t>Ferr Sulf</t>
  </si>
  <si>
    <t>Thiamine HCl</t>
  </si>
  <si>
    <t>Spironol</t>
  </si>
  <si>
    <t>Propranolol HCl</t>
  </si>
  <si>
    <t>Vit B Co Strong</t>
  </si>
  <si>
    <t>Docusate Sod</t>
  </si>
  <si>
    <t>Sildenafil</t>
  </si>
  <si>
    <t>Co-Dydramol</t>
  </si>
  <si>
    <t>Mometasone Fur</t>
  </si>
  <si>
    <t>Fexofenadine HCl</t>
  </si>
  <si>
    <t>Phenoxymethylpenicillin Pot</t>
  </si>
  <si>
    <t>Mebeverine HCl</t>
  </si>
  <si>
    <t>Loperamide HCl</t>
  </si>
  <si>
    <t>Donepezil HCl</t>
  </si>
  <si>
    <t>Quinine Sulf</t>
  </si>
  <si>
    <t>Lercanidipine HCl</t>
  </si>
  <si>
    <t>Duloxetine HCl</t>
  </si>
  <si>
    <t>Diclofenac Sod</t>
  </si>
  <si>
    <t>Morph Sulf</t>
  </si>
  <si>
    <t>Otomize</t>
  </si>
  <si>
    <t>Dihydrocodeine Tart</t>
  </si>
  <si>
    <t>Dermol 500</t>
  </si>
  <si>
    <t>Hydrocort</t>
  </si>
  <si>
    <t>Prochlpzine Mal</t>
  </si>
  <si>
    <t>Monomil XL</t>
  </si>
  <si>
    <t>GlucoRx Nexus (Reagent)</t>
  </si>
  <si>
    <t>Hydroxychlor Sulf</t>
  </si>
  <si>
    <t>Pravastatin Sod</t>
  </si>
  <si>
    <t>Symbicort</t>
  </si>
  <si>
    <t>Hyoscine Butylbrom</t>
  </si>
  <si>
    <t>Sumatriptan</t>
  </si>
  <si>
    <t>Co-Amoxiclav</t>
  </si>
  <si>
    <t>Rigevidon</t>
  </si>
  <si>
    <t>Glyceryl Trinit</t>
  </si>
  <si>
    <t>Sod Cromoglicate</t>
  </si>
  <si>
    <t>Gaviscon Advance</t>
  </si>
  <si>
    <t>Ins Lantus SoloStar</t>
  </si>
  <si>
    <t>Chloramphen</t>
  </si>
  <si>
    <t>Betahistine HCl</t>
  </si>
  <si>
    <t>Cyclizine HCl</t>
  </si>
  <si>
    <t>Viscotears</t>
  </si>
  <si>
    <t>Ins NovoRapid</t>
  </si>
  <si>
    <t>Paroxetine HCl</t>
  </si>
  <si>
    <t>Rosuvastatin Calc</t>
  </si>
  <si>
    <t>Promethazine HCl</t>
  </si>
  <si>
    <t>Methadone HCl</t>
  </si>
  <si>
    <t>Avamys</t>
  </si>
  <si>
    <t>Enalapril Mal</t>
  </si>
  <si>
    <t>Seretide 500</t>
  </si>
  <si>
    <t>Procyclidine HCl</t>
  </si>
  <si>
    <t>Chlorphenamine Mal</t>
  </si>
  <si>
    <t>Memantine HCl</t>
  </si>
  <si>
    <t>Depo-Provera</t>
  </si>
  <si>
    <t>Cap E/C</t>
  </si>
  <si>
    <t>Tab</t>
  </si>
  <si>
    <t>Cap (E/C Gran)</t>
  </si>
  <si>
    <t>Inha (200 D) CFF</t>
  </si>
  <si>
    <t>Cap</t>
  </si>
  <si>
    <t>Cap M/R</t>
  </si>
  <si>
    <t>Tab Chble (Tutti-Frutti)</t>
  </si>
  <si>
    <t>Vac Surf/Antgn Inact Pfs</t>
  </si>
  <si>
    <t>Inh (120D) CFF</t>
  </si>
  <si>
    <t>Soln</t>
  </si>
  <si>
    <t>Oral Pdr Sach (Orange) S/F</t>
  </si>
  <si>
    <t>Inj Amp</t>
  </si>
  <si>
    <t>Eye Dps</t>
  </si>
  <si>
    <t>Aq N/Spy (140 D)</t>
  </si>
  <si>
    <t>Pdr For Inh Cap</t>
  </si>
  <si>
    <t>Cap G/R</t>
  </si>
  <si>
    <t>Gel</t>
  </si>
  <si>
    <t>Oral Soln</t>
  </si>
  <si>
    <t>Ear Spy</t>
  </si>
  <si>
    <t>Tab M/R</t>
  </si>
  <si>
    <t>Lot</t>
  </si>
  <si>
    <t>Crm</t>
  </si>
  <si>
    <t>Tab E/C</t>
  </si>
  <si>
    <t>Strips</t>
  </si>
  <si>
    <t>Turbohaler (120 D)</t>
  </si>
  <si>
    <t>Sub P/Spy (180D)</t>
  </si>
  <si>
    <t>Eye Dps Aq</t>
  </si>
  <si>
    <t>Liq (Aniseed) (Reckitt)</t>
  </si>
  <si>
    <t>Liq Gel</t>
  </si>
  <si>
    <t>FlexPen PfPen</t>
  </si>
  <si>
    <t>Oral Soln S/F</t>
  </si>
  <si>
    <t>Nsl Spy (120D)</t>
  </si>
  <si>
    <t>Accuhaler (60D)</t>
  </si>
  <si>
    <t>Inj Pfs</t>
  </si>
  <si>
    <t>20mg</t>
  </si>
  <si>
    <t>75mg</t>
  </si>
  <si>
    <t>5mg</t>
  </si>
  <si>
    <t>500mg</t>
  </si>
  <si>
    <t>30mg</t>
  </si>
  <si>
    <t>40mg</t>
  </si>
  <si>
    <t>100mcg</t>
  </si>
  <si>
    <t>2.5mg</t>
  </si>
  <si>
    <t>10mg</t>
  </si>
  <si>
    <t>50mg</t>
  </si>
  <si>
    <t>400mcg</t>
  </si>
  <si>
    <t>70mg</t>
  </si>
  <si>
    <t>80mg</t>
  </si>
  <si>
    <t>30mg/500mg</t>
  </si>
  <si>
    <t>300mg</t>
  </si>
  <si>
    <t>150mg</t>
  </si>
  <si>
    <t>210mg</t>
  </si>
  <si>
    <t>1mg</t>
  </si>
  <si>
    <t>7.5mg</t>
  </si>
  <si>
    <t>4mg</t>
  </si>
  <si>
    <t>0.5ml</t>
  </si>
  <si>
    <t>100mg</t>
  </si>
  <si>
    <t>100mcg/6mcg</t>
  </si>
  <si>
    <t>3.1g-3.7g/5ml</t>
  </si>
  <si>
    <t>15mg</t>
  </si>
  <si>
    <t>200mg</t>
  </si>
  <si>
    <t>2mg</t>
  </si>
  <si>
    <t>1mg/ml 1ml</t>
  </si>
  <si>
    <t>375mg</t>
  </si>
  <si>
    <t>50mcg/ml</t>
  </si>
  <si>
    <t>25mg</t>
  </si>
  <si>
    <t>8mg</t>
  </si>
  <si>
    <t>10mg/500mg</t>
  </si>
  <si>
    <t>50mcg</t>
  </si>
  <si>
    <t>125mcg</t>
  </si>
  <si>
    <t>180mg</t>
  </si>
  <si>
    <t>0.3%</t>
  </si>
  <si>
    <t>250mg</t>
  </si>
  <si>
    <t>18mcg</t>
  </si>
  <si>
    <t>135mg</t>
  </si>
  <si>
    <t>75mcg</t>
  </si>
  <si>
    <t>60mg</t>
  </si>
  <si>
    <t>1.16%</t>
  </si>
  <si>
    <t>10mg/5ml</t>
  </si>
  <si>
    <t>400mg</t>
  </si>
  <si>
    <t>5ml</t>
  </si>
  <si>
    <t>1%</t>
  </si>
  <si>
    <t>200mcg/6mcg</t>
  </si>
  <si>
    <t>500mg/125mg</t>
  </si>
  <si>
    <t>408mg</t>
  </si>
  <si>
    <t>2%</t>
  </si>
  <si>
    <t>100u/ml 3ml Pf Pen</t>
  </si>
  <si>
    <t>0.5%</t>
  </si>
  <si>
    <t>16mg</t>
  </si>
  <si>
    <t>2mg/g</t>
  </si>
  <si>
    <t>100u/ml 3ml</t>
  </si>
  <si>
    <t>500mcg</t>
  </si>
  <si>
    <t>10mg/ml</t>
  </si>
  <si>
    <t>1mg/1ml</t>
  </si>
  <si>
    <t>27.5mcg</t>
  </si>
  <si>
    <t>500mcg/50mcg</t>
  </si>
  <si>
    <t>100mcg/ml</t>
  </si>
  <si>
    <t>150mg/ml 1ml</t>
  </si>
  <si>
    <t>[('omeprazole  amoxicillin and clarithromycin', 100, 3751), ('omeprazole', 100, 1198), ('omeprazole  amoxicillin and metronidazole', 100, 5534), ('esomeprazole  amoxicillin and clarithromycin', 83, 4985), ('esomeprazole', 83, 3315)]</t>
  </si>
  <si>
    <t>[('desaspidin', 60, 1967), ('potassium sparing diuretics', 57, 2955), ('mebutizide and potassium sparing agents', 57, 4922), ('platelet aggregation inhibitors excl  heparin', 57, 5102), ('diuretics and potassium sparing agents in combination', 57, 5301)]</t>
  </si>
  <si>
    <t>[('rosuvastatin and amlodipine', 100, 6611), ('olmesartan medoxomil  amlodipine and hydrochlorothiazide', 100, 3679), ('candesartan  amlodipine and hydrochlorothiazide', 100, 6876), ('perindopril  amlodipine and indapamide', 100, 6492), ('ramipril and amlodipine', 100, 5549)]</t>
  </si>
  <si>
    <t>[('atorvastatin  acetylsalicylic acid and perindopril', 100, 6722), ('atorvastatin and ezetimibe', 100, 3799), ('atorvastatin and acetylsalicylic acid', 100, 6573), ('atorvastatin  acetylsalicylic acid and ramipril', 100, 6574), ('atorvastatin and amlodipine', 100, 3427)]</t>
  </si>
  <si>
    <t>[('paracetamol  combinations excl  psycholeptics', 100, 4663), ('tramadol and paracetamol', 100, 3385), ('paracetamol  combinations with psycholeptics', 100, 4623), ('codeine and paracetamol', 100, 3599), ('paracetamol', 100, 15)]</t>
  </si>
  <si>
    <t>[('lansoprazole', 100, 1758), ('lansoprazole  amoxicillin and levofloxacin', 100, 6594), ('lansoprazole  amoxicillin and clarithromycin', 100, 3171), ('lansoprazole  combinations', 100, 6596), ('lansoprazole  tetracycline and metronidazole', 100, 5514)]</t>
  </si>
  <si>
    <t>[('simvastatin and ezetimibe', 100, 3448), ('sitagliptin and simvastatin', 100, 3701), ('simvastatin and fenofibrate', 100, 5392), ('simvastatin and acetylsalicylic acid', 100, 5552), ('simvastatin  acetylsalicylic acid and ramipril', 100, 5553)]</t>
  </si>
  <si>
    <t>[('betaine hydrochloride', 67, 2881), ('metformin and repaglinide', 65, 3585), ('metformin and acarbose', 62, 6598), ('metformin and sulfonylureas', 62, 5518), ('glutamic acid hydrochloride', 61, 2961)]</t>
  </si>
  <si>
    <t>[('salbutamol and beclometasone', 100, 3526), ('salbutamol and ipratropium bromide', 100, 3558), ('salbutamol', 100, 47), ('salbutamol', 100, 46), ('salbutamol and sodium cromoglicate', 100, 2993)]</t>
  </si>
  <si>
    <t>[('levothyroxine sodium', 100, 2564), ('liothyronine sodium', 88, 3111), ('sodium levofolinate', 73, 6098), ('sodium hypochlorite', 69, 1472), ('sodium glycerophosphate', 66, 6562)]</t>
  </si>
  <si>
    <t>[('bendroflumethiazide and potassium sparing agents', 100, 4866), ('bendroflumethiazide and potassium', 100, 3418), ('bendroflumethiazide', 100, 177), ('hydroflumethiazide', 84, 824), ('hydroflumethiazide  combinations', 84, 4755)]</t>
  </si>
  <si>
    <t>[('ramipril and diuretics', 100, 4814), ('ramipril and felodipine', 100, 3412), ('ramipril  amlodipine and hydrochlorothiazide', 100, 6818), ('ramipril', 100, 2387), ('atorvastatin  acetylsalicylic acid and ramipril', 100, 6574)]</t>
  </si>
  <si>
    <t>[('clopidogrel', 100, 2303), ('cloridarol', 64, 1931), ('clonidine and diuretics  combinations with other drugs', 55, 4600), ('clonidine', 55, 417), ('clonidine', 55, 415)]</t>
  </si>
  <si>
    <t>[('bisoprolol and thiazides', 61, 4949), ('ferrous fumarate', 60, 2061), ('dimethyl fumarate', 60, 3793), ('ferrous fumarate', 60, 2060), ('bisoprolol and acetylsalicylic acid', 56, 6723)]</t>
  </si>
  <si>
    <t>[('arginine hydrochloride', 69, 2945), ('betaine hydrochloride', 65, 2881), ('histamine dihydrochloride', 63, 3108), ('valsartan  amlodipine and hydrochlorothiazide', 61, 3614), ('aliskiren  amlodipine and hydrochlorothiazide', 61, 3676)]</t>
  </si>
  <si>
    <t>[('citalopram', 58, 401), ('cimetropium bromide', 52, 3457), ('otilonium bromide and psycholeptics', 49, 5535), ('olodaterol and tiotropium bromide', 49, 6700), ('tiotropium bromide', 49, 3419)]</t>
  </si>
  <si>
    <t>[('furosemide', 100, 737), ('furosemide and potassium', 100, 3414), ('furosemide and potassium sparing agents', 100, 4908), ('torasemide', 70, 2506), ('pipecuronium bromide', 60, 2795)]</t>
  </si>
  <si>
    <t>[('betaine hydrochloride', 80, 2881), ('arginine hydrochloride', 70, 2945), ('histamine dihydrochloride', 68, 3108), ('glutamic acid hydrochloride', 65, 2961), ('sertraline', 65, 2423)]</t>
  </si>
  <si>
    <t>[('folic acid  combinations', 100, 5030), ('iron  multivitamins and folic acid', 100, 3623), ('iron  vitamin b12 and folic acid', 100, 5509), ('vitamin b12 and folic acid', 100, 6182), ('iron in combination with folic acid', 100, 5310)]</t>
  </si>
  <si>
    <t>[('tamsulosin and dutasteride', 69, 3647), ('tamsulosin and solifenacin', 62, 5557), ('arginine hydrochloride', 62, 2945), ('glutamic acid hydrochloride', 62, 2961), ('tamsulosin', 62, 2871)]</t>
  </si>
  <si>
    <t>[('betaine hydrochloride', 70, 2881), ('glutamic acid hydrochloride', 65, 2961), ('arginine hydrochloride', 65, 2945), ('fluoxetine', 62, 717), ('fluoxetine and psycholeptics', 62, 5498)]</t>
  </si>
  <si>
    <t>[('alendronic acid', 100, 3236), ('alendronic acid and alfacalcidol  sequential', 100, 4937), ('alendronic acid and colecalciferol', 100, 3506), ('alendronic acid  calcium and colecalciferol  sequential', 100, 4938), ('technetium  99mtc  medronic acid', 85, 6036)]</t>
  </si>
  <si>
    <t>[('pantoprazole  amoxicillin  clarithromycin and metronidazole', 100, 6680), ('lansoprazole  amoxicillin and metronidazole', 100, 5513), ('amoxicillin and beta lactamase inhibitor', 100, 4861), ('lansoprazole  amoxicillin and clarithromycin', 100, 3171), ('amoxicillin', 100, 95)]</t>
  </si>
  <si>
    <t>[('tramadol and other non opioid analgesics', 65, 6746), ('glutamic acid hydrochloride', 62, 2961), ('arginine hydrochloride', 58, 2945), ('tramadol', 58, 1609), ('tramadol and paracetamol', 58, 3385)]</t>
  </si>
  <si>
    <t>[('gliclazide', 100, 756), ('glipizide', 70, 757), ('glibenclamide', 69, 755), ('salicylamide  combinations with psycholeptics', 67, 4640), ('salicylamide  combinations excl  psycholeptics', 67, 4657)]</t>
  </si>
  <si>
    <t>[('prednisolone', 100, 1365), ('prednisolone and antiinfectives', 100, 4821), ('prednisolone', 100, 1366), ('prednisolone', 100, 1368), ('prednisolone  combinations', 100, 4765)]</t>
  </si>
  <si>
    <t>[('codeine and paracetamol', 58, 3599), ('paracetamol  combinations excl  psycholeptics', 47, 4663), ('paracetamol  combinations with psycholeptics', 46, 4623), ('dihydrocodeine and paracetamol', 46, 3669), ('codeine and other non opioid analgesics', 46, 6725)]</t>
  </si>
  <si>
    <t>[('betaine hydrochloride', 75, 2881), ('arginine hydrochloride', 70, 2945), ('histamine dihydrochloride', 58, 3108), ('glutamic acid hydrochloride', 58, 2961), ('cetirizine', 58, 1900)]</t>
  </si>
  <si>
    <t>[('naproxen and misoprostol', 100, 2991), ('naproxen', 100, 1120), ('naproxen and esomeprazole', 100, 3640), ('naproxen', 100, 1118), ('naproxen', 100, 1119)]</t>
  </si>
  <si>
    <t>[('gabapentin', 100, 2093), ('rifapentine', 64, 2399), ('azapetine', 60, 1793), ('gadopentetic acid', 58, 2095), ('dalbavancin', 55, 6529)]</t>
  </si>
  <si>
    <t>[('arginine hydrochloride', 75, 2945), ('betaine hydrochloride', 70, 2881), ('glutamic acid hydrochloride', 65, 2961), ('histamine dihydrochloride', 63, 3108), ('ranitidine', 62, 1427)]</t>
  </si>
  <si>
    <t>[('s atenolol', 100, 5584), ('atenolol and nifedipine', 100, 3415), ('atenolol and thiazides', 100, 4877), ('atenolol and other diuretics  combinations', 100, 4688), ('atenolol and other diuretics', 100, 4862)]</t>
  </si>
  <si>
    <t>[('potassium phosphate  incl  combinations with other potassium salts', 69, 4632), ('potassium  different salts in combination', 69, 4536), ('potassium lactate', 69, 3350), ('potassium clorazepate', 68, 420), ('clopamide and potassium', 67, 5460)]</t>
  </si>
  <si>
    <t>[('ferrous fumarate', 100, 2061), ('ferrous fumarate', 100, 2060), ('ferrous aspartate', 78, 3246), ('ferrous tartrate', 75, 5574), ('ferrous glycine sulfate', 75, 2979)]</t>
  </si>
  <si>
    <t>[('suramin sodium', 75, 3277), ('caffeine and sodium benzoate', 69, 3110), ('ferric sodium citrate', 69, 3258), ('docusate sodium  incl  combinations', 62, 4725), ('sodium tartrate', 62, 2729)]</t>
  </si>
  <si>
    <t>[('strontium ranelate and colecalciferol', 100, 6498), ('alendronic acid and colecalciferol', 100, 3506), ('alendronic acid  calcium and colecalciferol  sequential', 100, 4938), ('risedronic acid  calcium and colecalciferol  sequential', 100, 5551), ('zoledronic acid  calcium and colecalciferol  sequential', 100, 6687)]</t>
  </si>
  <si>
    <t>[('finasteride', 100, 2068), ('finasteride', 100, 2067), ('alfuzosin and finasteride', 100, 4674), ('tamsulosin and dutasteride', 73, 3647), ('dutasteride', 73, 3210)]</t>
  </si>
  <si>
    <t>[('senna glycosides', 100, 2420), ('senna glycosides  combinations', 100, 5066), ('senega', 67, 6094), ('mesna', 60, 0), ('immune sera systemic antiinfectives', 60, 5000)]</t>
  </si>
  <si>
    <t>[('dihydroergocryptine mesylate', 57, 2611), ('itramin tosilate  combinations', 54, 4799), ('itramin tosilate', 54, 2169), ('oxazol  thiazine  and triazine derivatives centrally acting muscle relaxants', 53, 4217), ('oxazol  thiazine  and triazine derivatives', 51, 4218)]</t>
  </si>
  <si>
    <t>[('influenza  inactivated  split virus or surface antigen', 100, 6081), ('influenza  live attenuated', 100, 6083), ('influenza  inactivated  whole virus', 100, 6082), ('influenza vaccines', 100, 863), ('hemophilus influenzae b  combinations with meningococcus c  conjugated', 90, 4612)]</t>
  </si>
  <si>
    <t>[('sodium fluoride  combinations', 68, 5071), ('sodium fluoride', 68, 1469), ('sodium fluoride', 68, 1470), ('sodium fluoride  18f', 68, 6175), ('sodium lauryl sulfoacetate  incl  combinations', 64, 5038)]</t>
  </si>
  <si>
    <t>[('allopurinol  combinations', 100, 4681), ('allopurinol', 100, 59), ('clioquinol', 64, 877), ('clioquinol', 64, 873), ('clioquinol  combinations', 64, 4785)]</t>
  </si>
  <si>
    <t>[('lisinopril and diuretics', 100, 6361), ('lisinopril and amlodipine', 100, 5451), ('rosuvastatin  amlodipine and lisinopril', 100, 6612), ('lisinopril', 100, 2196), ('fosinopril', 80, 2664)]</t>
  </si>
  <si>
    <t>[('indapamide', 100, 855), ('rosuvastatin  perindopril and indapamide', 100, 6821), ('perindopril  amlodipine and indapamide', 100, 6492), ('nialamide', 70, 1142), ('iodamide', 70, 870)]</t>
  </si>
  <si>
    <t>[('formoterol  glycopyrronium bromide and beclometasone', 67, 6810), ('formoterol and beclometasone', 58, 6486), ('beclometasone', 58, 172), ('beclometasone and antibiotics', 58, 4865), ('salbutamol and beclometasone', 58, 3526)]</t>
  </si>
  <si>
    <t>[('zopiclone', 100, 2557), ('eszopiclone', 82, 3432), ('opicapone', 67, 3666), ('nepinalone', 60, 6391), ('molindone', 56, 1095)]</t>
  </si>
  <si>
    <t>[('sodium cellulose phosphate', 71, 3382), ('sodium phosphate', 71, 2435), ('sodium phosphate', 71, 2433), ('sodium phosphate', 71, 2434), ('sodium phosphate  32p', 71, 2971)]</t>
  </si>
  <si>
    <t>[('lactulose  combinations', 100, 5037), ('lactulose', 100, 922), ('cefpodoxime and beta lactamase inhibitor', 67, 6877), ('beta lactamase resistant penicillins', 67, 5776), ('ceftolozane and beta lactamase inhibitor', 67, 6693)]</t>
  </si>
  <si>
    <t>[('mirtazapine', 100, 1738), ('pirenzepine', 64, 1316), ('bietaserpine', 58, 1836), ('bietaserpine  combinations', 58, 4694), ('bietaserpine and diuretics', 58, 4831)]</t>
  </si>
  <si>
    <t>[('macrogol', 50, 1332), ('macrogol  combinations', 50, 5044), ('meningococcus a c y w 135  tetravalent purified polysaccharides antigen conjugated', 38, 6149), ('meningococcus a c y w 135  tetravalent purified polysaccharides antigen', 38, 6148), ('technetium  99mtc  macrosalb', 33, 3586)]</t>
  </si>
  <si>
    <t>[('doxycycline', 68, 590), ('doxycycline', 68, 591), ('bencyclane', 52, 176), ('minocycline', 50, 1085), ('lymecycline', 50, 952)]</t>
  </si>
  <si>
    <t>[('ferrous sulfate', 100, 2065), ('ferrous glycine sulfate', 100, 2979), ('ferrous sulfate', 100, 2064), ('ferrous succinate', 78, 2063), ('ferrous fumarate', 75, 2061)]</t>
  </si>
  <si>
    <t>[('rivaroxaban', 100, 3693), ('rimonabant', 55, 3379), ('apixaban', 55, 3775), ('tirofiban', 55, 2854), ('edoxaban', 55, 6618)]</t>
  </si>
  <si>
    <t>[('diazepam', 100, 514), ('pinazepam', 78, 2333), ('prazepam', 75, 1355), ('oxazepam', 75, 1213), ('quazepam', 75, 2381)]</t>
  </si>
  <si>
    <t>[('hydroxocobalamin', 100, 830), ('hydroxocobalamin  combinations', 100, 4761), ('hydroxocobalamin', 100, 831), ('cyanocobalamin tannin complex', 69, 3715), ('cyanocobalamin  combinations', 69, 4750)]</t>
  </si>
  <si>
    <t>[('histamine dihydrochloride', 77, 3108), ('betaine hydrochloride', 75, 2881), ('arginine hydrochloride', 69, 2945), ('glutamic acid hydrochloride', 62, 2961), ('thiamine  vit b1', 62, 1565)]</t>
  </si>
  <si>
    <t>[('apixaban', 100, 3775), ('edoxaban', 62, 6618), ('rivaroxaban', 55, 3693), ('amikacin', 50, 81), ('atosiban', 50, 2757)]</t>
  </si>
  <si>
    <t>[('carbocisteine', 100, 292), ('carbocromen', 62, 388), ('carboplatin', 62, 2561), ('carmustine', 62, 302), ('erdosteine', 62, 2018)]</t>
  </si>
  <si>
    <t>[('latanoprost', 100, 2615), ('dinoprost', 64, 564), ('travoprost', 64, 3317), ('carboprost', 64, 295), ('bimatoprost', 64, 3318)]</t>
  </si>
  <si>
    <t>[('montelukast  combinations', 100, 6601), ('montelukast', 100, 2921), ('paramagnetic contrast media', 55, 5912), ('watersoluble  nephrotropic  low osmolar x ray contrast media', 55, 5114), ('x ray contrast media  iodinated', 55, 3019)]</t>
  </si>
  <si>
    <t>[('nitrofurantoin  combinations', 100, 6603), ('nitrofurantoin', 100, 1167), ('nitrofuran derivatives  antibacterials for systemic use', 71, 4057), ('nitrofuran derivatives', 71, 6213), ('nitrofuran derivatives', 71, 4060)]</t>
  </si>
  <si>
    <t>[('spironolactone', 100, 1487), ('prolactine inhibitors', 64, 5952), ('sparfloxacin', 50, 1789), ('vinblastine', 50, 1685), ('quinolone vasodilators used in cardiac diseases', 50, 3876)]</t>
  </si>
  <si>
    <t>[('propranolol and thiazides', 62, 4817), ('propranolol and other combinations', 62, 6742), ('arginine hydrochloride', 59, 2945), ('propranolol', 58, 1401), ('glutamic acid hydrochloride', 58, 2961)]</t>
  </si>
  <si>
    <t>[('candesartan and diuretics', 67, 4832), ('candesartan', 64, 3174), ('candesartan and amlodipine', 64, 6482), ('candesartan  amlodipine and hydrochlorothiazide', 64, 6876), ('olmesartan medoxomil  amlodipine and hydrochlorothiazide', 48, 3679)]</t>
  </si>
  <si>
    <t>[('vitamin b complex  plain', 83, 5150), ('vitamin b complex  incl  combinations', 83, 6172), ('vitamin b complex with minerals', 83, 3195), ('vitamin b complex with vitamin c', 83, 3194), ('vitamin b complex  other combinations', 83, 6124)]</t>
  </si>
  <si>
    <t>[('loratadine', 100, 2192), ('olopatadine', 82, 3079), ('olopatadine', 82, 3078), ('desloratadine', 77, 3300), ('rupatadine', 70, 3087)]</t>
  </si>
  <si>
    <t>[('sitagliptin', 100, 3467), ('metformin and sitagliptin', 100, 3561), ('sitagliptin and simvastatin', 100, 3701), ('pioglitazone and sitagliptin', 100, 5541), ('sitagliptin and ertugliflozin', 100, 6799)]</t>
  </si>
  <si>
    <t>[('docusate sodium', 100, 2833), ('docusate sodium  incl  combinations', 100, 4725), ('sodium folinate', 75, 6790), ('sodium borate', 75, 2431), ('sodium iopodate', 75, 1473)]</t>
  </si>
  <si>
    <t>[('combination drugs used in erectile dysfunction', 76, 4560), ('drugs used in erectile dysfunction', 73, 5445), ('tests for renal function and ureteral injuries', 50, 4152), ('renal function and ureteral injuries test diagnostic agents', 50, 4151), ('sildenafil', 46, 3083)]</t>
  </si>
  <si>
    <t>[('dihydrocodeine and paracetamol', 55, 3669), ('dihydrocodeine and other non opioid analgesics', 48, 6728), ('dihydrocodeine and acetylsalicylic acid', 47, 6727), ('codeine and paracetamol', 45, 3599), ('dihydrocodeine  combinations', 43, 4715)]</t>
  </si>
  <si>
    <t>[('vilanterol  umeclidinium bromide and fluticasone furoate', 73, 6823), ('fluticasone furoate', 73, 3542), ('fluticasone furoate', 73, 3543), ('vilanterol and fluticasone furoate', 73, 6500), ('formoterol and mometasone', 70, 3648)]</t>
  </si>
  <si>
    <t>[('rosuvastatin  amlodipine and perindopril', 65, 6820), ('perindopril  amlodipine and indapamide', 65, 6492), ('rosuvastatin  perindopril and indapamide', 65, 6821), ('atorvastatin  amlodipine and perindopril', 65, 6675), ('perindopril and amlodipine', 65, 3667)]</t>
  </si>
  <si>
    <t>[('methotrexate', 100, 1041), ('methotrexate', 100, 1040), ('methohexital', 58, 1038), ('methohexital', 58, 1039), ('trimetrexate', 58, 2593)]</t>
  </si>
  <si>
    <t>[('digoxin', 100, 548), ('digitoxin', 78, 547), ('difenoxin', 67, 1984), ('metildigoxin', 58, 985), ('carbon dioxide producing drugs', 57, 4881)]</t>
  </si>
  <si>
    <t>[('simvastatin and ezetimibe', 100, 3448), ('atorvastatin and ezetimibe', 100, 3799), ('ezetimibe', 100, 3380), ('rosuvastatin and ezetimibe', 100, 6495), ('dexetimide', 70, 507)]</t>
  </si>
  <si>
    <t>[('betaine hydrochloride', 71, 2881), ('arginine hydrochloride', 67, 2945), ('glutamic acid hydrochloride', 62, 2961), ('fexofenadine', 62, 2918), ('histamine dihydrochloride', 60, 3108)]</t>
  </si>
  <si>
    <t>[('linagliptin', 100, 3686), ('metformin and linagliptin', 100, 3712), ('linagliptin and empagliflozin', 100, 6597), ('metformin and sitagliptin', 82, 3561), ('sitagliptin and simvastatin', 82, 3701)]</t>
  </si>
  <si>
    <t>[('pantoprazole  amoxicillin  clarithromycin and metronidazole', 100, 6680), ('lansoprazole  amoxicillin and clarithromycin', 100, 3171), ('omeprazole  amoxicillin and clarithromycin', 100, 3751), ('esomeprazole  amoxicillin and clarithromycin', 100, 4985), ('clarithromycin', 100, 1928)]</t>
  </si>
  <si>
    <t>[('hypromellose', 100, 2135), ('cyproterone', 58, 458), ('tyrosine hydroxylase inhibitors  antihypertensives', 58, 6030), ('tyrosine hydroxylase inhibitors', 58, 6029), ('cyproterone and estrogen', 58, 5468)]</t>
  </si>
  <si>
    <t>[('sulfadiazine and trimethoprim', 100, 3463), ('combinations of sulfonamides and trimethoprim  incl  derivatives', 100, 5280), ('trimethoprim', 100, 1647), ('sulfamethoxazole and trimethoprim', 100, 1648), ('sulfadimidine and trimethoprim', 100, 5556)]</t>
  </si>
  <si>
    <t>[('beta lactamase sensitive penicillin combinations', 52, 4523), ('phenoxymethylpenicillin', 48, 1255), ('benzathine phenoxymethylpenicillin', 48, 1822), ('beta lactamase sensitive penicillins', 47, 5777), ('amino acids  i v  solution additive', 46, 3820)]</t>
  </si>
  <si>
    <t>[('tiotropium bromide  combinations', 100, 6614), ('tiotropium bromide', 100, 3419), ('olodaterol and tiotropium bromide', 100, 6700), ('cimetropium bromide', 73, 3457), ('oxitropium bromide', 70, 2703)]</t>
  </si>
  <si>
    <t>[('bumetanide', 100, 243), ('bumetanide and potassium sparing agents', 100, 4895), ('bumetanide and potassium', 100, 3417), ('budesonide', 70, 1859), ('budesonide', 70, 1860)]</t>
  </si>
  <si>
    <t>[('betaine hydrochloride', 75, 2881), ('arginine hydrochloride', 65, 2945), ('glutamic acid hydrochloride', 62, 2961), ('mebeverine', 62, 2207), ('histamine dihydrochloride', 58, 3108)]</t>
  </si>
  <si>
    <t>[('betaine hydrochloride', 70, 2881), ('glutamic acid hydrochloride', 65, 2961), ('arginine hydrochloride', 65, 2945), ('loperamide  combinations', 65, 5042), ('loperamide oxide', 65, 2580)]</t>
  </si>
  <si>
    <t>[('desogestrel and estrogen', 100, 5482), ('desogestrel and ethinylestradiol', 100, 3362), ('desogestrel and ethinylestradiol', 100, 3361), ('desogestrel', 100, 1968), ('etonogestrel', 67, 1724)]</t>
  </si>
  <si>
    <t>[('donepezil  memantine and ginkgo folium', 62, 6589), ('betaine hydrochloride', 62, 2881), ('donepezil', 62, 3080), ('arginine hydrochloride', 62, 2945), ('glutamic acid hydrochloride', 62, 2961)]</t>
  </si>
  <si>
    <t>[('ferrous glycine sulfate', 71, 2979), ('barium sulfate containing x ray contrast media', 70, 5769), ('barium sulfate without suspending agents', 70, 4593), ('barium sulfate with suspending agents', 70, 4592), ('quinine', 64, 1425)]</t>
  </si>
  <si>
    <t>[('solifenacin', 100, 3357), ('tamsulosin and solifenacin', 100, 5557), ('darifenacin', 73, 3082), ('tolfenamic acid', 64, 2498), ('sequifenadine', 62, 6496)]</t>
  </si>
  <si>
    <t>[('betaine hydrochloride', 69, 2881), ('arginine hydrochloride', 69, 2945), ('glutamic acid hydrochloride', 62, 2961), ('histamine dihydrochloride', 59, 3108), ('valsartan and lercanidipine', 58, 6686)]</t>
  </si>
  <si>
    <t>[('betaine hydrochloride', 70, 2881), ('arginine hydrochloride', 65, 2945), ('duloxetine', 62, 2845), ('glutamic acid hydrochloride', 62, 2961), ('aliskiren  amlodipine and hydrochlorothiazide', 59, 3676)]</t>
  </si>
  <si>
    <t>[('sodium bicarbonate', 68, 2430), ('sodium bicarbonate', 68, 2429), ('antacids with sodium bicarbonate', 68, 5129), ('sodium zirconium cyclosilicate', 65, 6844), ('metamizole sodium  combinations excl  psycholeptics', 65, 4661)]</t>
  </si>
  <si>
    <t>[('ferrous glycine sulfate', 69, 2979), ('morpholine salicylate', 65, 3242), ('barium sulfate without suspending agents', 65, 4593), ('barium sulfate with suspending agents', 65, 4592), ('barium sulfate containing x ray contrast media', 65, 5769)]</t>
  </si>
  <si>
    <t>[('ibuprofen', 100, 842), ('oxycodone and ibuprofen', 100, 3449), ('ibuprofen', 100, 843), ('ibuprofen', 100, 844), ('ibuprofen', 100, 845)]</t>
  </si>
  <si>
    <t>[('dexamethasone', 100, 497), ('dexamethasone', 100, 496), ('dexamethasone', 100, 503), ('dexamethasone', 100, 500), ('dexamethasone', 100, 504)]</t>
  </si>
  <si>
    <t>[('metoprolol and felodipine', 100, 3652), ('felodipine', 100, 669), ('ramipril and felodipine', 100, 3412), ('olmesartan medoxomil  amlodipine and hydrochlorothiazide', 80, 3679), ('bisoprolol and amlodipine', 80, 4868)]</t>
  </si>
  <si>
    <t>[('dihydrocodeine and paracetamol', 64, 3669), ('sodium tartrate', 61, 2729), ('dihydrocodeine  combinations', 58, 4715), ('dihydrocodeine', 57, 1987), ('ferrous tartrate', 57, 5574)]</t>
  </si>
  <si>
    <t>[('other emollients and protectives', 75, 4443), ('other emollients and protectives in atc', 75, 4444), ('other topical products for joint and muscular pain in atc', 61, 4234), ('other topical products for joint and muscular pain', 61, 4233), ('other insecticides and repellents in atc', 60, 4468)]</t>
  </si>
  <si>
    <t>[('hydrocortisone', 100, 822), ('hydrocortisone  combinations', 100, 4754), ('hydrocortisone and antibiotics', 100, 4911), ('hydrocortisone and antiseptics', 100, 4912), ('hydrocortisone aceponate', 100, 2577)]</t>
  </si>
  <si>
    <t>[('prochlorperazine', 62, 1386), ('trichlormethiazide and potassium sparing agents', 52, 4804), ('valsartan  amlodipine and hydrochlorothiazide', 51, 3614), ('monoethanolamine oleate', 51, 3339), ('hydrochlorothiazide and potassium sparing agents', 50, 4910)]</t>
  </si>
  <si>
    <t>[('bisacodyl', 100, 220), ('bisacodyl  combinations', 100, 4697), ('bisacodyl', 100, 219), ('pinacidil and diuretics', 56, 4823), ('pinacidil', 56, 2331)]</t>
  </si>
  <si>
    <t>[('isosorbide mononitrate', 100, 2165), ('isosorbide dinitrate', 82, 898), ('isosorbide dinitrate', 82, 899), ('isosorbide dinitrate  combinations', 82, 4796), ('iodine iolopride  123i', 48, 5630)]</t>
  </si>
  <si>
    <t>[('other blood glucose lowering drugs  excl  insulins in atc', 66, 4400), ('sulfonamides  heterocyclic   blood glucose lowering drugs', 66, 6001), ('blood glucose lowering drugs  excl  insulins', 66, 5094), ('combinations of oral blood glucose lowering drugs', 66, 5278), ('thiazolidinediones  blood glucose lowering drugs', 66, 6022)]</t>
  </si>
  <si>
    <t>[('ferrous glycine sulfate', 64, 2979), ('chondroitin sulfate iron complex', 64, 5614), ('chondroitin sulfate', 64, 387), ('ferrous sulfate', 61, 2064), ('ferrous sulfate', 61, 2065)]</t>
  </si>
  <si>
    <t>[('sodium acetate', 68, 2722), ('sodium propionate', 68, 2727), ('pentosan polysulfate sodium', 68, 3066), ('pentosan polysulfate sodium', 68, 3065), ('suramin sodium', 64, 3277)]</t>
  </si>
  <si>
    <t>[('quetiapine', 100, 2673), ('clotiapine', 70, 421), ('asenapine', 60, 3574), ('quinidine  combinations excl  psycholeptics', 60, 4655), ('retigabine', 60, 3692)]</t>
  </si>
  <si>
    <t>[('formoterol and budesonide', 100, 3411), ('salmeterol and budesonide', 100, 6684), ('budesonide', 100, 1858), ('budesonide', 100, 1861), ('budesonide', 100, 1860)]</t>
  </si>
  <si>
    <t>[('tyrosine hydroxylase inhibitors', 56, 6029), ('tyrosine hydroxylase inhibitors  antihypertensives', 56, 6030), ('fluoroethyl l tyrosine  18f', 56, 6631), ('diphenhydramine methylbromide', 55, 6392), ('hyoscyamine and psycholeptics', 49, 5505)]</t>
  </si>
  <si>
    <t>[('ferrous succinate', 64, 2063), ('sumatriptan', 64, 2452), ('lithium succinate', 64, 2186), ('bismuth subcitrate  tetracycline and metronidazole', 53, 3654), ('bismuth subcitrate', 53, 2635)]</t>
  </si>
  <si>
    <t>[('pantoprazole  amoxicillin and clarithromycin', 50, 5537), ('esomeprazole  amoxicillin and clarithromycin', 50, 4985), ('lansoprazole  amoxicillin and clarithromycin', 50, 3171), ('omeprazole  amoxicillin and clarithromycin', 50, 3751), ('pantoprazole  amoxicillin  clarithromycin and metronidazole', 50, 6680)]</t>
  </si>
  <si>
    <t>[('nicorandil', 100, 2265), ('nicotinic acid and derivatives  lipid modifying  plain', 60, 4055), ('nicotinyl alcohol  pyridylcarbinol', 60, 1149), ('nicotinic acid  combinations', 60, 5069), ('nicotinic acid and derivatives', 60, 4056)]</t>
  </si>
  <si>
    <t>[('lorazepam  combinations', 100, 5043), ('lorazepam', 100, 949), ('nordazepam', 80, 480), ('flurazepam', 80, 722), ('clonazepam', 80, 414)]</t>
  </si>
  <si>
    <t>[('pregabalin', 100, 3146), ('various other anti acne preparation combinations for topical use in atc', 64, 6246), ('other nasal preparation combinations in atc', 64, 6459), ('pregnadien derivatives  progestogens', 60, 5944), ('pregnadien derivatives', 60, 5943)]</t>
  </si>
  <si>
    <t>[('insulins and analogues for injection  intermediate  or long acting combined with fast acting', 52, 6503), ('insulins and analogues for injection used in diabetes  intermediate  or long acting combined with fast acting', 52, 6504), ('insulins and analogs for injection  intermediate acting combined with fast acting  combinations', 51, 4546), ('chlormadinone and ethinylestradiol', 49, 4962), ('chlormadinone and ethinylestradiol', 49, 4961)]</t>
  </si>
  <si>
    <t>[('lymecycline', 100, 952), ('clomocycline', 75, 1940), ('tigecycline', 73, 3406), ('demeclocycline', 64, 478), ('metacycline', 64, 1021)]</t>
  </si>
  <si>
    <t>[('glyceryl trinitrate', 100, 768), ('glyceryl trinitrate', 100, 769), ('glyceryl trinitrate  combinations', 100, 5033), ('glycerol phenylbutyrate', 65, 3785), ('pentaerithrityl tetranitrate', 51, 1257)]</t>
  </si>
  <si>
    <t>[('fusidic acid', 100, 741), ('fusidic acid', 100, 740), ('fusidic acid', 100, 739), ('fusidic acid', 100, 738), ('fumaric acid derivatives  combinations', 79, 4990)]</t>
  </si>
  <si>
    <t>[('reproterol and sodium cromoglicate', 100, 4995), ('salbutamol and sodium cromoglicate', 100, 2993), ('sodium zirconium cyclosilicate', 81, 6844), ('sodium stibogluconate', 75, 1262), ('sodium folinate', 75, 6790)]</t>
  </si>
  <si>
    <t>[('preparations with salicylic acid derivatives  topical for joint and muscle pain', 67, 5951), ('salicylic acid emollient and protective preparations', 67, 5980), ('aluminium antacid compound combinations', 66, 6352), ('preparations with salicylic acid derivatives', 65, 5950), ('salicylic acid preparations', 65, 5979)]</t>
  </si>
  <si>
    <t>[('baclofen', 100, 166), ('alclofenac', 60, 48), ('diclofenac', 60, 531), ('diclofenac  combinations', 60, 4714), ('diclofenac', 60, 530)]</t>
  </si>
  <si>
    <t>[('insulin glargine', 100, 3296), ('insulin glargine and lixisenatide', 100, 6717), ('insulin glulisine', 78, 3420), ('insulin degludec and liraglutide', 68, 6679), ('other blood glucose lowering drugs  excl  insulins', 62, 4399)]</t>
  </si>
  <si>
    <t>[('chloramphenicol', 100, 343), ('chloramphenicol', 100, 348), ('chloramphenicol', 100, 342), ('chloramphenicol', 100, 344), ('chloramphenicol', 100, 345)]</t>
  </si>
  <si>
    <t>[('betaine hydrochloride', 82, 2881), ('arginine hydrochloride', 68, 2945), ('histamine dihydrochloride', 66, 3108), ('betahistine', 62, 199), ('glutamic acid hydrochloride', 62, 2961)]</t>
  </si>
  <si>
    <t>[('arginine hydrochloride', 72, 2945), ('cyclizine  combinations', 69, 4707), ('cyclizine', 69, 447), ('betaine hydrochloride', 69, 2881), ('glutamic acid hydrochloride', 69, 2961)]</t>
  </si>
  <si>
    <t>[('yttrium 90 antiinflammatory radiopharmaceuticals', 51, 3928), ('technetium 99m compounds  cardiovascular system diagnostic radiopharmaceuticals', 34, 4075), ('technetium 99m particles and colloid diagnostic radiopharmaceuticals for hepatic and reticulo endothelial system', 33, 4189), ('papillomavirus  human types 6  11  16  18  31  33  45  52  58', 32, 6681), ('yttrium  90y  ferrihydroxide colloid', 31, 5633)]</t>
  </si>
  <si>
    <t>[('insulin aspart', 100, 3513), ('insulin aspart', 100, 3512), ('insulin degludec and insulin aspart', 100, 6344), ('insulin  pork', 67, 3735), ('insulin  pork', 67, 3734)]</t>
  </si>
  <si>
    <t>[('arginine hydrochloride', 75, 2945), ('betaine hydrochloride', 70, 2881), ('glutamic acid hydrochloride', 65, 2961), ('paroxetine', 65, 2302), ('histamine dihydrochloride', 58, 3108)]</t>
  </si>
  <si>
    <t>[('cyanocobalamin tannin complex', 100, 3715), ('cyanocobalamin', 100, 1695), ('vitamin b12  cyanocobalamin and analogues', 100, 6173), ('cyanocobalamin  combinations', 100, 4750), ('cobalt  58co  cyanocobalamine', 93, 6068)]</t>
  </si>
  <si>
    <t>[('clonazepam', 100, 414), ('clotiazepam', 82, 422), ('lorazepam', 80, 949), ('lorazepam  combinations', 80, 5043), ('potassium clorazepate', 73, 420)]</t>
  </si>
  <si>
    <t>[('lamotrigine', 100, 2179), ('famotidine  combinations', 73, 5024), ('famotidine', 73, 667), ('fampridine', 64, 3624), ('lafutidine', 64, 2782)]</t>
  </si>
  <si>
    <t>[('rosuvastatin and acetylsalicylic acid', 71, 6494), ('calcium homeostasis', 71, 5606), ('calcium  combinations with vitamin d and or other drugs', 71, 5364), ('calcium lactate', 67, 2643), ('calcium  different salts in combination', 67, 4954)]</t>
  </si>
  <si>
    <t>[('brinzolamide  combinations', 100, 6578), ('brinzolamide', 100, 3161), ('dorzolamide', 67, 2768), ('benzamide antipsychotics', 67, 3568), ('methazolamide', 62, 1030)]</t>
  </si>
  <si>
    <t>[('mirabegron', 100, 3723), ('cilansetron', 55, 2857), ('abiraterone', 55, 3685), ('vigabatrin', 50, 1727), ('mianserin', 50, 1074)]</t>
  </si>
  <si>
    <t>[('betaine hydrochloride', 75, 2881), ('arginine hydrochloride', 67, 2945), ('histamine dihydrochloride', 64, 3108), ('promethazine', 62, 1393), ('prednisolone and promethazine', 62, 5546)]</t>
  </si>
  <si>
    <t>[('betaine hydrochloride', 78, 2881), ('arginine hydrochloride', 61, 2945), ('histamine dihydrochloride', 60, 3108), ('methadone', 58, 1022), ('methadone  combinations excl  psycholeptics', 58, 4662)]</t>
  </si>
  <si>
    <t>[('vilanterol  umeclidinium bromide and fluticasone furoate', 100, 6823), ('vilanterol and fluticasone furoate', 100, 6500), ('fluticasone furoate', 100, 3542), ('fluticasone furoate', 100, 3543), ('formoterol and fluticasone', 70, 6487)]</t>
  </si>
  <si>
    <t>[('dapagliflozin', 100, 6510), ('saxagliptin and dapagliflozin', 100, 6685), ('metformin  saxagliptin and dapagliflozin', 100, 6883), ('metformin and dapagliflozin', 100, 6490), ('metformin and canagliflozin', 85, 6538)]</t>
  </si>
  <si>
    <t>[('temazepam', 100, 1540), ('tetrazepam', 80, 2479), ('camazepam', 78, 275), ('medazepam', 78, 984), ('bromazepam', 70, 231)]</t>
  </si>
  <si>
    <t>[('irbesartan and diuretics', 100, 4843), ('irbesartan and amlodipine', 100, 5507), ('irbesartan', 100, 2903), ('olmesartan medoxomil and diuretics', 70, 4850), ('olmesartan medoxomil', 70, 3043)]</t>
  </si>
  <si>
    <t>[('enalapril', 61, 601), ('enalapril and diuretics', 61, 4838), ('enalapril and lercanidipine', 61, 5489), ('enalapril and nitrendipine', 61, 5490), ('strontium ranelate and colecalciferol', 49, 6498)]</t>
  </si>
  <si>
    <t>[('levetiracetam', 100, 3026), ('piracetam', 62, 1315), ('aniracetam', 62, 1783), ('pramiracetam', 62, 2353), ('oxiracetam', 62, 2295)]</t>
  </si>
  <si>
    <t>[('venlafaxine', 100, 2542), ('desvenlafaxine', 79, 3563), ('nelarabine', 64, 3295), ('nutrients without phenylalanine', 62, 5899), ('fenfluramine', 58, 672)]</t>
  </si>
  <si>
    <t>[('vilanterol  umeclidinium bromide and fluticasone furoate', 58, 6823), ('vilanterol and fluticasone furoate', 58, 6500), ('fluticasone furoate', 53, 3542), ('fluticasone furoate', 53, 3543), ('salmeterol and fluticasone', 51, 3322)]</t>
  </si>
  <si>
    <t>[('arginine hydrochloride', 71, 2945), ('glutamic acid hydrochloride', 69, 2961), ('betaine hydrochloride', 69, 2881), ('procyclidine', 69, 1387), ('histamine dihydrochloride', 60, 3108)]</t>
  </si>
  <si>
    <t>[('olanzapine', 100, 2778), ('clozapine', 70, 427), ('galantamine', 64, 743), ('guanfacine', 60, 2562), ('tolazoline', 60, 1600)]</t>
  </si>
  <si>
    <t>[('pantoprazole  amoxicillin  clarithromycin and metronidazole', 100, 6680), ('pantoprazole', 100, 2569), ('pantoprazole  amoxicillin and clarithromycin', 100, 5537), ('lansoprazole', 83, 1758), ('lansoprazole  amoxicillin and clarithromycin', 83, 3171)]</t>
  </si>
  <si>
    <t>[('chlorphenamine  combinations', 64, 4759), ('chlorphenamine', 64, 367), ('monoethanolamine oleate', 61, 3339), ('chlorphenoxamine', 56, 1909), ('chlorphenoxamine', 56, 1910)]</t>
  </si>
  <si>
    <t>[('betaine hydrochloride', 78, 2881), ('arginine hydrochloride', 72, 2945), ('donepezil  memantine and ginkgo folium', 62, 6589), ('donepezil and memantine', 62, 5486), ('glutamic acid hydrochloride', 61, 2961)]</t>
  </si>
  <si>
    <t>[('bimatoprost', 100, 3318), ('dinoprost', 64, 564), ('latanoprost', 64, 2615), ('beraprost', 64, 1829), ('travoprost', 64, 3317)]</t>
  </si>
  <si>
    <t>[('calcium acetate and magnesium carbonate', 61, 3173), ('medroxyprogesterone and ethinylestradiol', 59, 3180), ('medroxyprogesterone', 58, 988), ('zinc acetate', 58, 2746), ('medroxyprogesterone and estradiol', 58, 3497)]</t>
  </si>
  <si>
    <t>A02BD05, A02BC01, A02BD01, A02BD06, A02BC05</t>
  </si>
  <si>
    <t>P02DX01, C03D, C03EA05, B01AC, C03E</t>
  </si>
  <si>
    <t>C10BX09, C09DX03, C09DX06, C09BX01, C09BB07</t>
  </si>
  <si>
    <t>C10BX12, C10BA05, C10BX08, C10BX06, C10BX03</t>
  </si>
  <si>
    <t>N02BE51, N02AJ13, N02BE71, N02AJ06, N02BE01</t>
  </si>
  <si>
    <t>A02BC03, A02BD10, A02BD07, A02BC53, A02BD02</t>
  </si>
  <si>
    <t>C10BA02, A10BH51, C10BA04, C10BX01, C10BX04</t>
  </si>
  <si>
    <t>A09AB02, A10BD14, A10BD17, A10BD02, A09AB01</t>
  </si>
  <si>
    <t>R03AK13, R03AL02, R03CC02, R03AC02, R03AK04</t>
  </si>
  <si>
    <t>H03AA01, H03AA02, V03AF10, D08AX07, B05XA14</t>
  </si>
  <si>
    <t>C03EA13, C03AB01, C03AA01, C03AA02, C03AH02</t>
  </si>
  <si>
    <t>C09BA05, C09BB05, C09BX03, C09AA05, C10BX06</t>
  </si>
  <si>
    <t>B01AC04, C01DX15, C02LC51, S01EA04, C02AC01</t>
  </si>
  <si>
    <t>C07BB07, B03AD02, L04AX07, B03AA02, C07FX04</t>
  </si>
  <si>
    <t>B05XB01, A09AB02, L03AX14, C09DX01, C09XA54</t>
  </si>
  <si>
    <t>N06AB04, A03BB05, A03CA04, R03AL06, R03BB04</t>
  </si>
  <si>
    <t>C03CA01, C03CB01, C03EB01, C03CA04, M03AC06</t>
  </si>
  <si>
    <t>A09AB02, B05XB01, L03AX14, A09AB01, N06AB06</t>
  </si>
  <si>
    <t>B03BB51, B03AE02, B03AE01, B03B, B03AD</t>
  </si>
  <si>
    <t>G04CA52, G04CA53, B05XB01, A09AB01, G04CA02</t>
  </si>
  <si>
    <t>A09AB02, A09AB01, B05XB01, N06AB03, N06CA03</t>
  </si>
  <si>
    <t>M05BA04, M05BB06, M05BB03, M05BB05, V09BA02</t>
  </si>
  <si>
    <t>A02BD11, A02BD03, J01CR02, A02BD07, J01CA04</t>
  </si>
  <si>
    <t>N02AJ15, A09AB01, B05XB01, N02AX02, N02AJ13</t>
  </si>
  <si>
    <t>A10BB09, A10BB07, A10BB01, N02BA75, N02BA55</t>
  </si>
  <si>
    <t>S01BA04, S03CA02, S01CB02, S03BA02, A01AC54</t>
  </si>
  <si>
    <t>N02AJ06, N02BE51, N02BE71, N02AJ01, N02AJ09</t>
  </si>
  <si>
    <t>A09AB02, B05XB01, L03AX14, A09AB01, R06AE07</t>
  </si>
  <si>
    <t>M01AE56, M02AA12, M01AE52, G02CC02, M01AE02</t>
  </si>
  <si>
    <t>N03AX12, J04AB05, C04AX30, V08CA01, J01XA04</t>
  </si>
  <si>
    <t>B05XB01, A09AB02, A09AB01, L03AX14, A02BA02</t>
  </si>
  <si>
    <t>C07AB11, C07FB03, C07BB03, C07CB53, C07CB03</t>
  </si>
  <si>
    <t>B05XA06, A12BA30, B05XA15, N05BA05, C03BB03</t>
  </si>
  <si>
    <t>B03AD02, B03AA02, B03AA09, B03AA08, B03AA01</t>
  </si>
  <si>
    <t>P01CX02, V04CG30, B03AB01, A06AG10, A06AD21</t>
  </si>
  <si>
    <t>M05BX53, M05BB03, M05BB05, M05BB04, M05BB08</t>
  </si>
  <si>
    <t>G04CB01, D11AX10, G04CA51, G04CA52, G04CB02</t>
  </si>
  <si>
    <t>A06AB06, A06AB56, R05CA06, R05CB05, J06A</t>
  </si>
  <si>
    <t>N04BC03, C01DX51, C01DX01, M03BB, M03BB</t>
  </si>
  <si>
    <t>J07BB02, J07BB03, J07BB01, J07BB, J07AG53</t>
  </si>
  <si>
    <t>A01AA51, A01AA01, A12CD01, V09IX06, A06AG11</t>
  </si>
  <si>
    <t>M04AA51, M04AA01, S02AA05, D08AH30, P01AA52</t>
  </si>
  <si>
    <t>C09BA03, C09BB03, C10BX07, C09AA03, C09AA09</t>
  </si>
  <si>
    <t>C03BA11, C10BX13, C09BX01, N06AF02, V08AA03</t>
  </si>
  <si>
    <t>R03AL09, R03AK08, D07AC15, D07CC04, R03AK13</t>
  </si>
  <si>
    <t>N05CF01, N05CF04, N04BX04, R05DB26, N05AE02</t>
  </si>
  <si>
    <t>V03AG01, B05XA09, A06AD17, A06AG01, V10XX01</t>
  </si>
  <si>
    <t>A06AD61, A06AD11, J01DD64, J01CF, J01DI54</t>
  </si>
  <si>
    <t>N06AX11, A02BX03, C02AA07, C02AA57, C02LA07</t>
  </si>
  <si>
    <t>A06AD15, A06AD65, J07AH08, J07AH04, V09EB01</t>
  </si>
  <si>
    <t>A01AB22, J01AA02, C04AX11, A01AB23, J01AA04</t>
  </si>
  <si>
    <t>B03AD03, B03AA01, B03AA07, B03AA06, B03AD02</t>
  </si>
  <si>
    <t>B01AF01, A08AX01, B01AF02, B01AC17, B01AF03</t>
  </si>
  <si>
    <t>N05BA01, N05BA14, N05BA11, N05BA04, N05CD10</t>
  </si>
  <si>
    <t>B03BA03, B03BA53, V03AB33, B03BA02, B03BA51</t>
  </si>
  <si>
    <t>L03AX14, A09AB02, B05XB01, A09AB01, A11DA01</t>
  </si>
  <si>
    <t>B01AF02, B01AF03, B01AF01, S01AA21, G02CX01</t>
  </si>
  <si>
    <t>R05CB03, C01DX05, L01XA02, L01AD01, R05CB15</t>
  </si>
  <si>
    <t>S01EE01, G02AD01, S01EE04, G02AD04, S01EE03</t>
  </si>
  <si>
    <t>R03DC53, R03DC03, V08CA, V08AB, V08A</t>
  </si>
  <si>
    <t>J01XE51, J01XE01, J01XE, P01CC, D08AF</t>
  </si>
  <si>
    <t>C03DA01, G02CB, J01MA09, L01CA01, C01DB</t>
  </si>
  <si>
    <t>C07BA05, C07FX01, B05XB01, C07AA05, A09AB01</t>
  </si>
  <si>
    <t>C09DA06, C09CA06, C09DB07, C09DX06, C09DX03</t>
  </si>
  <si>
    <t>A11EA, A11E, A11EC, A11EB, A11EX</t>
  </si>
  <si>
    <t>R06AX13, S01GX09, R01AC08, R06AX27, R06AX28</t>
  </si>
  <si>
    <t>A10BH01, A10BD07, A10BH51, A10BD12, A10BD24</t>
  </si>
  <si>
    <t>A06AA02, A06AG10, V03AF06, S01AX07, V08AC08</t>
  </si>
  <si>
    <t>G04BE30, G04BE, V04CH, V04CH, G04BE03</t>
  </si>
  <si>
    <t>N02AJ01, N02AJ03, N02AJ02, N02AJ06, N02AA58</t>
  </si>
  <si>
    <t>R03AL08, R01AD12, R03BA09, R03AK10, R03AK09</t>
  </si>
  <si>
    <t>C10BX14, C09BX01, C10BX13, C10BX11, C09BB04</t>
  </si>
  <si>
    <t>L04AX03, L01BA01, N01AF01, N05CA15, P01AX07</t>
  </si>
  <si>
    <t>C01AA05, C01AA04, A07DA04, C01AA08, A06AX02</t>
  </si>
  <si>
    <t>C10BA02, C10BA05, C10AX09, C10BA06, N04AA08</t>
  </si>
  <si>
    <t>A09AB02, B05XB01, A09AB01, R06AX26, L03AX14</t>
  </si>
  <si>
    <t>A10BH05, A10BD11, A10BD19, A10BD07, A10BH51</t>
  </si>
  <si>
    <t>A02BD11, A02BD07, A02BD05, A02BD06, J01FA09</t>
  </si>
  <si>
    <t>S01KA02, G03HA01, C02KB, C02KB, G03HB01</t>
  </si>
  <si>
    <t>J01EE02, J01EE, J01EA01, J01EE01, J01EE05</t>
  </si>
  <si>
    <t>J01CE30, J01CE02, J01CE10, J01CE, B05XB</t>
  </si>
  <si>
    <t>R03BB54, R03BB04, R03AL06, A03BB05, R03BB02</t>
  </si>
  <si>
    <t>C03CA02, C03EB02, C03CB02, D07AC09, R01AD05</t>
  </si>
  <si>
    <t>A09AB02, B05XB01, A09AB01, A03AA04, L03AX14</t>
  </si>
  <si>
    <t>A09AB02, A09AB01, B05XB01, A07DA53, A07DA05</t>
  </si>
  <si>
    <t>G03FB10, G03AB05, G03AA09, G03AC09, G03AC08</t>
  </si>
  <si>
    <t>N06DA53, A09AB02, N06DA02, B05XB01, A09AB01</t>
  </si>
  <si>
    <t>B03AA01, V08BA, V08BA02, V08BA01, P01BC01</t>
  </si>
  <si>
    <t>G04BD08, G04CA53, G04BD10, M01AG02, R06AX32</t>
  </si>
  <si>
    <t>A09AB02, B05XB01, A09AB01, L03AX14, C09DB08</t>
  </si>
  <si>
    <t>A09AB02, B05XB01, N06AX21, A09AB01, C09XA54</t>
  </si>
  <si>
    <t>B05XA02, B05CB04, A02AH, V03AE10, N02BB52</t>
  </si>
  <si>
    <t>B03AA01, N02BA08, V08BA02, V08BA01, V08BA</t>
  </si>
  <si>
    <t>G02CC01, N02AJ19, M01AE01, M02AA13, R02AX02</t>
  </si>
  <si>
    <t>C05AA09, A01AC02, S01BA01, D10AA03, S01CB01</t>
  </si>
  <si>
    <t>C07FB02, C08CA02, C09BB05, C09DX03, C07FB07</t>
  </si>
  <si>
    <t>N02AJ01, A06AD21, N02AA58, N02AA08, B03AA08</t>
  </si>
  <si>
    <t>D02AX, D02AX, M02AX, M02AX, P03BX</t>
  </si>
  <si>
    <t>S01CB03, R01AD60, D07CA01, D07BA04, D07AC16</t>
  </si>
  <si>
    <t>N05AB04, C03EA02, C09DX01, C05BB01, C03EA01</t>
  </si>
  <si>
    <t>A06AG02, A06AB52, A06AB02, C02LX01, C02DG01</t>
  </si>
  <si>
    <t>C01DA14, C01DA08, C05AE02, C01DA58, V09AB02</t>
  </si>
  <si>
    <t>A10BX, A10BC, A10B, A10BD, A10BG</t>
  </si>
  <si>
    <t>B03AA01, B03AB07, M01AX25, B03AA07, B03AD03</t>
  </si>
  <si>
    <t>B05XA08, S01AX10, G04BX15, C05BA04, P01CX02</t>
  </si>
  <si>
    <t>N05AH04, N05AH06, N05AH05, C01BA51, N03AX21</t>
  </si>
  <si>
    <t>R03AK07, R03AK12, A07EA06, R03BA02, R01AD05</t>
  </si>
  <si>
    <t>C02KB, C02KB, V09IX10, D04AA33, A03CB31</t>
  </si>
  <si>
    <t>B03AA06, N02CC01, D11AX04, A02BD08, A02BX05</t>
  </si>
  <si>
    <t>A02BD04, A02BD06, A02BD07, A02BD05, A02BD11</t>
  </si>
  <si>
    <t>C01DX16, C10AD, C04AC02, C10AD52, C10AD</t>
  </si>
  <si>
    <t>N05BA56, N05BA06, N05BA16, N05CD01, N03AE01</t>
  </si>
  <si>
    <t>N03AX16, D10AX30, R01AX30, G03DB, G03DB</t>
  </si>
  <si>
    <t>A10AD, A10AD, A10AD30, G03AB07, G03AA15</t>
  </si>
  <si>
    <t>J01AA04, J01AA11, J01AA12, D06AA01, J01AA05</t>
  </si>
  <si>
    <t>C01DA02, C05AE01, C01DA52, A16AX09, C01DA05</t>
  </si>
  <si>
    <t>S01AA13, J01XC01, D09AA02, D06AX01, D05BX51</t>
  </si>
  <si>
    <t>R03AK05, R03AK04, V03AE10, P01CB02, V03AF06</t>
  </si>
  <si>
    <t>M02AC, D02AF, A02AB10, M02AC, D02AF</t>
  </si>
  <si>
    <t>M03BX01, M01AB06, S01BC03, M01AB55, M02AA15</t>
  </si>
  <si>
    <t>A10AE04, A10AE54, A10AB06, A10AE56, A10BX</t>
  </si>
  <si>
    <t>D10AF03, S03AA08, D06AX02, G01AA05, J01BA01</t>
  </si>
  <si>
    <t>A09AB02, B05XB01, L03AX14, N07CA01, A09AB01</t>
  </si>
  <si>
    <t>B05XB01, R06AE53, R06AE03, A09AB02, A09AB01</t>
  </si>
  <si>
    <t>V10AA, V09GA, V09DB, J07BM03, V10AA02</t>
  </si>
  <si>
    <t>A10AD05, A10AB05, A10AD06, A10AD03, A10AC03</t>
  </si>
  <si>
    <t>B05XB01, A09AB02, A09AB01, N06AB05, L03AX14</t>
  </si>
  <si>
    <t>B03BA02, B03BA01, B03BA, B03BA51, V09XX02</t>
  </si>
  <si>
    <t>N03AE01, N05BA21, N05BA06, N05BA56, N05BA05</t>
  </si>
  <si>
    <t>N03AX09, A02BA53, A02BA03, N07XX07, A02BA08</t>
  </si>
  <si>
    <t>C10BX05, H05, A12AX, A12AA05, A12AA20</t>
  </si>
  <si>
    <t>S01EC54, S01EC04, S01EC03, N05AL, S01EC05</t>
  </si>
  <si>
    <t>G04BD12, A03AE03, L02BX03, N03AG04, N06AX03</t>
  </si>
  <si>
    <t>A09AB02, B05XB01, L03AX14, R06AD02, V03AB05</t>
  </si>
  <si>
    <t>A09AB02, B05XB01, L03AX14, N07BC02, N02AC52</t>
  </si>
  <si>
    <t>R03AL08, R03AK10, R01AD12, R03BA09, R03AK11</t>
  </si>
  <si>
    <t>A10BK01, A10BD21, A10BD25, A10BD15, A10BD16</t>
  </si>
  <si>
    <t>N05CD07, M03BX07, N05BA15, N05BA03, N05BA08</t>
  </si>
  <si>
    <t>C09DA04, C09DB05, C09CA04, C09DA08, C09CA08</t>
  </si>
  <si>
    <t>C09AA02, C09BA02, C09BB02, C09BB06, M05BX53</t>
  </si>
  <si>
    <t>N03AX14, N06BX03, N06BX11, N06BX16, N06BX07</t>
  </si>
  <si>
    <t>N06AX16, N06AX23, L01BB07, V06CA, A08AA02</t>
  </si>
  <si>
    <t>R03AL08, R03AK10, R01AD12, R03BA09, R03AK06</t>
  </si>
  <si>
    <t>B05XB01, A09AB01, A09AB02, N04AA04, L03AX14</t>
  </si>
  <si>
    <t>N05AH03, N05AH02, N06DA04, C02AC02, C04AB02</t>
  </si>
  <si>
    <t>A02BD11, A02BC02, A02BD04, A02BC03, A02BD07</t>
  </si>
  <si>
    <t>R06AB54, R06AB04, C05BB01, D04AA34, R06AA06</t>
  </si>
  <si>
    <t>A09AB02, B05XB01, N06DA53, N06DA52, A09AB01</t>
  </si>
  <si>
    <t>S01EE03, G02AD01, S01EE01, B01AC19, S01EE04</t>
  </si>
  <si>
    <t>V03AE04, G03AA08, G03DA02, A16AX05, G03AA17</t>
  </si>
  <si>
    <t>A02BD05, A02BC01, A02BD01</t>
  </si>
  <si>
    <t>H03AA01</t>
  </si>
  <si>
    <t>C03EA13, C03AB01, C03AA01</t>
  </si>
  <si>
    <t>B01AC04</t>
  </si>
  <si>
    <t>C03CA01, C03CB01, C03EB01</t>
  </si>
  <si>
    <t>M05BA04, M05BB06, M05BB03, M05BB05</t>
  </si>
  <si>
    <t>A10BB09</t>
  </si>
  <si>
    <t>N03AX12</t>
  </si>
  <si>
    <t>B03AD02, B03AA02</t>
  </si>
  <si>
    <t>G04CB01, D11AX10, G04CA51</t>
  </si>
  <si>
    <t>A06AB06, A06AB56</t>
  </si>
  <si>
    <t>M04AA51, M04AA01</t>
  </si>
  <si>
    <t>C09BA03, C09BB03, C10BX07, C09AA03</t>
  </si>
  <si>
    <t>C03BA11, C10BX13, C09BX01</t>
  </si>
  <si>
    <t>N05CF01</t>
  </si>
  <si>
    <t>A06AD61, A06AD11</t>
  </si>
  <si>
    <t>N06AX11</t>
  </si>
  <si>
    <t>B03AD03, B03AA01, B03AA07</t>
  </si>
  <si>
    <t>B01AF01</t>
  </si>
  <si>
    <t>N05BA01</t>
  </si>
  <si>
    <t>B03BA03, B03BA53, V03AB33</t>
  </si>
  <si>
    <t>B01AF02</t>
  </si>
  <si>
    <t>R05CB03</t>
  </si>
  <si>
    <t>S01EE01</t>
  </si>
  <si>
    <t>R03DC53, R03DC03</t>
  </si>
  <si>
    <t>J01XE51, J01XE01</t>
  </si>
  <si>
    <t>C03DA01</t>
  </si>
  <si>
    <t>R06AX13</t>
  </si>
  <si>
    <t>A06AA02, A06AG10</t>
  </si>
  <si>
    <t>L04AX03, L01BA01</t>
  </si>
  <si>
    <t>C01AA05</t>
  </si>
  <si>
    <t>C10BA02, C10BA05, C10AX09, C10BA06</t>
  </si>
  <si>
    <t>A10BH05, A10BD11, A10BD19</t>
  </si>
  <si>
    <t>S01KA02</t>
  </si>
  <si>
    <t>R03BB54, R03BB04, R03AL06</t>
  </si>
  <si>
    <t>C03CA02, C03EB02, C03CB02</t>
  </si>
  <si>
    <t>G03FB10, G03AB05, G03AA09, G03AC09</t>
  </si>
  <si>
    <t>G04BD08, G04CA53</t>
  </si>
  <si>
    <t>C07FB02, C08CA02, C09BB05</t>
  </si>
  <si>
    <t>A06AG02, A06AB52, A06AB02</t>
  </si>
  <si>
    <t>C01DA14</t>
  </si>
  <si>
    <t>N05AH04</t>
  </si>
  <si>
    <t>C01DX16</t>
  </si>
  <si>
    <t>N05BA56, N05BA06</t>
  </si>
  <si>
    <t>N03AX16</t>
  </si>
  <si>
    <t>J01AA04</t>
  </si>
  <si>
    <t>C01DA02, C05AE01, C01DA52</t>
  </si>
  <si>
    <t>S01AA13, J01XC01, D09AA02, D06AX01</t>
  </si>
  <si>
    <t>R03AK05, R03AK04</t>
  </si>
  <si>
    <t>M03BX01</t>
  </si>
  <si>
    <t>A10AE04, A10AE54</t>
  </si>
  <si>
    <t>A10AD05, A10AB05, A10AD06</t>
  </si>
  <si>
    <t>N03AE01</t>
  </si>
  <si>
    <t>N03AX09</t>
  </si>
  <si>
    <t>S01EC54, S01EC04</t>
  </si>
  <si>
    <t>G04BD12</t>
  </si>
  <si>
    <t>R03AL08, R03AK10, R01AD12, R03BA09</t>
  </si>
  <si>
    <t>A10BK01, A10BD21, A10BD25, A10BD15</t>
  </si>
  <si>
    <t>N05CD07</t>
  </si>
  <si>
    <t>C09DA04, C09DB05, C09CA04</t>
  </si>
  <si>
    <t>N03AX14</t>
  </si>
  <si>
    <t>N06AX16</t>
  </si>
  <si>
    <t>N05AH03</t>
  </si>
  <si>
    <t>A02BD11, A02BC02, A02BD04</t>
  </si>
  <si>
    <t>S01EE03</t>
  </si>
  <si>
    <t>[('omeprazole  amoxicillin and metronidazole', 100, 5534), ('omeprazole', 100, 1198), ('omeprazole  amoxicillin and clarithromycin', 100, 3751), ('fomepizole', 87, 1734), ('iomeprol', 86, 2152)]</t>
  </si>
  <si>
    <t>[('cefapirin', 84, 332), ('medical air', 81, 42), ('vasopressin antagonists', 80, 6393), ('isradipine', 80, 2344), ('vasopressin antagonists  diuretics', 80, 6394)]</t>
  </si>
  <si>
    <t>[('aliskiren  amlodipine and hydrochlorothiazide', 100, 3676), ('olmesartan medoxomil  amlodipine and hydrochlorothiazide', 100, 3679), ('perindopril  amlodipine and indapamide', 100, 6492), ('amlodipine', 100, 1780), ('irbesartan and amlodipine', 100, 5507)]</t>
  </si>
  <si>
    <t>[('atorvastatin', 100, 2897), ('atorvastatin and acetylsalicylic acid', 100, 6573), ('atorvastatin  acetylsalicylic acid and ramipril', 100, 6574), ('atorvastatin and ezetimibe', 100, 3799), ('atorvastatin  acetylsalicylic acid and perindopril', 100, 6722)]</t>
  </si>
  <si>
    <t>[('codeine and paracetamol', 100, 3599), ('paracetamol  combinations with psycholeptics', 100, 4623), ('dihydrocodeine and paracetamol', 100, 3669), ('paracetamol', 100, 15), ('paracetamol  combinations excl  psycholeptics', 100, 4663)]</t>
  </si>
  <si>
    <t>[('lansoprazole  tetracycline and metronidazole', 100, 5514), ('lansoprazole  amoxicillin and clarithromycin', 100, 3171), ('lansoprazole  combinations', 100, 6596), ('lansoprazole  amoxicillin and metronidazole', 100, 5513), ('lansoprazole  amoxicillin and levofloxacin', 100, 6594)]</t>
  </si>
  <si>
    <t>[('simvastatin and ezetimibe', 100, 3448), ('simvastatin', 100, 2427), ('sitagliptin and simvastatin', 100, 3701), ('simvastatin  acetylsalicylic acid and ramipril', 100, 5553), ('simvastatin and acetylsalicylic acid', 100, 5552)]</t>
  </si>
  <si>
    <t>[('betaine hydrochloride', 84, 2881), ('metformin and repaglinide', 81, 3585), ('olmesartan medoxomil  amlodipine and hydrochlorothiazide', 80, 3679), ('metformin and rosiglitazone', 79, 3482), ('glutamic acid hydrochloride', 78, 2961)]</t>
  </si>
  <si>
    <t>[('salbutamol and ipratropium bromide', 100, 3558), ('salbutamol', 100, 46), ('salbutamol', 100, 47), ('salbutamol and sodium cromoglicate', 100, 2993), ('salbutamol and beclometasone', 100, 3526)]</t>
  </si>
  <si>
    <t>[('levothyroxine sodium', 100, 2564), ('liothyronine sodium', 92, 3111), ('sodium levofolinate', 88, 6098), ('sodium chloride  hypertonic', 84, 1452), ('sodium chloride', 84, 1466)]</t>
  </si>
  <si>
    <t>[('bendroflumethiazide', 100, 177), ('bendroflumethiazide and potassium sparing agents', 100, 4866), ('bendroflumethiazide and potassium', 100, 3418), ('hepatic and reticulo endothelial system', 75, 3931), ('technetium 99m compounds  hepatic and reticulo endothelial system diagnostic radiopharmaceuticals', 75, 4073)]</t>
  </si>
  <si>
    <t>[('ramipril and diuretics', 100, 4814), ('atorvastatin  acetylsalicylic acid and ramipril', 100, 6574), ('ramipril and amlodipine', 100, 5549), ('simvastatin  acetylsalicylic acid and ramipril', 100, 5553), ('ramipril', 100, 2387)]</t>
  </si>
  <si>
    <t>[('clopidogrel', 100, 2303), ('cloprednol', 83, 1941), ('clopamide', 80, 418), ('clopamide and potassium', 80, 5460), ('clebopride', 80, 1929)]</t>
  </si>
  <si>
    <t>[('bisoprolol and thiazides', 75, 4949), ('bisoprolol and acetylsalicylic acid', 75, 6723), ('dimethyl fumarate', 74, 3793), ('perindopril and bisoprolol', 74, 6682), ('bisoprolol and amlodipine', 74, 4868)]</t>
  </si>
  <si>
    <t>[('arginine hydrochloride', 84, 2945), ('histamine dihydrochloride', 80, 3108), ('candesartan  amlodipine and hydrochlorothiazide', 80, 6876), ('valsartan  amlodipine and hydrochlorothiazide', 80, 3614), ('ramipril  amlodipine and hydrochlorothiazide', 80, 6818)]</t>
  </si>
  <si>
    <t>[('cimetropium bromide', 75, 3457), ('muscle relaxants for treatment of hemorrhoids and anal fissures for topical use', 72, 4051), ('antibiotics for treatment of hemorrhoids and anal fissures for topical use', 72, 3995), ('indacaterol and glycopyrronium bromide', 72, 6488), ('local anesthetics for treatment of hemorrhoids and anal fissures for topical use', 72, 4049)]</t>
  </si>
  <si>
    <t>[('furosemide and potassium sparing agents', 100, 4908), ('furosemide', 100, 737), ('furosemide and potassium', 100, 3414), ('torasemide', 82, 2506), ('mefruside and potassium', 81, 5517)]</t>
  </si>
  <si>
    <t>[('betaine hydrochloride', 91, 2881), ('histamine dihydrochloride', 84, 3108), ('arginine hydrochloride', 82, 2945), ('hydrochlorothiazide and potassium sparing agents', 78, 4910), ('glutamic acid hydrochloride', 78, 2961)]</t>
  </si>
  <si>
    <t>[('vitamin b12 and folic acid', 100, 6182), ('folic acid  combinations', 100, 5030), ('iron in combination with folic acid', 100, 5310), ('folic acid', 100, 729), ('iron  vitamin b12 and folic acid', 100, 5509)]</t>
  </si>
  <si>
    <t>[('glutamic acid hydrochloride', 84, 2961), ('betaine hydrochloride', 83, 2881), ('candesartan  amlodipine and hydrochlorothiazide', 81, 6876), ('valsartan  amlodipine and hydrochlorothiazide', 81, 3614), ('tamsulosin and dutasteride', 81, 3647)]</t>
  </si>
  <si>
    <t>[('betaine hydrochloride', 87, 2881), ('glutamic acid hydrochloride', 82, 2961), ('fludroxycortide', 80, 721), ('fludroxycortide and antibiotics', 80, 4901), ('fluoxetine and psycholeptics', 77, 5498)]</t>
  </si>
  <si>
    <t>[('alendronic acid', 100, 3236), ('alendronic acid and colecalciferol', 100, 3506), ('alendronic acid  calcium and colecalciferol  sequential', 100, 4938), ('alendronic acid and alfacalcidol  sequential', 100, 4937), ('ibandronic acid', 93, 3036)]</t>
  </si>
  <si>
    <t>[('amoxicillin', 100, 95), ('lansoprazole  amoxicillin and clarithromycin', 100, 3171), ('omeprazole  amoxicillin and metronidazole', 100, 5534), ('lansoprazole  amoxicillin and metronidazole', 100, 5513), ('esomeprazole  amoxicillin and clarithromycin', 100, 4985)]</t>
  </si>
  <si>
    <t>[('glutamic acid hydrochloride', 79, 2961), ('ramipril  amlodipine and hydrochlorothiazide', 78, 6818), ('candesartan  amlodipine and hydrochlorothiazide', 77, 6876), ('olmesartan medoxomil  amlodipine and hydrochlorothiazide', 77, 3679), ('valsartan  amlodipine and hydrochlorothiazide', 77, 3614)]</t>
  </si>
  <si>
    <t>[('gliclazide', 100, 756), ('linaclotide', 80, 3731), ('thiazide derivatives', 78, 3863), ('altizide and potassium sparing agents', 78, 4858), ('glipizide', 78, 757)]</t>
  </si>
  <si>
    <t>[('prednisolone', 100, 1362), ('prednisolone  combinations', 100, 4765), ('prednisolone', 100, 1364), ('prednisolone', 100, 1365), ('prednisolone', 100, 1366)]</t>
  </si>
  <si>
    <t>[('codeine and paracetamol', 78, 3599), ('paracetamol  combinations with psycholeptics', 74, 4623), ('paracetamol  combinations excl  psycholeptics', 74, 4663), ('poly i c', 73, 1331), ('codeine  combinations with psycholeptics', 73, 4602)]</t>
  </si>
  <si>
    <t>[('betaine hydrochloride', 87, 2881), ('arginine hydrochloride', 79, 2945), ('glutamic acid hydrochloride', 78, 2961), ('histamine dihydrochloride', 77, 3108), ('candesartan  amlodipine and hydrochlorothiazide', 75, 6876)]</t>
  </si>
  <si>
    <t>[('naproxen and misoprostol', 100, 2991), ('naproxen', 100, 1118), ('naproxen', 100, 1119), ('naproxen', 100, 1120), ('naproxen and esomeprazole', 100, 3640)]</t>
  </si>
  <si>
    <t>[('gabapentin', 100, 2093), ('galantamine', 78, 743), ('rifapentine', 78, 2399), ('azapetine', 78, 1793), ('pivagabine', 78, 3129)]</t>
  </si>
  <si>
    <t>[('arginine hydrochloride', 88, 2945), ('glutamic acid hydrochloride', 84, 2961), ('betaine hydrochloride', 84, 2881), ('olmesartan medoxomil  amlodipine and hydrochlorothiazide', 83, 3679), ('ramipril  amlodipine and hydrochlorothiazide', 83, 6818)]</t>
  </si>
  <si>
    <t>[('atenolol and other diuretics', 100, 4862), ('s atenolol', 100, 5584), ('atenolol', 100, 154), ('atenolol and other diuretics  combinations', 100, 4688), ('atenolol  thiazides and other diuretics', 100, 4894)]</t>
  </si>
  <si>
    <t>[('high ceiling diuretics and potassium sparing agents', 85, 5380), ('metolazone and potassium sparing agents', 85, 4927), ('hydrochlorothiazide and potassium sparing agents', 85, 4910), ('furosemide and potassium sparing agents', 85, 4908), ('epitizide and potassium sparing agents', 85, 4899)]</t>
  </si>
  <si>
    <t>[('ferrous fumarate', 100, 2061), ('ferrous fumarate', 100, 2060), ('ferrous sulfate', 86, 2064), ('ferrous sulfate', 86, 2065), ('ferrous ascorbate', 86, 681)]</t>
  </si>
  <si>
    <t>[('caffeine and sodium benzoate', 83, 3110), ('ferric sodium citrate', 82, 3258), ('suramin sodium', 80, 3277), ('sodium folinate', 79, 6790), ('antacids with sodium bicarbonate', 79, 5129)]</t>
  </si>
  <si>
    <t>[('risedronic acid and colecalciferol', 100, 6610), ('strontium ranelate and colecalciferol', 100, 6498), ('zoledronic acid  calcium and colecalciferol  sequential', 100, 6687), ('alendronic acid  calcium and colecalciferol  sequential', 100, 4938), ('ibandronic acid and colecalciferol', 100, 6880)]</t>
  </si>
  <si>
    <t>[('alfuzosin and finasteride', 100, 4674), ('finasteride', 100, 2067), ('finasteride', 100, 2068), ('isoetarine', 80, 890), ('isoetarine', 80, 889)]</t>
  </si>
  <si>
    <t>[('senna glycosides  combinations', 100, 5066), ('senna glycosides', 100, 2420), ('senega', 82, 6094), ('immune sera', 78, 4998), ('immune sera', 78, 4999)]</t>
  </si>
  <si>
    <t>[('oxazol  thiazine  and triazine derivatives centrally acting muscle relaxants', 76, 4217), ('oxazolidine derivatives', 75, 5907), ('ergoloid mesylates  combinations', 75, 5018), ('oxazolidine derivatives  antiepileptics', 75, 5908), ('watersoluble  hepatotropic x ray contrast media', 74, 5116)]</t>
  </si>
  <si>
    <t>[('influenza  live attenuated', 100, 6083), ('influenza  inactivated  whole virus', 100, 6082), ('influenza  inactivated  split virus or surface antigen', 100, 6081), ('influenza vaccines', 100, 863), ('hemophilus influenzae b  combinations with meningococcus c  conjugated', 97, 4612)]</t>
  </si>
  <si>
    <t>[('sodium glucose co transporter 2  sglt2  inhibitors', 86, 6749), ('sodium fluoride  18f', 83, 6175), ('sodium fluoride', 83, 1469), ('sodium fluoride', 83, 1470), ('sodium fluoride  combinations', 83, 5071)]</t>
  </si>
  <si>
    <t>[('allopurinol', 100, 59), ('allopurinol  combinations', 100, 4681), ('haloperidol', 82, 786), ('haloprogin', 80, 2116), ('talinolol', 79, 2454)]</t>
  </si>
  <si>
    <t>[('rosuvastatin  amlodipine and lisinopril', 100, 6612), ('lisinopril and diuretics', 100, 6361), ('lisinopril and amlodipine', 100, 5451), ('lisinopril', 100, 2196), ('fosinopril and diuretics', 82, 4840)]</t>
  </si>
  <si>
    <t>[('rosuvastatin  perindopril and indapamide', 100, 6821), ('perindopril  amlodipine and indapamide', 100, 6492), ('indapamide', 100, 855), ('idanpramine', 87, 5578), ('iodamide', 86, 870)]</t>
  </si>
  <si>
    <t>[('formoterol  glycopyrronium bromide and beclometasone', 79, 6810), ('formoterol and beclometasone', 79, 6486), ('beclometasone', 77, 173), ('beclometasone', 77, 172), ('salbutamol and beclometasone', 77, 3526)]</t>
  </si>
  <si>
    <t>[('zopiclone', 100, 2557), ('eszopiclone', 94, 3432), ('opicapone', 85, 3666), ('pholcodine', 81, 2323), ('zotepine', 81, 2558)]</t>
  </si>
  <si>
    <t>[('sodium cellulose phosphate', 82, 3382), ('sodium phosphate  32p', 82, 2971), ('sodium phosphate', 82, 2435), ('sodium phosphate', 82, 2434), ('sodium phosphate', 82, 2433)]</t>
  </si>
  <si>
    <t>[('lactulose', 100, 922), ('lactulose  combinations', 100, 5037), ('ethulose', 81, 5568), ('microparticles of galactose', 80, 3114), ('galactose', 80, 742)]</t>
  </si>
  <si>
    <t>[('mirtazapine', 100, 1738), ('oxazol  thiazine  and triazine derivatives', 87, 4218), ('oxazol  thiazine  and triazine derivatives centrally acting muscle relaxants', 87, 4217), ('articaine', 83, 3466), ('niaprazine', 83, 2263)]</t>
  </si>
  <si>
    <t>[('meningococcus a c y w 135  tetravalent purified polysaccharides antigen', 72, 6148), ('meningococcus a c y w 135  tetravalent purified polysaccharides antigen conjugated', 72, 6149), ('papillomavirus  human types 6  11  16  18  31  33  45  52  58', 69, 6681), ('5 androstanon  3  derivatives', 69, 5326), ('omega 3 triglycerides incl  other esters and acids', 65, 5533)]</t>
  </si>
  <si>
    <t>[('doxycycline', 82, 590), ('doxycycline', 82, 591), ('doxylamine  combinations', 75, 4727), ('doxylamine', 75, 592), ('acetylglycinamide chloral hydrate', 73, 4935)]</t>
  </si>
  <si>
    <t>[('ferrous glycine sulfate', 100, 2979), ('ferrous sulfate', 100, 2064), ('ferrous sulfate', 100, 2065), ('ferrous succinate', 88, 2063), ('ferrous fumarate', 86, 2060)]</t>
  </si>
  <si>
    <t>[('rivaroxaban', 100, 3693), ('apixaban', 79, 3775), ('argatroban', 76, 1733), ('vorapaxar', 75, 6526), ('brivaracetam', 74, 6694)]</t>
  </si>
  <si>
    <t>[('diazepam', 100, 514), ('fludiazepam', 91, 2075), ('pinazepam', 88, 2333), ('dilazep', 87, 556), ('nitrazepam', 86, 1164)]</t>
  </si>
  <si>
    <t>[('hydroxocobalamin', 100, 830), ('hydroxocobalamin  combinations', 100, 4761), ('hydroxocobalamin', 100, 831), ('hydroxycarbamide', 81, 835), ('cyanocobalamin  combinations', 79, 4750)]</t>
  </si>
  <si>
    <t>[('histamine dihydrochloride', 93, 3108), ('betaine hydrochloride', 86, 2881), ('glutamic acid hydrochloride', 83, 2961), ('ramipril  amlodipine and hydrochlorothiazide', 81, 6818), ('arginine hydrochloride', 81, 2945)]</t>
  </si>
  <si>
    <t>[('apixaban', 100, 3775), ('rivaroxaban', 79, 3693), ('capecitabine', 75, 3157), ('coagulation factor ix', 75, 662), ('edoxaban', 75, 6618)]</t>
  </si>
  <si>
    <t>[('carbocisteine', 100, 292), ('carbetocin', 86, 1881), ('cloperastine', 80, 6865), ('colistin', 80, 436), ('colistin', 80, 435)]</t>
  </si>
  <si>
    <t>[('latanoprost', 100, 2615), ('iloprost', 84, 2563), ('bimatoprost', 82, 3318), ('dinoprost', 80, 564), ('travoprost', 80, 3317)]</t>
  </si>
  <si>
    <t>[('montelukast  combinations', 100, 6601), ('montelukast', 100, 2921), ('pranlukast', 78, 3073), ('x ray contrast media  non iodinated', 77, 3021), ('watersoluble  nephrotropic  low osmolar x ray contrast media', 77, 5114)]</t>
  </si>
  <si>
    <t>[('nitrofurantoin', 100, 1167), ('nitrofurantoin  combinations', 100, 6603), ('nitrofuran derivatives', 90, 6213), ('nitrofuran derivatives  antibacterials for systemic use', 90, 4057), ('nitrofuran derivatives  antiprotozoal drugs', 90, 6212)]</t>
  </si>
  <si>
    <t>[('spironolactone', 100, 1487), ('prolintane', 80, 2364), ('magnesium pidolate', 79, 3039), ('dinoprostone', 78, 565), ('trilostane', 77, 2518)]</t>
  </si>
  <si>
    <t>[('propranolol and thiazides', 77, 4817), ('propranolol and other combinations', 77, 6742), ('betaine hydrochloride', 77, 2881), ('propranolol', 77, 1401), ('arginine hydrochloride', 77, 2945)]</t>
  </si>
  <si>
    <t>[('candesartan and diuretics', 81, 4832), ('candesartan  amlodipine and hydrochlorothiazide', 78, 6876), ('candesartan', 77, 3174), ('candesartan and amlodipine', 77, 6482), ('coagulation factor ix  ii  vii and x in combination', 75, 3346)]</t>
  </si>
  <si>
    <t>[('vitamin b complex with anabolic steroids', 90, 6123), ('vitamin b complex with vitamin c', 90, 3194), ('vitamin b complex with minerals', 90, 3195), ('vitamin b complex  incl  combinations', 90, 6172), ('vitamin b complex  other combinations', 90, 6124)]</t>
  </si>
  <si>
    <t>[('loratadine', 100, 2192), ('desloratadine', 92, 3300), ('rupatadine', 87, 3087), ('olopatadine', 87, 3078), ('olopatadine', 87, 3079)]</t>
  </si>
  <si>
    <t>[('sitagliptin and simvastatin', 100, 3701), ('sitagliptin', 100, 3467), ('pioglitazone and sitagliptin', 100, 5541), ('metformin and sitagliptin', 100, 3561), ('sitagliptin and ertugliflozin', 100, 6799)]</t>
  </si>
  <si>
    <t>[('docusate sodium  incl  combinations', 100, 4725), ('docusate sodium', 100, 2833), ('sodium picosulfate  combinations', 87, 5072), ('sodium picosulfate', 87, 2327), ('sodium cellulose phosphate', 86, 3382)]</t>
  </si>
  <si>
    <t>[('combination drugs used in erectile dysfunction', 91, 4560), ('drugs used in erectile dysfunction', 91, 5445), ('other drugs for functional gastrointestinal disorders in atc', 74, 4111), ('other diagnostic radiopharmaceuticals for inflammation and infection detection in atc', 72, 4432), ('iv solutions used in parenteral administration of fluids  electrolytes and nutrients', 72, 3892)]</t>
  </si>
  <si>
    <t>[('dihydrocodeine and paracetamol', 77, 3669), ('meningococcus a c y w 135  tetravalent purified polysaccharides antigen', 74, 6148), ('meningococcus a c y w 135  tetravalent purified polysaccharides antigen conjugated', 74, 6149), ('dihydrocodeine  combinations', 73, 4715), ('dihydroxialumini sodium carbonate', 73, 5619)]</t>
  </si>
  <si>
    <t>[('fluticasone furoate', 86, 3542), ('vilanterol  umeclidinium bromide and fluticasone furoate', 86, 6823), ('vilanterol and fluticasone furoate', 86, 6500), ('fluticasone furoate', 86, 3543), ('formoterol and mometasone', 84, 3648)]</t>
  </si>
  <si>
    <t>[('perindopril  amlodipine and indapamide', 82, 6492), ('rosuvastatin  amlodipine and perindopril', 82, 6820), ('perindopril and amlodipine', 82, 3667), ('atorvastatin  amlodipine and perindopril', 82, 6675), ('atorvastatin and perindopril', 81, 6805)]</t>
  </si>
  <si>
    <t>[('methotrexate', 100, 1041), ('methotrexate', 100, 1040), ('trimetrexate', 82, 2593), ('methohexital', 80, 1039), ('methohexital', 80, 1038)]</t>
  </si>
  <si>
    <t>[('digoxin', 100, 548), ('digitoxin', 88, 547), ('diosmin', 81, 566), ('carbon dioxide', 81, 294), ('diosmin  combinations', 81, 4718)]</t>
  </si>
  <si>
    <t>[('simvastatin and ezetimibe', 100, 3448), ('rosuvastatin and ezetimibe', 100, 6495), ('ezetimibe', 100, 3380), ('atorvastatin and ezetimibe', 100, 3799), ('dexetimide', 83, 507)]</t>
  </si>
  <si>
    <t>[('betaine hydrochloride', 79, 2881), ('glutamic acid hydrochloride', 74, 2961), ('orphenadrine  chloride', 74, 3166), ('fexofenadine', 73, 2918), ('arginine hydrochloride', 73, 2945)]</t>
  </si>
  <si>
    <t>[('linagliptin and empagliflozin', 100, 6597), ('metformin and linagliptin', 100, 3712), ('linagliptin', 100, 3686), ('sitagliptin', 88, 3467), ('metformin and sitagliptin', 88, 3561)]</t>
  </si>
  <si>
    <t>[('lansoprazole  amoxicillin and clarithromycin', 100, 3171), ('pantoprazole  amoxicillin  clarithromycin and metronidazole', 100, 6680), ('lansoprazole  clarithromycin and tinidazole', 100, 6595), ('esomeprazole  amoxicillin and clarithromycin', 100, 4985), ('clarithromycin', 100, 1928)]</t>
  </si>
  <si>
    <t>[('hypromellose', 100, 2135), ('perflubutane polymer microspheres', 77, 6607), ('multienzymes  lipase  protease etc', 75, 5581), ('protease inhibitors', 75, 6362), ('protease inhibitors  direct acting antivirals', 75, 6363)]</t>
  </si>
  <si>
    <t>[('sulfametrole and trimethoprim', 100, 3600), ('isoniazid  sulfamethoxazole  trimethoprim and pyridoxine', 100, 6881), ('sulfamethoxazole and trimethoprim', 100, 1648), ('trimethoprim', 100, 1647), ('sulfonamides and trimethoprim antibacterials for systemic use', 100, 6005)]</t>
  </si>
  <si>
    <t>[('other i v  solution additives in atc', 74, 4460), ('other i v  solution additives', 73, 4459), ('coagulation factor ix  ii  vii and x in combination', 73, 3346), ('tocopherol  vit e', 72, 1696), ('amino acids  i v  solution additive', 72, 3820)]</t>
  </si>
  <si>
    <t>[('olodaterol and tiotropium bromide', 100, 6700), ('tiotropium bromide', 100, 3419), ('tiotropium bromide  combinations', 100, 6614), ('oxitropium bromide', 90, 2703), ('trospium and analgesics', 81, 4802)]</t>
  </si>
  <si>
    <t>[('bumetanide and potassium', 100, 3417), ('bumetanide and potassium sparing agents', 100, 4895), ('bumetanide', 100, 243), ('betanidine', 87, 215), ('betaine', 85, 200)]</t>
  </si>
  <si>
    <t>[('betaine hydrochloride', 80, 2881), ('glutamic acid hydrochloride', 76, 2961), ('arginine hydrochloride', 76, 2945), ('mebeverine', 76, 2207), ('olmesartan medoxomil  amlodipine and hydrochlorothiazide', 75, 3679)]</t>
  </si>
  <si>
    <t>[('betaine hydrochloride', 83, 2881), ('glutamic acid hydrochloride', 82, 2961), ('valsartan  amlodipine and hydrochlorothiazide', 79, 3614), ('ramipril  amlodipine and hydrochlorothiazide', 79, 6818), ('olmesartan medoxomil  amlodipine and hydrochlorothiazide', 79, 3679)]</t>
  </si>
  <si>
    <t>[('desogestrel and estrogen', 100, 5482), ('desogestrel and ethinylestradiol', 100, 3362), ('desogestrel and ethinylestradiol', 100, 3361), ('desogestrel', 100, 1968), ('dienogest', 80, 1983)]</t>
  </si>
  <si>
    <t>[('olmesartan medoxomil  amlodipine and hydrochlorothiazide', 77, 3679), ('betaine hydrochloride', 75, 2881), ('arginine hydrochloride', 75, 2945), ('donepezil  memantine and ginkgo folium', 75, 6589), ('donepezil', 75, 3080)]</t>
  </si>
  <si>
    <t>[('quinine and derivatives for disorders of the musculo skeletal system', 86, 3959), ('quinoline derivatives and related substances  antitrematodals', 82, 5976), ('quinoline derivatives and related substances', 82, 5975), ('ferrous glycine sulfate', 81, 2979), ('barium sulfate without suspending agents', 80, 4593)]</t>
  </si>
  <si>
    <t>[('solifenacin', 100, 3357), ('tamsulosin and solifenacin', 100, 5557), ('technetium  99mtc  disofenin', 83, 2457), ('technetium  99mtc  lidofenin', 83, 2458), ('darifenacin', 82, 3082)]</t>
  </si>
  <si>
    <t>[('arginine hydrochloride', 85, 2945), ('glutamic acid hydrochloride', 84, 2961), ('olmesartan medoxomil  amlodipine and hydrochlorothiazide', 82, 3679), ('aliskiren  amlodipine and hydrochlorothiazide', 82, 3676), ('ramipril  amlodipine and hydrochlorothiazide', 82, 6818)]</t>
  </si>
  <si>
    <t>[('betaine hydrochloride', 87, 2881), ('glutamic acid hydrochloride', 78, 2961), ('fludroxycortide and antibiotics', 78, 4901), ('fludroxycortide', 78, 721), ('arginine hydrochloride', 78, 2945)]</t>
  </si>
  <si>
    <t>[('sodium glucose co transporter 2  sglt2  inhibitors', 87, 6749), ('sodium lauryl sulfoacetate  incl  combinations', 84, 5038), ('sodium picosulfate  combinations', 84, 5072), ('sodium folinate', 84, 6790), ('docusate sodium  incl  combinations', 84, 4725)]</t>
  </si>
  <si>
    <t>[('copper sulfate', 82, 1947), ('morpholine salicylate', 80, 3242), ('chondroitin sulfate iron complex', 80, 5614), ('ferrous glycine sulfate', 80, 2979), ('barium sulfate containing x ray contrast media', 78, 5769)]</t>
  </si>
  <si>
    <t>[('codeine and ibuprofen', 100, 3548), ('ibuprofen', 100, 844), ('ibuprofen', 100, 841), ('ibuprofen', 100, 842), ('ibuprofen', 100, 843)]</t>
  </si>
  <si>
    <t>[('dexamethasone', 100, 496), ('dexamethasone', 100, 506), ('dexamethasone', 100, 502), ('dexamethasone', 100, 501), ('dexamethasone  combinations', 100, 4710)]</t>
  </si>
  <si>
    <t>[('felodipine', 100, 669), ('metoprolol and felodipine', 100, 3652), ('ramipril and felodipine', 100, 3412), ('valsartan  amlodipine and hydrochlorothiazide', 87, 3614), ('rosuvastatin  amlodipine and lisinopril', 87, 6612)]</t>
  </si>
  <si>
    <t>[('dihydrocodeine and paracetamol', 81, 3669), ('dihydrocodeine and other non opioid analgesics', 78, 6728), ('dihydrocodeine  combinations', 74, 4715), ('ferrous tartrate', 74, 5574), ('dihydrocodeine and acetylsalicylic acid', 74, 6727)]</t>
  </si>
  <si>
    <t>[('other emollients and protectives in atc', 86, 4444), ('other emollients and protectives', 86, 4443), ('other plain cardiac preparations in atc', 79, 3872), ('other plain vitamin preparations in atc', 79, 4301), ('other plain vitamin preparations', 79, 4300)]</t>
  </si>
  <si>
    <t>[('hydrocortisone butyrate', 100, 2975), ('hydrocortisone buteprate', 100, 2132), ('hydrocortisone', 100, 821), ('hydrocortisone', 100, 820), ('hydrocortisone', 100, 819)]</t>
  </si>
  <si>
    <t>[('prochlorperazine', 77, 1386), ('dihydroergocryptine mesylate', 75, 2611), ('arterolane and piperaquine', 73, 6721), ('morpholine salicylate', 72, 3242), ('omacetaxine mepesuccinate', 72, 2129)]</t>
  </si>
  <si>
    <t>[('bisacodyl', 100, 219), ('bisacodyl', 100, 220), ('bisacodyl  combinations', 100, 4697), ('ichtasol', 75, 5577), ('antiarrhythmics  class ia', 74, 5132)]</t>
  </si>
  <si>
    <t>[('isosorbide mononitrate', 100, 2165), ('isosorbide dinitrate', 88, 898), ('isosorbide dinitrate', 88, 899), ('isosorbide dinitrate  combinations', 88, 4796), ('organic nitrates used in cardiac disease', 75, 3878)]</t>
  </si>
  <si>
    <t>[('thiazolidinediones  blood glucose lowering drugs', 84, 6022), ('other blood glucose lowering drugs  excl  insulins', 84, 4399), ('other blood glucose lowering drugs  excl  insulins in atc', 84, 4400), ('blood glucose lowering drugs  excl  insulins', 84, 5094), ('sulfonamides  heterocyclic   blood glucose lowering drugs', 84, 6001)]</t>
  </si>
  <si>
    <t>[('barium sulfate containing x ray contrast media', 84, 5769), ('chondroitin sulfate', 82, 387), ('chondroitin sulfate iron complex', 82, 5614), ('sodium tetradecyl sulfate', 76, 1478), ('polystyrene sulfonate', 75, 6546)]</t>
  </si>
  <si>
    <t>[('suramin sodium', 82, 3277), ('pentosan polysulfate sodium', 81, 3066), ('pentosan polysulfate sodium', 81, 3065), ('sodium perborate', 80, 2432), ('sodium borate', 80, 2431)]</t>
  </si>
  <si>
    <t>[('quetiapine', 100, 2673), ('mequitazine', 83, 2219), ('nevirapine', 80, 2697), ('etidocaine  combinations', 80, 5022), ('zidovudine  lamivudine and nevirapine', 80, 3528)]</t>
  </si>
  <si>
    <t>[('budesonide', 100, 1860), ('budesonide', 100, 1861), ('formoterol and budesonide', 100, 3411), ('salmeterol and budesonide', 100, 6684), ('budesonide', 100, 1858)]</t>
  </si>
  <si>
    <t>[('tyrosine hydroxylase inhibitors  antihypertensives', 79, 6030), ('tyrosine hydroxylase inhibitors', 79, 6029), ('fluoroethyl l tyrosine  18f', 79, 6631), ('hyoscyamine', 77, 3116), ('hyoscyamine and psycholeptics', 77, 5505)]</t>
  </si>
  <si>
    <t>[('ferrous succinate', 80, 2063), ('sumatriptan', 80, 2452), ('lithium succinate', 80, 2186), ('suramin sodium', 76, 3277), ('bismuth subcitrate', 75, 2635)]</t>
  </si>
  <si>
    <t>[('ascorbic acid  vitamin c   combinations', 76, 3905), ('ascorbic acid  vitamin c   plain', 76, 3907), ('ascorbic acid  vitamin c   incl  combinations', 76, 6114), ('meningococcus a c y w 135  tetravalent purified polysaccharides antigen', 74, 6148), ('meningococcus a c  bivalent purified polysaccharides antigen', 74, 6147)]</t>
  </si>
  <si>
    <t>[('nicorandil', 100, 2265), ('stem cells from umbilical cord blood', 80, 4810), ('picodralazine and diuretics', 79, 4851), ('picodralazine and diuretics  combinations with psycholeptics', 79, 4631), ('immunoglobulins  normal human', 78, 3580)]</t>
  </si>
  <si>
    <t>[('lorazepam  combinations', 100, 5043), ('lorazepam', 100, 949), ('nordazepam', 90, 480), ('flurazepam', 90, 722), ('clonazepam', 90, 414)]</t>
  </si>
  <si>
    <t>[('pregabalin', 100, 3146), ('pegaptanib', 82, 3454), ('pregnadien derivatives', 80, 5943), ('pregnadien derivatives  progestogens', 80, 5944), ('prajmaline', 80, 1354)]</t>
  </si>
  <si>
    <t>[('insulins and analogues for injection used in diabetes  intermediate  or long acting combined with fast acting', 76, 6504), ('insulins and analogs for injection  intermediate acting combined with fast acting  combinations', 74, 4546), ('insulins and analogues for injection  intermediate  or long acting combined with fast acting', 74, 6503), ('chlormadinone and ethinylestradiol', 68, 4962), ('megestrol and ethinylestradiol', 68, 5469)]</t>
  </si>
  <si>
    <t>[('lymecycline', 100, 952), ('meclocycline', 85, 2210), ('clomocycline', 82, 1940), ('doxycycline', 82, 591), ('doxycycline', 82, 590)]</t>
  </si>
  <si>
    <t>[('glyceryl trinitrate  combinations', 100, 5033), ('glyceryl trinitrate', 100, 768), ('glyceryl trinitrate', 100, 769), ('glycerol phenylbutyrate', 80, 3785), ('other drugs for peptic ulcer and gastro oesophageal reflux disease  gord  in atc', 75, 4103)]</t>
  </si>
  <si>
    <t>[('fusidic acid', 100, 738), ('fusidic acid', 100, 741), ('fusidic acid', 100, 739), ('fusidic acid', 100, 740), ('fumaric acid', 86, 2090)]</t>
  </si>
  <si>
    <t>[('reproterol and sodium cromoglicate', 100, 4995), ('salbutamol and sodium cromoglicate', 100, 2993), ('sodium chlorite', 89, 3638), ('sodium stibogluconate', 88, 1262), ('sodium folinate', 88, 6790)]</t>
  </si>
  <si>
    <t>[('preparations with salicylic acid derivatives  topical for joint and muscle pain', 83, 5951), ('preparations inhibiting uric acid production', 82, 5432), ('salicylic acid emollient and protective preparations', 81, 5980), ('preparations with salicylic acid derivatives', 81, 5950), ('salicylic acid preparations', 81, 5979)]</t>
  </si>
  <si>
    <t>[('baclofen', 100, 166), ('clofezone', 81, 3141), ('alclofenac', 81, 48), ('clofezone', 81, 3142), ('clomifene', 81, 412)]</t>
  </si>
  <si>
    <t>[('insulin glargine', 100, 3296), ('insulin glargine and lixisenatide', 100, 6717), ('insulin glulisine', 86, 3420), ('insulin degludec and liraglutide', 83, 6679), ('blood glucose lowering drugs  excl  insulins', 82, 5094)]</t>
  </si>
  <si>
    <t>[('chloramphenicol', 100, 347), ('chloramphenicol', 100, 348), ('chloramphenicol', 100, 342), ('chloramphenicol', 100, 343), ('chloramphenicol', 100, 344)]</t>
  </si>
  <si>
    <t>[('betaine hydrochloride', 94, 2881), ('histamine dihydrochloride', 86, 3108), ('arginine hydrochloride', 85, 2945), ('aliskiren and hydrochlorothiazide', 79, 3584), ('aliskiren  amlodipine and hydrochlorothiazide', 79, 3676)]</t>
  </si>
  <si>
    <t>[('betaine hydrochloride', 79, 2881), ('glutamic acid hydrochloride', 79, 2961), ('ramipril  amlodipine and hydrochlorothiazide', 79, 6818), ('aliskiren  amlodipine and hydrochlorothiazide', 79, 3676), ('valsartan  amlodipine and hydrochlorothiazide', 79, 3614)]</t>
  </si>
  <si>
    <t>[('yttrium 90 antiinflammatory radiopharmaceuticals', 60, 3928), ('technetium 99m compounds  cardiovascular system diagnostic radiopharmaceuticals', 59, 4075), ('yttrium  90y  citrate colloid', 57, 6119), ('technetium  99mtc  anticarcinoembryonicantigen antibody', 57, 6040), ('technetium  99mtc  succimer', 56, 2456)]</t>
  </si>
  <si>
    <t>[('insulin aspart', 100, 3512), ('insulin aspart', 100, 3513), ('insulin degludec and insulin aspart', 100, 6344), ('insulins and analogs for injection  intermediate acting combined with fast acting  combinations', 85, 4546), ('insulins and analogues for injection  intermediate  or long acting combined with fast acting', 85, 6503)]</t>
  </si>
  <si>
    <t>[('betaine hydrochloride', 88, 2881), ('hydrochlorothiazide and potassium sparing agents', 82, 4910), ('arginine hydrochloride', 82, 2945), ('glutamic acid hydrochloride', 78, 2961), ('protein hydrolysates', 78, 1408)]</t>
  </si>
  <si>
    <t>[('vitamin b12  cyanocobalamin and analogues', 100, 6173), ('cyanocobalamin tannin complex', 100, 3715), ('cyanocobalamin', 100, 1695), ('cyanocobalamin  combinations', 100, 4750), ('cobalt  58co  cyanocobalamine', 98, 6068)]</t>
  </si>
  <si>
    <t>[('clonazepam', 100, 414), ('cinolazepam', 94, 2765), ('clotiazepam', 91, 422), ('lorazepam', 90, 949), ('lorazepam  combinations', 90, 5043)]</t>
  </si>
  <si>
    <t>[('lamotrigine', 100, 2179), ('almitrine', 87, 61), ('famotidine  combinations', 84, 5024), ('famotidine', 84, 667), ('trolamine', 83, 2516)]</t>
  </si>
  <si>
    <t>[('benzothiazepine derivative selective calcium channel blockers with direct cardiac effects', 82, 5775), ('calcium antacid compound combinations', 82, 4564), ('dihydropyridine derivative selective calcium channel blockers with mainly vascular effects', 82, 5810), ('calcium lactate', 82, 2643), ('calcium acetate', 82, 3172)]</t>
  </si>
  <si>
    <t>[('brinzolamide', 100, 3161), ('brinzolamide  combinations', 100, 6578), ('brimonidine', 82, 3070), ('rufinamide', 82, 2817), ('iodamide', 82, 870)]</t>
  </si>
  <si>
    <t>[('mirabegron', 100, 3723), ('panipenem and betamipron', 78, 2776), ('merbromin', 78, 1014), ('abiraterone', 76, 3685), ('irbesartan and diuretics', 75, 4843)]</t>
  </si>
  <si>
    <t>[('betaine hydrochloride', 89, 2881), ('promethazine', 80, 1392), ('promethazine  combinations', 80, 4775), ('glutamic acid hydrochloride', 80, 2961), ('arginine hydrochloride', 80, 2945)]</t>
  </si>
  <si>
    <t>[('betaine hydrochloride', 88, 2881), ('arginine hydrochloride', 79, 2945), ('glutamic acid hydrochloride', 79, 2961), ('methadone', 79, 1022), ('methadone  combinations excl  psycholeptics', 79, 4662)]</t>
  </si>
  <si>
    <t>[('fluticasone furoate', 100, 3543), ('fluticasone furoate', 100, 3542), ('vilanterol and fluticasone furoate', 100, 6500), ('vilanterol  umeclidinium bromide and fluticasone furoate', 100, 6823), ('formoterol and fluticasone', 84, 6487)]</t>
  </si>
  <si>
    <t>[('metformin and dapagliflozin', 100, 6490), ('metformin  saxagliptin and dapagliflozin', 100, 6883), ('saxagliptin and dapagliflozin', 100, 6685), ('dapagliflozin', 100, 6510), ('metformin and canagliflozin', 90, 6538)]</t>
  </si>
  <si>
    <t>[('temazepam', 100, 1540), ('tetrazepam', 90, 2479), ('medazepam', 88, 984), ('lormetazepam', 88, 2194), ('bentazepam', 85, 1820)]</t>
  </si>
  <si>
    <t>[('irbesartan', 100, 2903), ('irbesartan and diuretics', 100, 4843), ('irbesartan and amlodipine', 100, 5507), ('eprosartan', 82, 2899), ('eprosartan and diuretics', 82, 4839)]</t>
  </si>
  <si>
    <t>[('enalapril', 79, 601), ('enalapril and diuretics', 79, 4838), ('enalapril and lercanidipine', 79, 5489), ('enalapril and nitrendipine', 79, 5490), ('halogenated hydrocarbons  general anesthetics', 75, 6437)]</t>
  </si>
  <si>
    <t>[('levetiracetam', 100, 3026), ('parathyroid gland extract', 77, 5538), ('glatiramer acetate', 76, 2908), ('non selective monoamine reuptake inhibitors', 75, 5897), ('beta blocking agents  selective  and vasodilators', 75, 5358)]</t>
  </si>
  <si>
    <t>[('venlafaxine', 100, 2542), ('nelarabine', 80, 3295), ('valbenazine', 80, 6764), ('nafarelin', 79, 2184), ('glafenine', 79, 754)]</t>
  </si>
  <si>
    <t>[('vilanterol  umeclidinium bromide and fluticasone furoate', 79, 6823), ('vilanterol and fluticasone furoate', 79, 6500), ('other i v  solution additives in atc', 78, 4460), ('iron in combination with folic acid', 78, 5310), ('iv solutions used in parenteral administration of fluids  electrolytes and nutrients', 78, 3892)]</t>
  </si>
  <si>
    <t>[('betaine hydrochloride', 84, 2881), ('arginine hydrochloride', 84, 2945), ('procyclidine', 84, 1387), ('glutamic acid hydrochloride', 84, 2961), ('histamine dihydrochloride', 80, 3108)]</t>
  </si>
  <si>
    <t>[('olanzapine', 100, 2778), ('asenapine', 83, 3574), ('olsalazine', 82, 2280), ('ranolazine', 82, 2411), ('tolazoline', 80, 1600)]</t>
  </si>
  <si>
    <t>[('pantoprazole  amoxicillin and clarithromycin', 100, 5537), ('pantoprazole  amoxicillin  clarithromycin and metronidazole', 100, 6680), ('pantoprazole', 100, 2569), ('anastrozole', 88, 2909), ('propenidazole', 83, 6234)]</t>
  </si>
  <si>
    <t>[('chlorphenamine  combinations', 78, 4759), ('chlorphenamine', 77, 367), ('chlorphenoxamine  combinations', 76, 4760), ('halogenated hydrocarbons  general anesthetics', 76, 6437), ('halogenated hydrocarbons', 76, 6436)]</t>
  </si>
  <si>
    <t>[('betaine hydrochloride', 87, 2881), ('arginine hydrochloride', 83, 2945), ('histamine dihydrochloride', 80, 3108), ('olmesartan medoxomil  amlodipine and hydrochlorothiazide', 79, 3679), ('glutamic acid hydrochloride', 78, 2961)]</t>
  </si>
  <si>
    <t>[('bimatoprost', 100, 3318), ('latanoprost', 82, 2615), ('carboprost', 80, 295), ('travoprost', 80, 3317), ('mao a inhibitors  antidepressant drugs', 76, 5886)]</t>
  </si>
  <si>
    <t>[('medroxyprogesterone and estrogen', 80, 3538), ('medroxyprogesterone and estrogen', 80, 3539), ('medroxyprogesterone and ethinylestradiol', 80, 3180), ('medroxyprogesterone and estradiol', 79, 3497), ('hydroxyprogesterone and estrogen', 75, 5504)]</t>
  </si>
  <si>
    <t>A02BD01, A02BC01, A02BD05, V03AB34, V08AB10</t>
  </si>
  <si>
    <t>J01DB08, V03AN05, C03XA, C08CA03, C03XA</t>
  </si>
  <si>
    <t>C09XA54, C09DX03, C09BX01, C08CA01, C09DB05</t>
  </si>
  <si>
    <t>C10AA05, C10BX08, C10BX06, C10BA05, C10BX12</t>
  </si>
  <si>
    <t>N02AJ06, N02BE71, N02AJ01, N02BE01, N02BE51</t>
  </si>
  <si>
    <t>A02BD02, A02BD07, A02BC53, A02BD03, A02BD10</t>
  </si>
  <si>
    <t>C10BA02, C10AA01, A10BH51, C10BX04, C10BX01</t>
  </si>
  <si>
    <t>A09AB02, A10BD14, C09DX03, A10BD03, A09AB01</t>
  </si>
  <si>
    <t>R03AL02, R03AC02, R03CC02, R03AK04, R03AK13</t>
  </si>
  <si>
    <t>H03AA01, H03AA02, V03AF10, S01XA03, A12CA01</t>
  </si>
  <si>
    <t>C03AA01, C03EA13, C03AB01, V09D, V09DA</t>
  </si>
  <si>
    <t>C09BA05, C10BX06, C09BB07, C10BX04, C09AA05</t>
  </si>
  <si>
    <t>B01AC04, H02AB14, C03BA03, C03BB03, A03FA06</t>
  </si>
  <si>
    <t>C07BB07, C07FX04, L04AX07, C09BX02, C07FB07</t>
  </si>
  <si>
    <t>B05XB01, L03AX14, C09DX06, C09DX01, C09BX03</t>
  </si>
  <si>
    <t>A03BB05, C05AE, C05AB, R03AL04, C05AD</t>
  </si>
  <si>
    <t>C03EB01, C03CA01, C03CB01, C03CA04, C03BB05</t>
  </si>
  <si>
    <t>A09AB02, L03AX14, B05XB01, C03EA01, A09AB01</t>
  </si>
  <si>
    <t>B03B, B03BB51, B03AD, B03BB01, B03AE01</t>
  </si>
  <si>
    <t>A09AB01, A09AB02, C09DX06, C09DX01, G04CA52</t>
  </si>
  <si>
    <t>A09AB02, A09AB01, D07AC07, D07CC03, N06CA03</t>
  </si>
  <si>
    <t>M05BA04, M05BB03, M05BB05, M05BB06, M05BA06</t>
  </si>
  <si>
    <t>J01CA04, A02BD07, A02BD01, A02BD03, A02BD06</t>
  </si>
  <si>
    <t>A09AB01, C09BX03, C09DX06, C09DX03, C09DX01</t>
  </si>
  <si>
    <t>A10BB09, A06AX04, C02DA, C03EA04, A10BB07</t>
  </si>
  <si>
    <t>D07XA02, A01AC54, R01AD02, S01BA04, S01CB02</t>
  </si>
  <si>
    <t>N02AJ06, N02BE71, N02BE51, L03AX07, N02AA79</t>
  </si>
  <si>
    <t>A09AB02, B05XB01, A09AB01, L03AX14, C09DX06</t>
  </si>
  <si>
    <t>M01AE56, G02CC02, M01AE02, M02AA12, M01AE52</t>
  </si>
  <si>
    <t>N03AX12, N06DA04, J04AB05, C04AX30, N06AX15</t>
  </si>
  <si>
    <t>B05XB01, A09AB01, A09AB02, C09DX03, C09BX03</t>
  </si>
  <si>
    <t>C07CB03, C07AB11, C07AB03, C07CB53, C07DB01</t>
  </si>
  <si>
    <t>C03EB, C03EA12, C03EA01, C03EB01, C03EA03</t>
  </si>
  <si>
    <t>B03AD02, B03AA02, B03AA07, B03AD03, B03AA10</t>
  </si>
  <si>
    <t>V04CG30, B03AB01, P01CX02, V03AF06, A02AH</t>
  </si>
  <si>
    <t>M05BB07, M05BX53, M05BB08, M05BB05, M05BB09</t>
  </si>
  <si>
    <t>G04CA51, D11AX10, G04CB01, R03CC06, R03AC07</t>
  </si>
  <si>
    <t>A06AB56, A06AB06, R05CA06, J06A, J06AA</t>
  </si>
  <si>
    <t>M03BB, N03AC, C04AE51, N03AC, V08AC</t>
  </si>
  <si>
    <t>J07BB03, J07BB01, J07BB02, J07BB, J07AG53</t>
  </si>
  <si>
    <t>A10BK, V09IX06, A01AA01, A12CD01, A01AA51</t>
  </si>
  <si>
    <t>M04AA01, M04AA51, N05AD01, D01AE11, C07AB13</t>
  </si>
  <si>
    <t>C10BX07, C09BA03, C09BB03, C09AA03, C09BA09</t>
  </si>
  <si>
    <t>C10BX13, C09BX01, C03BA11, A03AX06, V08AA03</t>
  </si>
  <si>
    <t>R03AL09, R03AK08, R01AD01, D07AC15, R03AK13</t>
  </si>
  <si>
    <t>N05CF01, N05CF04, N04BX04, R05DA08, N05AX11</t>
  </si>
  <si>
    <t>V03AG01, V10XX01, B05XA09, A06AG01, A06AD17</t>
  </si>
  <si>
    <t>A06AD11, A06AD61, A06AC02, V08DA02, V04CE01</t>
  </si>
  <si>
    <t>N06AX11, M03BB, M03BB, N01BB08, N05CM16</t>
  </si>
  <si>
    <t>J07AH04, J07AH08, J07BM03, G03BB, C10AX06</t>
  </si>
  <si>
    <t>A01AB22, J01AA02, R06AA59, R06AA09, N05CC03</t>
  </si>
  <si>
    <t>B03AA01, B03AA07, B03AD03, B03AA06, B03AA02</t>
  </si>
  <si>
    <t>B01AF01, B01AF02, B01AE03, B01AC26, N03AX23</t>
  </si>
  <si>
    <t>N05BA01, N05BA17, N05BA14, C01DX10, N05CD02</t>
  </si>
  <si>
    <t>B03BA03, B03BA53, V03AB33, L01XX05, B03BA51</t>
  </si>
  <si>
    <t>L03AX14, A09AB02, A09AB01, C09BX03, B05XB01</t>
  </si>
  <si>
    <t>B01AF02, B01AF01, L01BC06, B02BD04, B01AF03</t>
  </si>
  <si>
    <t>R05CB03, H01BB03, R05DB21, J01XB01, A07AA10</t>
  </si>
  <si>
    <t>S01EE01, B01AC11, S01EE03, G02AD01, S01EE04</t>
  </si>
  <si>
    <t>R03DC53, R03DC03, R03DC02, V08B, V08AB</t>
  </si>
  <si>
    <t>J01XE01, J01XE51, P01CC, J01XE, P01CC</t>
  </si>
  <si>
    <t>C03DA01, N06BX14, A12CC08, G02AD02, H02CA01</t>
  </si>
  <si>
    <t>C07BA05, C07FX01, A09AB02, C07AA05, B05XB01</t>
  </si>
  <si>
    <t>C09DA06, C09DX06, C09CA06, C09DB07, B02BD01</t>
  </si>
  <si>
    <t>A11ED, A11EB, A11EC, A11E, A11EX</t>
  </si>
  <si>
    <t>R06AX13, R06AX27, R06AX28, R01AC08, S01GX09</t>
  </si>
  <si>
    <t>A10BH51, A10BH01, A10BD12, A10BD07, A10BD24</t>
  </si>
  <si>
    <t>A06AG10, A06AA02, A06AB58, A06AB08, V03AG01</t>
  </si>
  <si>
    <t>G04BE30, G04BE, A03AX, V09HX, B05B</t>
  </si>
  <si>
    <t>N02AJ01, J07AH04, J07AH08, N02AA58, A02AB04</t>
  </si>
  <si>
    <t>R01AD12, R03AL08, R03AK10, R03BA09, R03AK09</t>
  </si>
  <si>
    <t>C09BX01, C10BX14, C09BB04, C10BX11, C10BX15</t>
  </si>
  <si>
    <t>L04AX03, L01BA01, P01AX07, N05CA15, N01AF01</t>
  </si>
  <si>
    <t>C01AA05, C01AA04, C05CA03, V03AN02, C05CA53</t>
  </si>
  <si>
    <t>C10BA02, C10BA06, C10AX09, C10BA05, N04AA08</t>
  </si>
  <si>
    <t>A09AB02, A09AB01, N04AB02, R06AX26, B05XB01</t>
  </si>
  <si>
    <t>A10BD19, A10BD11, A10BH05, A10BH01, A10BD07</t>
  </si>
  <si>
    <t>A02BD07, A02BD11, A02BD09, A02BD06, J01FA09</t>
  </si>
  <si>
    <t>S01KA02, V08DA06, A09AA02, J05AE, J05AE</t>
  </si>
  <si>
    <t>J01EE03, J04AM08, J01EE01, J01EA01, J01E</t>
  </si>
  <si>
    <t>B05XX, B05XX, B02BD01, A11HA03, B05XB</t>
  </si>
  <si>
    <t>R03AL06, R03BB04, R03BB54, R03BB02, A03DA06</t>
  </si>
  <si>
    <t>C03CB02, C03EB02, C03CA02, C02CC01, A16AA06</t>
  </si>
  <si>
    <t>A09AB02, A09AB01, B05XB01, A03AA04, C09DX03</t>
  </si>
  <si>
    <t>A09AB02, A09AB01, C09DX01, C09BX03, C09DX03</t>
  </si>
  <si>
    <t>G03FB10, G03AB05, G03AA09, G03AC09, G03DB08</t>
  </si>
  <si>
    <t>C09DX03, A09AB02, B05XB01, N06DA53, N06DA02</t>
  </si>
  <si>
    <t>M09AA, P02BA, P02BA, B03AA01, V08BA02</t>
  </si>
  <si>
    <t>G04BD08, G04CA53, V09DA01, V09DA03, G04BD10</t>
  </si>
  <si>
    <t>B05XB01, A09AB01, C09DX03, C09XA54, C09BX03</t>
  </si>
  <si>
    <t>A09AB02, A09AB01, D07CC03, D07AC07, B05XB01</t>
  </si>
  <si>
    <t>A10BK, A06AG11, A06AB58, V03AF06, A06AG10</t>
  </si>
  <si>
    <t>V03AB20, N02BA08, B03AB07, B03AA01, V08BA</t>
  </si>
  <si>
    <t>N02AJ08, M02AA13, C01EB16, G02CC01, M01AE01</t>
  </si>
  <si>
    <t>A01AC02, S03BA01, R01AD03, H02AB02, R01AD53</t>
  </si>
  <si>
    <t>C08CA02, C07FB02, C09BB05, C09DX01, C10BX07</t>
  </si>
  <si>
    <t>N02AJ01, N02AJ03, N02AA58, B03AA08, N02AJ02</t>
  </si>
  <si>
    <t>D02AX, D02AX, C01EB, A11H, A11HA</t>
  </si>
  <si>
    <t>D07AB02, D07AB11, S01BA02, H02AB09, D07XA01</t>
  </si>
  <si>
    <t>N05AB04, N04BC03, P01BX02, N02BA08, L01XX40</t>
  </si>
  <si>
    <t>A06AB02, A06AG02, A06AB52, D10BX01, C01BA</t>
  </si>
  <si>
    <t>C01DA14, C01DA08, C05AE02, C01DA58, C01DA</t>
  </si>
  <si>
    <t>A10BG, A10BX, A10BX, A10B, A10BC</t>
  </si>
  <si>
    <t>V08BA, M01AX25, B03AB07, C05BB04, V03AE01</t>
  </si>
  <si>
    <t>P01CX02, G04BX15, C05BA04, A01AB19, S01AX07</t>
  </si>
  <si>
    <t>N05AH04, R06AD07, J05AG01, N01BB57, J05AR05</t>
  </si>
  <si>
    <t>R01AD05, R03BA02, R03AK07, R03AK12, A07EA06</t>
  </si>
  <si>
    <t>C02KB, C02KB, V09IX10, A03BA03, A03CB31</t>
  </si>
  <si>
    <t>B03AA06, N02CC01, D11AX04, P01CX02, A02BX05</t>
  </si>
  <si>
    <t>A11GB, A11GA, A11G, J07AH04, J07AH03</t>
  </si>
  <si>
    <t>C01DX16, B05AX04, C02LG03, C02LG73, J06BA</t>
  </si>
  <si>
    <t>N03AX16, S01LA03, G03DB, G03DB, C01BA08</t>
  </si>
  <si>
    <t>A10AD, A10AD30, A10AD, G03AB07, G03AA04</t>
  </si>
  <si>
    <t>J01AA04, D10AF04, J01AA11, J01AA02, A01AB22</t>
  </si>
  <si>
    <t>C01DA52, C01DA02, C05AE01, A16AX09, A02BX</t>
  </si>
  <si>
    <t>D06AX01, S01AA13, D09AA02, J01XC01, D05AX01</t>
  </si>
  <si>
    <t>R03AK05, R03AK04, D03AX11, P01CB02, V03AF06</t>
  </si>
  <si>
    <t>M02AC, M04AA, D02AF, M02AC, D02AF</t>
  </si>
  <si>
    <t>M03BX01, M01AA05, M01AB06, M02AA03, G03GB02</t>
  </si>
  <si>
    <t>A10AE04, A10AE54, A10AB06, A10AE56, A10B</t>
  </si>
  <si>
    <t>S02AA01, S03AA08, D06AX02, D10AF03, G01AA05</t>
  </si>
  <si>
    <t>A09AB02, L03AX14, B05XB01, C09XA52, C09XA54</t>
  </si>
  <si>
    <t>A09AB02, A09AB01, C09BX03, C09XA54, C09DX01</t>
  </si>
  <si>
    <t>V10AA, V09GA, V10AA01, V09IA01, V09CA02</t>
  </si>
  <si>
    <t>A10AB05, A10AD05, A10AD06, A10AD30, A10AD</t>
  </si>
  <si>
    <t>A09AB02, C03EA01, B05XB01, A09AB01, B05BA04</t>
  </si>
  <si>
    <t>B03BA, B03BA02, B03BA01, B03BA51, V09XX02</t>
  </si>
  <si>
    <t>N03AE01, N05CD13, N05BA21, N05BA06, N05BA56</t>
  </si>
  <si>
    <t>N03AX09, R07AB07, A02BA53, A02BA03, D03AX12</t>
  </si>
  <si>
    <t>C08DB, A02AC10, C08CA, A12AA05, V03AE07</t>
  </si>
  <si>
    <t>S01EC04, S01EC54, S01EA05, N03AF03, V08AA03</t>
  </si>
  <si>
    <t>G04BD12, J01DH55, D08AK04, L02BX03, C09DA04</t>
  </si>
  <si>
    <t>A09AB02, D04AA10, R06AD52, A09AB01, B05XB01</t>
  </si>
  <si>
    <t>A09AB02, B05XB01, A09AB01, N07BC02, N02AC52</t>
  </si>
  <si>
    <t>R03BA09, R01AD12, R03AK10, R03AL08, R03AK11</t>
  </si>
  <si>
    <t>A10BD15, A10BD25, A10BD21, A10BK01, A10BD16</t>
  </si>
  <si>
    <t>N05CD07, M03BX07, N05BA03, N05CD06, N05BA24</t>
  </si>
  <si>
    <t>C09CA04, C09DA04, C09DB05, C09CA02, C09DA02</t>
  </si>
  <si>
    <t>C09AA02, C09BA02, C09BB02, C09BB06, N01AB</t>
  </si>
  <si>
    <t>N03AX14, H05AA01, L03AX13, N06AA, C07EB</t>
  </si>
  <si>
    <t>N06AX16, L01BB07, N07XX13, H01CA02, N02BG03</t>
  </si>
  <si>
    <t>R03AL08, R03AK10, B05XX, B03AD, B05B</t>
  </si>
  <si>
    <t>A09AB02, B05XB01, N04AA04, A09AB01, L03AX14</t>
  </si>
  <si>
    <t>N05AH03, N05AH05, A07EC03, C01EB18, C04AB02</t>
  </si>
  <si>
    <t>A02BD04, A02BD11, A02BC02, L02BG03, G01AF14</t>
  </si>
  <si>
    <t>R06AB54, R06AB04, R06AA56, N01AB, N01AB</t>
  </si>
  <si>
    <t>A09AB02, B05XB01, L03AX14, C09DX03, A09AB01</t>
  </si>
  <si>
    <t>S01EE03, S01EE01, G02AD04, S01EE04, N06AG</t>
  </si>
  <si>
    <t>G03FA12, G03FB06, G03AA08, G03AA17, G03FA02</t>
  </si>
  <si>
    <t>A02BD01, A02BC01, A02BD05</t>
  </si>
  <si>
    <t>H03AA01, H03AA02</t>
  </si>
  <si>
    <t>C03AA01, C03EA13, C03AB01</t>
  </si>
  <si>
    <t>C03EB01, C03CA01, C03CB01</t>
  </si>
  <si>
    <t>A09AB02</t>
  </si>
  <si>
    <t>G04CA51, D11AX10, G04CB01</t>
  </si>
  <si>
    <t>A06AB56, A06AB06</t>
  </si>
  <si>
    <t>M04AA01, M04AA51</t>
  </si>
  <si>
    <t>C10BX07, C09BA03, C09BB03, C09AA03</t>
  </si>
  <si>
    <t>C10BX13, C09BX01, C03BA11</t>
  </si>
  <si>
    <t>N05CF01, N05CF04</t>
  </si>
  <si>
    <t>A06AD11, A06AD61</t>
  </si>
  <si>
    <t>B03AA01, B03AA07, B03AD03</t>
  </si>
  <si>
    <t>N05BA01, N05BA17</t>
  </si>
  <si>
    <t>L03AX14</t>
  </si>
  <si>
    <t>R06AX13, R06AX27</t>
  </si>
  <si>
    <t>A06AG10, A06AA02</t>
  </si>
  <si>
    <t>G04BE30, G04BE</t>
  </si>
  <si>
    <t>C10BA02, C10BA06, C10AX09, C10BA05</t>
  </si>
  <si>
    <t>A10BD19, A10BD11, A10BH05</t>
  </si>
  <si>
    <t>R03AL06, R03BB04, R03BB54, R03BB02</t>
  </si>
  <si>
    <t>C03CB02, C03EB02, C03CA02</t>
  </si>
  <si>
    <t>C08CA02, C07FB02, C09BB05</t>
  </si>
  <si>
    <t>A06AB02, A06AG02, A06AB52</t>
  </si>
  <si>
    <t>C01DA52, C01DA02, C05AE01</t>
  </si>
  <si>
    <t>D06AX01, S01AA13, D09AA02, J01XC01</t>
  </si>
  <si>
    <t>A10AB05, A10AD05, A10AD06</t>
  </si>
  <si>
    <t>S01EC04, S01EC54</t>
  </si>
  <si>
    <t>R03BA09, R01AD12, R03AK10, R03AL08</t>
  </si>
  <si>
    <t>N05CD07, M03BX07</t>
  </si>
  <si>
    <t>C09CA04, C09DA04, C09DB05</t>
  </si>
  <si>
    <t>A02BD04, A02BD11, A02BC02</t>
  </si>
  <si>
    <t>[('omeprazole', 100, 1198), ('omeprazole  amoxicillin and clarithromycin', 100, 3751), ('omeprazole  amoxicillin and metronidazole', 100, 5534), ('fomepizole', 87, 1734), ('iomeprol', 86, 2152)]</t>
  </si>
  <si>
    <t>[('aspoxicillin', 85, 2629), ('cefapirin', 84, 332), ('medical air', 83, 42), ('insulin aspart', 82, 3512), ('insulin aspart', 82, 3513)]</t>
  </si>
  <si>
    <t>[('perindopril  amlodipine and indapamide', 100, 6492), ('atorvastatin  amlodipine and perindopril', 100, 6675), ('ramipril  amlodipine and hydrochlorothiazide', 100, 6818), ('irbesartan and amlodipine', 100, 5507), ('aliskiren  amlodipine and hydrochlorothiazide', 100, 3676)]</t>
  </si>
  <si>
    <t>[('atorvastatin  amlodipine and perindopril', 100, 6675), ('atorvastatin  acetylsalicylic acid and perindopril', 100, 6722), ('atorvastatin', 100, 2897), ('atorvastatin and acetylsalicylic acid', 100, 6573), ('atorvastatin  acetylsalicylic acid and ramipril', 100, 6574)]</t>
  </si>
  <si>
    <t>[('tramadol and paracetamol', 100, 3385), ('paracetamol  combinations with psycholeptics', 100, 4623), ('codeine and paracetamol', 100, 3599), ('paracetamol  combinations excl  psycholeptics', 100, 4663), ('dihydrocodeine and paracetamol', 100, 3669)]</t>
  </si>
  <si>
    <t>[('lansoprazole', 100, 1758), ('lansoprazole  amoxicillin and clarithromycin', 100, 3171), ('lansoprazole  combinations', 100, 6596), ('lansoprazole  tetracycline and metronidazole', 100, 5514), ('lansoprazole  amoxicillin and metronidazole', 100, 5513)]</t>
  </si>
  <si>
    <t>[('simvastatin and ezetimibe', 100, 3448), ('sitagliptin and simvastatin', 100, 3701), ('simvastatin and acetylsalicylic acid', 100, 5552), ('simvastatin and fenofibrate', 100, 5392), ('simvastatin  acetylsalicylic acid and ramipril', 100, 5553)]</t>
  </si>
  <si>
    <t>[('olmesartan medoxomil  amlodipine and hydrochlorothiazide', 85, 3679), ('betaine hydrochloride', 84, 2881), ('hydrazides for tuberculosis treatment', 81, 6240), ('metformin and repaglinide', 81, 3585), ('hydroxyquinoline derivatives for amoebiasis and other protozoal diseases', 80, 5841)]</t>
  </si>
  <si>
    <t>[('salbutamol and beclometasone', 100, 3526), ('salbutamol and sodium cromoglicate', 100, 2993), ('salbutamol and ipratropium bromide', 100, 3558), ('salbutamol', 100, 47), ('salbutamol', 100, 46)]</t>
  </si>
  <si>
    <t>[('levothyroxine sodium', 100, 2564), ('sodium levofolinate', 93, 6098), ('liothyronine sodium', 93, 3111), ('sodium chloride  hypertonic', 84, 1452), ('sodium chloride', 84, 1466)]</t>
  </si>
  <si>
    <t>[('bendroflumethiazide and potassium', 100, 3418), ('bendroflumethiazide', 100, 177), ('bendroflumethiazide and potassium sparing agents', 100, 4866), ('benorilate', 82, 178), ('bentiromide', 82, 1821)]</t>
  </si>
  <si>
    <t>[('ramipril and amlodipine', 100, 5549), ('simvastatin  acetylsalicylic acid and ramipril', 100, 5553), ('atorvastatin  acetylsalicylic acid and ramipril', 100, 6574), ('ramipril and diuretics', 100, 4814), ('ramipril', 100, 2387)]</t>
  </si>
  <si>
    <t>[('clopidogrel', 100, 2303), ('cloprednol', 90, 1941), ('clopamide', 88, 418), ('clopamide and potassium', 88, 5460), ('cloridarol', 86, 1931)]</t>
  </si>
  <si>
    <t>[('bisoprolol and acetylsalicylic acid', 75, 6723), ('bisoprolol and thiazides', 75, 4949), ('insulins and analogues for injection  intermediate  or long acting combined with fast acting', 74, 6503), ('dimethyl fumarate', 74, 3793), ('insulins and analogues for injection used in diabetes  intermediate  or long acting combined with fast acting', 74, 6504)]</t>
  </si>
  <si>
    <t>[('arginine hydrochloride', 86, 2945), ('candesartan  amlodipine and hydrochlorothiazide', 85, 6876), ('ramipril  amlodipine and hydrochlorothiazide', 85, 6818), ('valsartan  amlodipine and hydrochlorothiazide', 85, 3614), ('olmesartan medoxomil  amlodipine and hydrochlorothiazide', 85, 3679)]</t>
  </si>
  <si>
    <t>[('cimetropium bromide', 78, 3457), ('chloral hydrate', 74, 340), ('acetylglycinamide chloral hydrate', 74, 4935), ('muscle relaxants for treatment of hemorrhoids and anal fissures for topical use', 74, 4051), ('local anesthetics for treatment of hemorrhoids and anal fissures for topical use', 74, 4049)]</t>
  </si>
  <si>
    <t>[('furosemide', 100, 737), ('furosemide and potassium', 100, 3414), ('furosemide and potassium sparing agents', 100, 4908), ('fluticasone furoate', 84, 3542), ('fluticasone furoate', 84, 3543)]</t>
  </si>
  <si>
    <t>[('betaine hydrochloride', 91, 2881), ('histamine dihydrochloride', 84, 3108), ('arginine hydrochloride', 82, 2945), ('hydrochlorothiazide and potassium sparing agents', 82, 4910), ('ferric hydroxide', 79, 4216)]</t>
  </si>
  <si>
    <t>[('folic acid and derivatives as antianemics', 100, 3898), ('iron  vitamin b12 and folic acid', 100, 5509), ('folic acid analogs  antimetabolites', 100, 5834), ('folic acid analogues', 100, 5833), ('folic acid', 100, 729)]</t>
  </si>
  <si>
    <t>[('glutamic acid hydrochloride', 84, 2961), ('ramipril  amlodipine and hydrochlorothiazide', 84, 6818), ('candesartan  amlodipine and hydrochlorothiazide', 84, 6876), ('olmesartan medoxomil  amlodipine and hydrochlorothiazide', 84, 3679), ('valsartan  amlodipine and hydrochlorothiazide', 84, 3614)]</t>
  </si>
  <si>
    <t>[('betaine hydrochloride', 87, 2881), ('fludroxycortide', 84, 721), ('fludroxycortide and antibiotics', 84, 4901), ('glutamic acid hydrochloride', 82, 2961), ('fluoroethylcholine  18f', 78, 6316)]</t>
  </si>
  <si>
    <t>[('alendronic acid and alfacalcidol  sequential', 100, 4937), ('alendronic acid and colecalciferol', 100, 3506), ('alendronic acid  calcium and colecalciferol  sequential', 100, 4938), ('alendronic acid', 100, 3236), ('ibandronic acid and colecalciferol', 93, 6880)]</t>
  </si>
  <si>
    <t>[('esomeprazole  amoxicillin and clarithromycin', 100, 4985), ('amoxicillin and beta lactamase inhibitor', 100, 4861), ('omeprazole  amoxicillin and metronidazole', 100, 5534), ('pantoprazole  amoxicillin and clarithromycin', 100, 5537), ('lansoprazole  amoxicillin and levofloxacin', 100, 6594)]</t>
  </si>
  <si>
    <t>[('ramipril  amlodipine and hydrochlorothiazide', 80, 6818), ('hydrochlorothiazide and potassium sparing agents', 79, 4910), ('candesartan  amlodipine and hydrochlorothiazide', 79, 6876), ('hydrochlorothiazide and potassium', 79, 5502), ('olmesartan medoxomil  amlodipine and hydrochlorothiazide', 79, 3679)]</t>
  </si>
  <si>
    <t>[('gliclazide', 100, 756), ('glipizide', 84, 757), ('glibenclamide', 83, 755), ('gliquidone', 81, 2098), ('linaclotide', 80, 3731)]</t>
  </si>
  <si>
    <t>[('prednisolone  combinations', 100, 4766), ('prednisolone  combinations', 100, 4765), ('prednisolone and antiinfectives', 100, 4819), ('prednisolone and antiinfectives', 100, 4820), ('prednisolone and antiinfectives', 100, 4821)]</t>
  </si>
  <si>
    <t>[('codeine and paracetamol', 81, 3599), ('paracetamol  combinations excl  psycholeptics', 78, 4663), ('paracetamol  combinations with psycholeptics', 78, 4623), ('codeine  combinations excl  psycholeptics', 77, 4673), ('codeine  combinations with psycholeptics', 77, 4602)]</t>
  </si>
  <si>
    <t>[('betaine hydrochloride', 87, 2881), ('arginine hydrochloride', 79, 2945), ('glutamic acid hydrochloride', 78, 2961), ('candesartan  amlodipine and hydrochlorothiazide', 78, 6876), ('aliskiren  amlodipine and hydrochlorothiazide', 77, 3676)]</t>
  </si>
  <si>
    <t>[('naproxen and misoprostol', 100, 2991), ('naproxen', 100, 1120), ('naproxen', 100, 1119), ('naproxen', 100, 1118), ('naproxen and esomeprazole', 100, 3640)]</t>
  </si>
  <si>
    <t>[('gabapentin', 100, 2093), ('galantamine', 82, 743), ('gadopentetic acid', 81, 2095), ('gadobenic acid', 80, 2846), ('azapetine', 78, 1793)]</t>
  </si>
  <si>
    <t>[('arginine hydrochloride', 88, 2945), ('olmesartan medoxomil  amlodipine and hydrochlorothiazide', 85, 3679), ('aliskiren and hydrochlorothiazide', 85, 3584), ('valsartan  amlodipine and hydrochlorothiazide', 85, 3614), ('hydrochlorothiazide and potassium', 85, 5502)]</t>
  </si>
  <si>
    <t>[('atenolol  thiazides and other diuretics', 100, 4894), ('atenolol and thiazides', 100, 4877), ('atenolol and other diuretics  combinations', 100, 4688), ('s atenolol', 100, 5584), ('atenolol and other diuretics', 100, 4862)]</t>
  </si>
  <si>
    <t>[('potassium lactate', 86, 3350), ('sulfonamides and potassium in combination  low ceiling diruetics  excluding thiazides', 86, 4212), ('low ceiling diuretics and potassium sparing agents', 86, 5394), ('furosemide and potassium sparing agents', 85, 4908), ('bendroflumethiazide and potassium sparing agents', 85, 4866)]</t>
  </si>
  <si>
    <t>[('ferrous fumarate', 100, 2061), ('ferrous fumarate', 100, 2060), ('ferrous ascorbate', 86, 681), ('ferrous glycine sulfate', 86, 2979), ('ferrous sulfate', 86, 2065)]</t>
  </si>
  <si>
    <t>[('caffeine and sodium benzoate', 83, 3110), ('ferric sodium citrate', 82, 3258), ('suramin sodium', 80, 3277), ('antacids with sodium bicarbonate', 79, 5129), ('porfimer sodium', 79, 3369)]</t>
  </si>
  <si>
    <t>[('colecalciferol  combinations', 100, 6803), ('colecalciferol', 100, 381), ('risedronic acid and colecalciferol', 100, 6610), ('alendronic acid and colecalciferol', 100, 3506), ('ibandronic acid and colecalciferol', 100, 6880)]</t>
  </si>
  <si>
    <t>[('finasteride', 100, 2068), ('finasteride', 100, 2067), ('alfuzosin and finasteride', 100, 4674), ('fibrates  lipid modifying drugs  plain', 83, 6254), ('fibrates', 83, 6253)]</t>
  </si>
  <si>
    <t>[('senna glycosides  combinations', 100, 5066), ('senna glycosides', 100, 2420), ('senega', 88, 6094), ('immune sera and immunoglobulins', 83, 5384), ('gas gangrene sera', 83, 5687)]</t>
  </si>
  <si>
    <t>[('calcium dobesilate', 78, 267), ('calcium dobesilate  combinations', 78, 5009), ('oxazol  thiazine  and triazine derivatives centrally acting muscle relaxants', 77, 4217), ('ergoloid mesylates  combinations', 77, 5018), ('watersoluble  hepatotropic x ray contrast media', 76, 5116)]</t>
  </si>
  <si>
    <t>[('influenza  live attenuated', 100, 6083), ('influenza vaccines', 100, 863), ('influenza  inactivated  whole virus', 100, 6082), ('influenza  inactivated  split virus or surface antigen', 100, 6081), ('diphtheria hemophilus influenzae b pertussis tetanus hepatitis b meningococcus a   c', 98, 5624)]</t>
  </si>
  <si>
    <t>[('sodium fluoride  combinations', 88, 5071), ('sodium fluoride', 88, 1470), ('sodium fluoride', 88, 1469), ('sodium fluoride  18f', 88, 6175), ('sodium glucose co transporter 2  sglt2  inhibitors', 86, 6749)]</t>
  </si>
  <si>
    <t>[('allopurinol', 100, 59), ('allopurinol  combinations', 100, 4681), ('allobarbital', 84, 58), ('all other therapeutic products', 83, 5154), ('all other therapeutic products', 83, 5155)]</t>
  </si>
  <si>
    <t>[('lisinopril and diuretics', 100, 6361), ('lisinopril and amlodipine', 100, 5451), ('lisinopril', 100, 2196), ('rosuvastatin  amlodipine and lisinopril', 100, 6612), ('insulin lispro', 87, 2915)]</t>
  </si>
  <si>
    <t>[('perindopril  amlodipine and indapamide', 100, 6492), ('rosuvastatin  perindopril and indapamide', 100, 6821), ('indapamide', 100, 855), ('idanpramine', 88, 5578), ('iodamide', 87, 870)]</t>
  </si>
  <si>
    <t>[('formoterol and beclometasone', 79, 6486), ('formoterol  glycopyrronium bromide and beclometasone', 79, 6810), ('diprophylline  combinations', 78, 4722), ('beclometasone and antibiotics', 77, 4865), ('beclometasone', 77, 174)]</t>
  </si>
  <si>
    <t>[('zopiclone', 100, 2557), ('eszopiclone', 94, 3432), ('opicapone', 85, 3666), ('zotepine', 84, 2558), ('pholcodine', 81, 2323)]</t>
  </si>
  <si>
    <t>[('potassium phosphate  incl  combinations with other potassium salts', 85, 4632), ('codeine  combinations with psycholeptics', 83, 4602), ('codeine  combinations excl  psycholeptics', 83, 4673), ('sodium cellulose phosphate', 82, 3382), ('sodium phosphate', 82, 2435)]</t>
  </si>
  <si>
    <t>[('lactulose', 100, 922), ('lactulose  combinations', 100, 5037), ('ampicillin and beta lactamase inhibitor', 87, 4892), ('cefpodoxime and beta lactamase inhibitor', 87, 6877), ('beta lactamase sensitive penicillin combinations', 87, 4523)]</t>
  </si>
  <si>
    <t>[('mirtazapine', 100, 1738), ('oxazol  thiazine  and triazine derivatives centrally acting muscle relaxants', 87, 4217), ('oxazol  thiazine  and triazine derivatives', 87, 4218), ('minaprine', 86, 2238), ('mequitazine', 84, 2219)]</t>
  </si>
  <si>
    <t>[('meningococcus a c y w 135  tetravalent purified polysaccharides antigen', 72, 6148), ('meningococcus a c y w 135  tetravalent purified polysaccharides antigen conjugated', 72, 6149), ('papillomavirus  human types 6  11  16  18  31  33  45  52  58', 71, 6681), ('5 androstanon  3  derivatives', 70, 5326), ('omega 3 triglycerides incl  other esters and acids', 66, 5533)]</t>
  </si>
  <si>
    <t>[('doxycycline', 82, 590), ('doxycycline', 82, 591), ('doxylamine  combinations', 78, 4727), ('doxylamine', 78, 592), ('acetylglycinamide chloral hydrate', 75, 4935)]</t>
  </si>
  <si>
    <t>[('ferrous glycine sulfate', 100, 2979), ('ferrous sulfate', 100, 2064), ('ferrous sulfate', 100, 2065), ('ferrous succinate', 90, 2063), ('ferrous fumarate', 86, 2060)]</t>
  </si>
  <si>
    <t>[('rivaroxaban', 100, 3693), ('apixaban', 79, 3775), ('rivastigmine', 77, 3137), ('rizatriptan', 76, 2920), ('argatroban', 76, 1733)]</t>
  </si>
  <si>
    <t>[('diazepam', 100, 514), ('fludiazepam', 91, 2075), ('dilazep', 90, 556), ('pinazepam', 88, 2333), ('diazepines  oxazepines  thiazepines and oxepines antipsychotic drugs', 87, 5804)]</t>
  </si>
  <si>
    <t>[('hydroxocobalamin', 100, 830), ('hydroxocobalamin  combinations', 100, 4761), ('hydroxocobalamin', 100, 831), ('hydralazine and diuretics', 88, 4842), ('hydralazine', 88, 810)]</t>
  </si>
  <si>
    <t>[('histamine dihydrochloride', 93, 3108), ('betaine hydrochloride', 86, 2881), ('valsartan  amlodipine and hydrochlorothiazide', 83, 3614), ('olmesartan medoxomil  amlodipine and hydrochlorothiazide', 83, 3679), ('aliskiren  amlodipine and hydrochlorothiazide', 83, 3676)]</t>
  </si>
  <si>
    <t>[('apixaban', 100, 3775), ('rivaroxaban', 79, 3693), ('aprepitant', 77, 3395), ('coagulation factor ix  ii  vii and x in combination', 75, 3346), ('edoxaban', 75, 6618)]</t>
  </si>
  <si>
    <t>[('carbocisteine', 100, 292), ('carbetocin', 91, 1881), ('carbocromen', 87, 388), ('calcium carbonate', 86, 260), ('ferrous carbonate', 86, 6195)]</t>
  </si>
  <si>
    <t>[('latanoprost', 100, 2615), ('iloprost', 84, 2563), ('bimatoprost', 82, 3318), ('travoprost', 80, 3317), ('dinoprost', 80, 564)]</t>
  </si>
  <si>
    <t>[('montelukast', 100, 2921), ('montelukast  combinations', 100, 6601), ('poliomyelitis oral  monovalent  live attenuated', 81, 6133), ('other meningococcal monovalent purified polysaccharides antigen', 81, 6152), ('monoxerutin', 79, 3249)]</t>
  </si>
  <si>
    <t>[('nitrofurantoin', 100, 1167), ('nitrofurantoin  combinations', 100, 6603), ('nitrofuran derivatives  antiseptics and disinfectants', 94, 4059), ('nitrofuran derivatives', 94, 6213), ('nitrofuran derivatives  antibacterials for systemic use', 94, 4057)]</t>
  </si>
  <si>
    <t>[('spironolactone', 100, 1487), ('spiramycin and metronidazole', 81, 4641), ('spiramycin', 81, 1486), ('prolintane', 80, 2364), ('magnesium pidolate', 79, 3039)]</t>
  </si>
  <si>
    <t>[('hydroxyquinoline derivatives for amoebiasis and other protozoal diseases', 83, 5841), ('protein hydrolysates', 79, 1408), ('glutamic acid hydrochloride', 77, 2961), ('propranolol and thiazides', 77, 4817), ('hydromorphone and antispasmodics', 77, 4915)]</t>
  </si>
  <si>
    <t>[('candesartan and diuretics', 81, 4832), ('candesartan and amlodipine', 79, 6482), ('candesartan', 79, 3174), ('candesartan  amlodipine and hydrochlorothiazide', 79, 6876), ('cilansetron', 77, 2857)]</t>
  </si>
  <si>
    <t>[('vitamin b complex  incl  combinations', 94, 6172), ('vitamin b complex with minerals', 94, 3195), ('vitamin b complex  other combinations', 94, 6124), ('vitamin b complex with anabolic steroids', 94, 6123), ('vitamin b complex with vitamin c', 94, 3194)]</t>
  </si>
  <si>
    <t>[('loratadine', 100, 2192), ('desloratadine', 92, 3300), ('lorajmine', 90, 948), ('lorcainide', 88, 2193), ('olopatadine', 87, 3079)]</t>
  </si>
  <si>
    <t>[('sitagliptin and ertugliflozin', 100, 6799), ('sitagliptin and simvastatin', 100, 3701), ('sitagliptin', 100, 3467), ('pioglitazone and sitagliptin', 100, 5541), ('metformin and sitagliptin', 100, 3561)]</t>
  </si>
  <si>
    <t>[('docusate sodium', 100, 2833), ('docusate sodium  incl  combinations', 100, 4725), ('sodium picosulfate', 87, 2327), ('sodium picosulfate  combinations', 87, 5072), ('sodium glucose co transporter 2  sglt2  inhibitors', 86, 6749)]</t>
  </si>
  <si>
    <t>[('drugs used in erectile dysfunction', 91, 5445), ('combination drugs used in erectile dysfunction', 91, 4560), ('other drugs for functional gastrointestinal disorders in atc', 74, 4111), ('iv solutions used in parenteral administration of fluids  electrolytes and nutrients', 73, 3892), ('mercurial antiseptic and disinfectant products', 72, 5876)]</t>
  </si>
  <si>
    <t>[('dihydrocodeine and paracetamol', 79, 3669), ('dihydroxialumini sodium carbonate', 77, 5619), ('dihydrocodeine  combinations', 76, 4715), ('dipyrocetyl  combinations excl  psycholeptics', 75, 4656), ('dipyrocetyl  combinations with psycholeptics', 75, 4606)]</t>
  </si>
  <si>
    <t>[('vilanterol and fluticasone furoate', 86, 6500), ('fluticasone furoate', 86, 3543), ('fluticasone furoate', 86, 3542), ('vilanterol  umeclidinium bromide and fluticasone furoate', 86, 6823), ('formoterol and mometasone', 85, 3648)]</t>
  </si>
  <si>
    <t>[('perindopril  amlodipine and indapamide', 82, 6492), ('perindopril and amlodipine', 82, 3667), ('rosuvastatin  amlodipine and perindopril', 82, 6820), ('atorvastatin  amlodipine and perindopril', 82, 6675), ('perindopril', 81, 2704)]</t>
  </si>
  <si>
    <t>[('methotrexate', 100, 1040), ('methotrexate', 100, 1041), ('methohexital', 88, 1039), ('methohexital', 88, 1038), ('methoxy polyethylene glycol epoetin beta', 87, 3560)]</t>
  </si>
  <si>
    <t>[('digoxin', 100, 548), ('digitoxin', 91, 547), ('carbon dioxide', 85, 294), ('diosmin  combinations', 85, 4718), ('diosmin', 85, 566)]</t>
  </si>
  <si>
    <t>[('simvastatin and ezetimibe', 100, 3448), ('rosuvastatin and ezetimibe', 100, 6495), ('atorvastatin and ezetimibe', 100, 3799), ('ezetimibe', 100, 3380), ('dexetimide', 83, 507)]</t>
  </si>
  <si>
    <t>[('betaine hydrochloride', 79, 2881), ('ferric hydroxide', 78, 4216), ('hydrazides for tuberculosis treatment', 75, 6240), ('hydrazinophthalazine derivatives acting on arteriolar smooth muscle', 75, 3860), ('orphenadrine  chloride', 74, 3166)]</t>
  </si>
  <si>
    <t>[('linagliptin and empagliflozin', 100, 6597), ('metformin and linagliptin', 100, 3712), ('linagliptin', 100, 3686), ('vildagliptin', 88, 3471), ('sitagliptin and simvastatin', 88, 3701)]</t>
  </si>
  <si>
    <t>[('pantoprazole  amoxicillin and clarithromycin', 100, 5537), ('lansoprazole  amoxicillin and clarithromycin', 100, 3171), ('lansoprazole  clarithromycin and tinidazole', 100, 6595), ('clarithromycin', 100, 1928), ('pantoprazole  amoxicillin  clarithromycin and metronidazole', 100, 6680)]</t>
  </si>
  <si>
    <t>[('hypromellose', 100, 2135), ('drugs for treatment of hyperkalemia and hyperphosphatemia', 79, 5372), ('sodium hypochlorite', 79, 1472), ('antihypertensives for pulmonary arterial hypertension', 79, 6619), ('tetragalacturonic acid hydroxymethylester', 77, 5651)]</t>
  </si>
  <si>
    <t>[('sulfadimidine and trimethoprim', 100, 5556), ('sulfametrole and trimethoprim', 100, 3600), ('sulfamoxole and trimethoprim', 100, 3593), ('sulfonamides  combinations with other antibacterials  excl  trimethoprim', 100, 4642), ('sulfonamides and trimethoprim', 100, 6004)]</t>
  </si>
  <si>
    <t>[('phenylpiperidine derivatives  opioid analgesics', 76, 5927), ('phenylpiperidine derivatives', 76, 5926), ('phenol and derivatives  antiseptics and disinfectants', 76, 5917), ('phenol and derivatives', 76, 5916), ('phenylalkylamine derivatives', 75, 6400)]</t>
  </si>
  <si>
    <t>[('tiotropium bromide  combinations', 100, 6614), ('tiotropium bromide', 100, 3419), ('olodaterol and tiotropium bromide', 100, 6700), ('oxitropium bromide', 90, 2703), ('tiopronin', 84, 1015)]</t>
  </si>
  <si>
    <t>[('bumetanide and potassium sparing agents', 100, 4895), ('bumetanide', 100, 243), ('bumetanide and potassium', 100, 3417), ('bumadizone', 88, 1864), ('betanidine', 88, 215)]</t>
  </si>
  <si>
    <t>[('betaine hydrochloride', 80, 2881), ('olmesartan medoxomil  amlodipine and hydrochlorothiazide', 79, 3679), ('mercuric amidochloride', 78, 5739), ('glutamic acid hydrochloride', 76, 2961), ('mebhydrolin', 76, 2208)]</t>
  </si>
  <si>
    <t>[('betaine hydrochloride', 83, 2881), ('glutamic acid hydrochloride', 82, 2961), ('ramipril  amlodipine and hydrochlorothiazide', 81, 6818), ('valsartan  amlodipine and hydrochlorothiazide', 81, 3614), ('aliskiren  amlodipine and hydrochlorothiazide', 81, 3676)]</t>
  </si>
  <si>
    <t>[('desogestrel', 100, 1968), ('desogestrel and estrogen', 100, 5482), ('desogestrel and ethinylestradiol', 100, 3361), ('desogestrel and ethinylestradiol', 100, 3362), ('desoximetasone', 83, 494)]</t>
  </si>
  <si>
    <t>[('olmesartan medoxomil  amlodipine and hydrochlorothiazide', 79, 3679), ('hydrazinophthalazine derivatives acting on arteriolar smooth muscle', 76, 3860), ('glutamic acid hydrochloride', 75, 2961), ('arginine hydrochloride', 75, 2945), ('donepezil  memantine and ginkgo folium', 75, 6589)]</t>
  </si>
  <si>
    <t>[('quinine and derivatives for disorders of the musculo skeletal system', 87, 3959), ('quinoline derivatives and related substances  antitrematodals', 85, 5976), ('quinoline derivatives and related substances', 85, 5975), ('sulfonamides and potassium in combination  high ceiling diruetics  excluding thiazides', 82, 4214), ('sulfonamides and potassium in combination  low ceiling diruetics  excluding thiazides', 82, 4212)]</t>
  </si>
  <si>
    <t>[('tamsulosin and solifenacin', 100, 5557), ('solifenacin', 100, 3357), ('technetium  99mtc  disofenin', 83, 2457), ('solithromycin', 83, 6416), ('technetium  99mtc  lidofenin', 83, 2458)]</t>
  </si>
  <si>
    <t>[('arginine hydrochloride', 85, 2945), ('glutamic acid hydrochloride', 84, 2961), ('hydrochlorothiazide and potassium sparing agents', 84, 4910), ('candesartan  amlodipine and hydrochlorothiazide', 84, 6876), ('aliskiren and hydrochlorothiazide', 84, 3584)]</t>
  </si>
  <si>
    <t>[('betaine hydrochloride', 87, 2881), ('hydrocortisone', 79, 816), ('hydrocortisone  combinations', 79, 4754), ('hydrocortisone', 79, 821), ('hydrocortisone', 79, 820)]</t>
  </si>
  <si>
    <t>[('sodium glucose co transporter 2  sglt2  inhibitors', 87, 6749), ('sodium picosulfate  combinations', 84, 5072), ('sodium folinate', 84, 6790), ('sodium picosulfate', 84, 2327), ('sodium lauryl sulfoacetate  incl  combinations', 84, 5038)]</t>
  </si>
  <si>
    <t>[('morpholine salicylate', 83, 3242), ('copper sulfate', 82, 1947), ('magnesium sulfate', 80, 966), ('ferrous glycine sulfate', 80, 2979), ('influenza  inactivated  split virus or surface antigen', 80, 6081)]</t>
  </si>
  <si>
    <t>[('ibuprofen', 100, 844), ('ibuprofen', 100, 843), ('ibuprofen  combinations', 100, 4764), ('ibuprofen', 100, 841), ('ibuprofen', 100, 842)]</t>
  </si>
  <si>
    <t>[('dexamethasone', 100, 498), ('dexamethasone and antiinfectives', 100, 4965), ('dexamethasone and antiinfectives', 100, 4967), ('dexamethasone and antibiotics', 100, 4897), ('dexamethasone', 100, 497)]</t>
  </si>
  <si>
    <t>[('felodipine', 100, 669), ('ramipril and felodipine', 100, 3412), ('metoprolol and felodipine', 100, 3652), ('fendiline', 88, 671), ('valsartan and amlodipine', 87, 3559)]</t>
  </si>
  <si>
    <t>[('dihydrocodeine and paracetamol', 81, 3669), ('dihydroxialumini sodium carbonate', 78, 5619), ('dihydrocodeine and other non opioid analgesics', 78, 6728), ('histamine dihydrochloride', 74, 3108), ('dihydrocodeine  combinations', 74, 4715)]</t>
  </si>
  <si>
    <t>[('other emollients and protectives', 89, 4443), ('other emollients and protectives in atc', 89, 4444), ('other plain vitamin preparations', 82, 4299), ('other plain vitamin preparations in atc', 82, 4302), ('other plain vitamin preparations in atc', 82, 4301)]</t>
  </si>
  <si>
    <t>[('hydrocortisone and antiinfectives', 100, 4973), ('hydrocortisone', 100, 821), ('hydrocortisone and antiinfectives', 100, 4975), ('hydrocortisone and antiinfectives', 100, 4974), ('hydrocortisone and antiseptics', 100, 4912)]</t>
  </si>
  <si>
    <t>[('prochlorperazine', 77, 1386), ('dihydroergocryptine mesylate', 76, 2611), ('promethazine', 75, 1393), ('promethazine', 75, 1392), ('promethazine  combinations', 75, 4775)]</t>
  </si>
  <si>
    <t>[('bisacodyl  combinations', 100, 4697), ('bisacodyl', 100, 219), ('bisacodyl', 100, 220), ('bisoprolol and thiazides', 78, 4949), ('bisoprolol and acetylsalicylic acid', 78, 6723)]</t>
  </si>
  <si>
    <t>[('isosorbide mononitrate', 100, 2165), ('isosorbide dinitrate', 88, 899), ('isosorbide dinitrate  combinations', 88, 4796), ('isosorbide dinitrate', 88, 898), ('iodine  125i  cc49 monoclonal antibody', 77, 5629)]</t>
  </si>
  <si>
    <t>[('blood glucose lowering drugs  excl  insulins', 84, 5094), ('combinations of oral blood glucose lowering drugs', 84, 5278), ('other blood glucose lowering drugs  excl  insulins', 84, 4399), ('sulfonamides  heterocyclic   blood glucose lowering drugs', 84, 6001), ('other blood glucose lowering drugs  excl  insulins in atc', 84, 4400)]</t>
  </si>
  <si>
    <t>[('barium sulfate containing x ray contrast media', 84, 5769), ('chondroitin sulfate iron complex', 82, 5614), ('chondroitin sulfate', 82, 387), ('isoniazid  sulfamethoxazole  trimethoprim and pyridoxine', 78, 6881), ('polystyrene sulfonate', 77, 6546)]</t>
  </si>
  <si>
    <t>[('pentosan polysulfate sodium', 83, 3065), ('pentosan polysulfate sodium', 83, 3066), ('sodium propionate', 83, 2727), ('sodium perborate', 82, 2432), ('suramin sodium', 82, 3277)]</t>
  </si>
  <si>
    <t>[('quetiapine', 100, 2673), ('mequitazine', 83, 2219), ('quinupramine', 82, 2385), ('quinine and derivatives for disorders of the musculo skeletal system', 81, 3959), ('quinine', 81, 1425)]</t>
  </si>
  <si>
    <t>[('budesonide', 100, 1861), ('salmeterol and budesonide', 100, 6684), ('budesonide', 100, 1860), ('budesonide', 100, 1859), ('budesonide', 100, 1858)]</t>
  </si>
  <si>
    <t>[('hydrocortisone butyrate and antiseptics', 84, 4914), ('hydrocortisone butyrate', 84, 2975), ('hydrocortisone buteprate', 80, 2132), ('fluoroethyl l tyrosine  18f', 79, 6631), ('tyrosine hydroxylase inhibitors', 79, 6029)]</t>
  </si>
  <si>
    <t>[('ferrous succinate', 84, 2063), ('lithium succinate', 84, 2186), ('sumatriptan', 84, 2452), ('suramin sodium', 81, 3277), ('bismuth subcitrate  tetracycline and metronidazole', 80, 3654)]</t>
  </si>
  <si>
    <t>[('pantoprazole  amoxicillin and clarithromycin', 78, 5537), ('esomeprazole  amoxicillin and clarithromycin', 78, 4985), ('pantoprazole  amoxicillin  clarithromycin and metronidazole', 78, 6680), ('ascorbic acid  vitamin c   incl  combinations', 78, 6114), ('lansoprazole  amoxicillin and clarithromycin', 78, 3171)]</t>
  </si>
  <si>
    <t>[('nicorandil', 100, 2265), ('nicotinyl methylamide', 87, 6097), ('nicotinyl alcohol', 87, 1152), ('nicotinyl alcohol', 87, 1151), ('nicotinyl alcohol  pyridylcarbinol', 87, 1150)]</t>
  </si>
  <si>
    <t>[('lorazepam  combinations', 100, 5043), ('lorazepam', 100, 949), ('flurazepam', 90, 722), ('clonazepam', 90, 414), ('nordazepam', 90, 480)]</t>
  </si>
  <si>
    <t>[('pregabalin', 100, 3146), ('pregnadien derivatives', 88, 5943), ('pregnadien derivatives  progestogens', 88, 5944), ('other nasal preparation combinations in atc', 85, 6459), ('various other anti acne preparation combinations for topical use in atc', 85, 6246)]</t>
  </si>
  <si>
    <t>[('insulins and analogues for injection used in diabetes  intermediate  or long acting combined with fast acting', 76, 6504), ('insulins and analogues for injection  intermediate  or long acting combined with fast acting', 74, 6503), ('insulins and analogs for injection  intermediate acting combined with fast acting  combinations', 74, 4546), ('ethenzamide  combinations excl  psycholeptics', 71, 4659), ('ethers chemically close to antihistamines  centrally acting muscle relaxants', 70, 5824)]</t>
  </si>
  <si>
    <t>[('lymecycline', 100, 952), ('meclocycline', 85, 2210), ('doxycycline', 82, 590), ('doxycycline', 82, 591), ('clomocycline', 82, 1940)]</t>
  </si>
  <si>
    <t>[('glyceryl trinitrate', 100, 769), ('glyceryl trinitrate', 100, 768), ('glyceryl trinitrate  combinations', 100, 5033), ('glycerol phenylbutyrate', 81, 3785), ('strophanthus glycosides used in cardiac therapy', 78, 3887)]</t>
  </si>
  <si>
    <t>[('fusidic acid', 100, 741), ('fusidic acid', 100, 738), ('fusidic acid', 100, 739), ('fusidic acid', 100, 740), ('fumaric acid derivatives  combinations', 89, 4990)]</t>
  </si>
  <si>
    <t>[('salbutamol and sodium cromoglicate', 100, 2993), ('reproterol and sodium cromoglicate', 100, 4995), ('sodium chlorite', 90, 3638), ('sodium glucose co transporter 2  sglt2  inhibitors', 88, 6749), ('dihydroxialumini sodium carbonate', 88, 5619)]</t>
  </si>
  <si>
    <t>[('enzyme and acid preparations  combinations', 84, 5303), ('preparations with salicylic acid derivatives  topical for joint and muscle pain', 83, 5951), ('preparations inhibiting uric acid production', 83, 5432), ('salicylic acid emollient and protective preparations', 81, 5980), ('antacids containing combinations and complexes of aluminium  calcium and magnesium compounds', 81, 4101)]</t>
  </si>
  <si>
    <t>[('baclofen', 100, 166), ('clomifene', 81, 412), ('alclofenac', 81, 48), ('solutions affecting the electrolyte balance', 81, 5989), ('clofezone', 81, 3141)]</t>
  </si>
  <si>
    <t>[('insulin glargine', 100, 3296), ('insulin glargine and lixisenatide', 100, 6717), ('insulin glulisine', 89, 3420), ('insulin degludec and liraglutide', 83, 6679), ('other blood glucose lowering drugs  excl  insulins', 83, 4399)]</t>
  </si>
  <si>
    <t>[('chloramphenicol', 100, 343), ('chloramphenicol', 100, 348), ('chloramphenicol', 100, 347), ('chloramphenicol', 100, 346), ('chloramphenicol', 100, 342)]</t>
  </si>
  <si>
    <t>[('betaine hydrochloride', 96, 2881), ('histamine dihydrochloride', 86, 3108), ('arginine hydrochloride', 85, 2945), ('aliskiren  amlodipine and hydrochlorothiazide', 81, 3676), ('hydrocortisone butyrate', 81, 2975)]</t>
  </si>
  <si>
    <t>[('candesartan  amlodipine and hydrochlorothiazide', 81, 6876), ('valsartan  amlodipine and hydrochlorothiazide', 81, 3614), ('ramipril  amlodipine and hydrochlorothiazide', 81, 6818), ('aliskiren  amlodipine and hydrochlorothiazide', 81, 3676), ('olmesartan medoxomil  amlodipine and hydrochlorothiazide', 81, 3679)]</t>
  </si>
  <si>
    <t>[('technetium 99m compounds  cardiovascular system diagnostic radiopharmaceuticals', 65, 4075), ('yttrium  90y  citrate colloid', 62, 6119), ('yttrium 90 antiinflammatory radiopharmaceuticals', 62, 3928), ('technetium 99m compounds  tumor detection radiopharmaceuticals', 60, 4079), ('technetium 99m compounds  hepatic and reticulo endothelial system diagnostic radiopharmaceuticals', 60, 4073)]</t>
  </si>
  <si>
    <t>[('insulin aspart', 100, 3512), ('insulin aspart', 100, 3513), ('insulin degludec and insulin aspart', 100, 6344), ('insulins and analogs for injection  fast acting combinations', 86, 6358), ('insulins and analogues for injection  intermediate  or long acting combined with fast acting', 86, 6503)]</t>
  </si>
  <si>
    <t>[('betaine hydrochloride', 88, 2881), ('protein hydrolysates', 85, 1408), ('hydrochlorothiazide and potassium sparing agents', 84, 4910), ('arginine hydrochloride', 82, 2945), ('hydrochlorothiazide and potassium', 80, 5502)]</t>
  </si>
  <si>
    <t>[('cyanocobalamin  combinations', 100, 4750), ('cyanocobalamin tannin complex', 100, 3715), ('vitamin b12  cyanocobalamin and analogues', 100, 6173), ('cyanocobalamin', 100, 1695), ('cobalt  58co  cyanocobalamine', 99, 6068)]</t>
  </si>
  <si>
    <t>[('clonazepam', 100, 414), ('cinolazepam', 94, 2765), ('clotiazepam', 93, 422), ('clobazam', 90, 1930), ('lorazepam', 90, 949)]</t>
  </si>
  <si>
    <t>[('lamotrigine', 100, 2179), ('almitrine', 87, 61), ('lamivudine  tenofovir disoproxil and doravirine', 85, 6857), ('lamivudine  abacavir and dolutegravir', 85, 6548), ('lamivudine', 85, 2811)]</t>
  </si>
  <si>
    <t>[('calcium antacid compound combinations', 82, 4564), ('calcium acetate', 82, 3172), ('calcium acetate and magnesium carbonate', 82, 3173), ('calcium lactate gluconate', 82, 3241), ('calcium  combinations with vitamin d and or other drugs', 82, 5364)]</t>
  </si>
  <si>
    <t>[('brinzolamide', 100, 3161), ('brinzolamide  combinations', 100, 6578), ('brinase', 87, 230), ('brimonidine', 87, 3070), ('brimonidine', 87, 3071)]</t>
  </si>
  <si>
    <t>[('mirabegron', 100, 3723), ('merbromin', 80, 1014), ('panipenem and betamipron', 78, 2776), ('antidiarrheal microorganisms', 77, 5196), ('antidiarrheal microorganisms', 77, 5197)]</t>
  </si>
  <si>
    <t>[('betaine hydrochloride', 89, 2881), ('protein hydrolysates', 85, 1408), ('promethazine', 80, 1392), ('prednisolone and promethazine', 80, 5546), ('arginine hydrochloride', 80, 2945)]</t>
  </si>
  <si>
    <t>[('betaine hydrochloride', 88, 2881), ('olmesartan medoxomil  amlodipine and hydrochlorothiazide', 82, 3679), ('arginine hydrochloride', 79, 2945), ('hydrocodone', 79, 814), ('methadone', 79, 1022)]</t>
  </si>
  <si>
    <t>[('fluticasone furoate', 100, 3543), ('vilanterol  umeclidinium bromide and fluticasone furoate', 100, 6823), ('fluticasone furoate', 100, 3542), ('vilanterol and fluticasone furoate', 100, 6500), ('fluticasone  combinations', 85, 5029)]</t>
  </si>
  <si>
    <t>[('saxagliptin and dapagliflozin', 100, 6685), ('dapagliflozin', 100, 6510), ('metformin  saxagliptin and dapagliflozin', 100, 6883), ('metformin and dapagliflozin', 100, 6490), ('metformin and canagliflozin', 90, 6538)]</t>
  </si>
  <si>
    <t>[('temazepam', 100, 1540), ('tetrazepam', 92, 2479), ('lormetazepam', 88, 2194), ('medazepam', 88, 984), ('bentazepam', 85, 1820)]</t>
  </si>
  <si>
    <t>[('irbesartan', 100, 2903), ('irbesartan and amlodipine', 100, 5507), ('irbesartan and diuretics', 100, 4843), ('eprosartan', 82, 2899), ('eprosartan and diuretics', 82, 4839)]</t>
  </si>
  <si>
    <t>[('enalapril', 79, 601), ('enalapril and lercanidipine', 79, 5489), ('enalapril and nitrendipine', 79, 5490), ('enalapril and diuretics', 79, 4838), ('halogenated hydrocarbons  general anesthetics', 75, 6437)]</t>
  </si>
  <si>
    <t>[('levetiracetam', 100, 3026), ('levocabastine', 80, 2182), ('levacetylmethadol', 80, 6191), ('levocabastine', 80, 2181), ('levocarnitine', 80, 2614)]</t>
  </si>
  <si>
    <t>[('venlafaxine', 100, 2542), ('valbenazine', 82, 6764), ('velmanase alfa', 81, 6777), ('nelarabine', 80, 3295), ('venetoclax', 80, 6698)]</t>
  </si>
  <si>
    <t>[('iv solutions used in parenteral administration of fluids  electrolytes and nutrients', 82, 3892), ('vilanterol  umeclidinium bromide and fluticasone furoate', 79, 6823), ('other nasal preparation combinations in atc', 79, 6459), ('vilanterol and fluticasone furoate', 79, 6500), ('other i v  solution additives in atc', 79, 4460)]</t>
  </si>
  <si>
    <t>[('betaine hydrochloride', 84, 2881), ('glutamic acid hydrochloride', 84, 2961), ('procyclidine', 84, 1387), ('arginine hydrochloride', 84, 2945), ('hydrochloric acid', 81, 812)]</t>
  </si>
  <si>
    <t>[('olanzapine', 100, 2778), ('olsalazine', 86, 2280), ('olopatadine', 84, 3078), ('olopatadine', 84, 3079), ('asenapine', 83, 3574)]</t>
  </si>
  <si>
    <t>[('pantoprazole', 100, 2569), ('pantoprazole  amoxicillin  clarithromycin and metronidazole', 100, 6680), ('pantoprazole  amoxicillin and clarithromycin', 100, 5537), ('anastrozole', 88, 2909), ('propenidazole', 85, 6235)]</t>
  </si>
  <si>
    <t>[('chlorphenamine  combinations', 78, 4759), ('chlorphenamine', 77, 367), ('chlorphenoxamine  combinations', 77, 4760), ('chlormethine', 77, 980), ('magnesium chloride', 76, 959)]</t>
  </si>
  <si>
    <t>[('betaine hydrochloride', 87, 2881), ('arginine hydrochloride', 83, 2945), ('olmesartan medoxomil  amlodipine and hydrochlorothiazide', 81, 3679), ('histamine dihydrochloride', 80, 3108), ('hydrochlorothiazide  combinations', 80, 4753)]</t>
  </si>
  <si>
    <t>[('bimatoprost', 100, 3318), ('latanoprost', 82, 2615), ('carboprost', 80, 295), ('travoprost', 80, 3317), ('bisoprolol and thiazides', 77, 4949)]</t>
  </si>
  <si>
    <t>[('methylprednisolone aceponate', 81, 2786), ('medroxyprogesterone and ethinylestradiol', 80, 3180), ('medroxyprogesterone and estrogen', 80, 3539), ('medroxyprogesterone and estrogen', 80, 3538), ('medroxyprogesterone and estradiol', 79, 3497)]</t>
  </si>
  <si>
    <t>A02BC01, A02BD05, A02BD01, V03AB34, V08AB10</t>
  </si>
  <si>
    <t>J01CA19, J01DB08, V03AN05, A10AB05, A10AD05</t>
  </si>
  <si>
    <t>C09BX01, C10BX11, C09BX03, C09DB05, C09XA54</t>
  </si>
  <si>
    <t>C10BX11, C10BX12, C10AA05, C10BX08, C10BX06</t>
  </si>
  <si>
    <t>N02AJ13, N02BE71, N02AJ06, N02BE51, N02AJ01</t>
  </si>
  <si>
    <t>A02BC03, A02BD07, A02BC53, A02BD02, A02BD03</t>
  </si>
  <si>
    <t>C10BA02, A10BH51, C10BX01, C10BA04, C10BX04</t>
  </si>
  <si>
    <t>C09DX03, A09AB02, J04AC, A10BD14, P01AA</t>
  </si>
  <si>
    <t>R03AK13, R03AK04, R03AL02, R03CC02, R03AC02</t>
  </si>
  <si>
    <t>H03AA01, V03AF10, H03AA02, S01XA03, A12CA01</t>
  </si>
  <si>
    <t>C03AB01, C03AA01, C03EA13, N02BA10, V04CK03</t>
  </si>
  <si>
    <t>C09BB07, C10BX04, C10BX06, C09BA05, C09AA05</t>
  </si>
  <si>
    <t>B01AC04, H02AB14, C03BA03, C03BB03, C01DX15</t>
  </si>
  <si>
    <t>C07FX04, C07BB07, A10AD, L04AX07, A10AD</t>
  </si>
  <si>
    <t>B05XB01, C09DX06, C09BX03, C09DX01, C09DX03</t>
  </si>
  <si>
    <t>A03BB05, N05CC01, N05CC03, C05AE, C05AD</t>
  </si>
  <si>
    <t>C03CA01, C03CB01, C03EB01, R01AD12, R03BA09</t>
  </si>
  <si>
    <t>A09AB02, L03AX14, B05XB01, C03EA01, B03AB04</t>
  </si>
  <si>
    <t>B03BB, B03AE01, L01BA, L01BA, B03BB01</t>
  </si>
  <si>
    <t>A09AB02, D07AC07, D07CC03, A09AB01, V09IX08</t>
  </si>
  <si>
    <t>M05BB06, M05BB03, M05BB05, M05BA04, M05BB09</t>
  </si>
  <si>
    <t>A02BD06, J01CR02, A02BD01, A02BD04, A02BD10</t>
  </si>
  <si>
    <t>C09BX03, C03EA01, C09DX06, C03AB03, C09DX03</t>
  </si>
  <si>
    <t>A10BB09, A10BB07, A10BB01, A10BB08, A06AX04</t>
  </si>
  <si>
    <t>R01AD52, A01AC54, S01CA02, S02CA01, S03CA02</t>
  </si>
  <si>
    <t>N02AJ06, N02BE51, N02BE71, N02AA59, N02AA79</t>
  </si>
  <si>
    <t>A09AB02, B05XB01, A09AB01, C09DX06, C09XA54</t>
  </si>
  <si>
    <t>M01AE56, M02AA12, M01AE02, G02CC02, M01AE52</t>
  </si>
  <si>
    <t>N03AX12, N06DA04, V08CA01, V08CA08, C04AX30</t>
  </si>
  <si>
    <t>B05XB01, C09DX03, C09XA52, C09DX01, C03AB03</t>
  </si>
  <si>
    <t>C07DB01, C07BB03, C07CB53, C07AB11, C07CB03</t>
  </si>
  <si>
    <t>B05XA15, C03BB, C03EA, C03EB01, C03EA13</t>
  </si>
  <si>
    <t>B03AD02, B03AA02, B03AA10, B03AA01, B03AD03</t>
  </si>
  <si>
    <t>V04CG30, B03AB01, P01CX02, A02AH, L01XD01</t>
  </si>
  <si>
    <t>A11CC55, A11CC05, M05BB07, M05BB03, M05BB09</t>
  </si>
  <si>
    <t>G04CB01, D11AX10, G04CA51, C10AB, C10AB</t>
  </si>
  <si>
    <t>A06AB56, A06AB06, R05CA06, J06, J06AA05</t>
  </si>
  <si>
    <t>C05BX01, C05BX51, M03BB, C04AE51, V08AC</t>
  </si>
  <si>
    <t>J07BB03, J07BB, J07BB01, J07BB02, J07CA13</t>
  </si>
  <si>
    <t>A01AA51, A12CD01, A01AA01, V09IX06, A10BK</t>
  </si>
  <si>
    <t>M04AA01, M04AA51, N05CA21, V03, V03A</t>
  </si>
  <si>
    <t>C09BA03, C09BB03, C09AA03, C10BX07, A10AB04</t>
  </si>
  <si>
    <t>C09BX01, C10BX13, C03BA11, A03AX06, V08AA03</t>
  </si>
  <si>
    <t>R03AK08, R03AL09, R03DA51, D07CC04, R03BA01</t>
  </si>
  <si>
    <t>N05CF01, N05CF04, N04BX04, N05AX11, R05DA08</t>
  </si>
  <si>
    <t>B05XA06, N02AA79, N02AA59, V03AG01, B05XA09</t>
  </si>
  <si>
    <t>A06AD11, A06AD61, J01CR01, J01DD64, J01CE30</t>
  </si>
  <si>
    <t>N06AX11, M03BB, M03BB, N06AX07, R06AD07</t>
  </si>
  <si>
    <t>B01AF01, B01AF02, N06DA03, N02CC04, B01AE03</t>
  </si>
  <si>
    <t>N05BA01, N05BA17, C01DX10, N05BA14, N05AH</t>
  </si>
  <si>
    <t>B03BA03, B03BA53, V03AB33, C02LG02, C02DB02</t>
  </si>
  <si>
    <t>L03AX14, A09AB02, C09DX01, C09DX03, C09XA54</t>
  </si>
  <si>
    <t>B01AF02, B01AF01, A04AD12, B02BD01, B01AF03</t>
  </si>
  <si>
    <t>R05CB03, H01BB03, C01DX05, A02AC01, B03AA04</t>
  </si>
  <si>
    <t>S01EE01, B01AC11, S01EE03, S01EE04, G02AD01</t>
  </si>
  <si>
    <t>R03DC03, R03DC53, J07BF01, J07AH02, C05CA02</t>
  </si>
  <si>
    <t>J01XE01, J01XE51, D08AF, P01CC, J01XE</t>
  </si>
  <si>
    <t>C03DA01, J01RA04, J01FA02, N06BX14, A12CC08</t>
  </si>
  <si>
    <t>P01AA, B05BA04, A09AB01, C07BA05, N02AG04</t>
  </si>
  <si>
    <t>C09DA06, C09DB07, C09CA06, C09DX06, A03AE03</t>
  </si>
  <si>
    <t>A11E, A11EC, A11EX, A11ED, A11EB</t>
  </si>
  <si>
    <t>R06AX13, R06AX27, C01BA12, C01BC07, S01GX09</t>
  </si>
  <si>
    <t>A10BD24, A10BH51, A10BH01, A10BD12, A10BD07</t>
  </si>
  <si>
    <t>A06AA02, A06AG10, A06AB08, A06AB58, A10BK</t>
  </si>
  <si>
    <t>G04BE, G04BE30, A03AX, B05B, D08AK</t>
  </si>
  <si>
    <t>N02AJ01, A02AB04, N02AA58, N02BA59, N02BA79</t>
  </si>
  <si>
    <t>R03AK10, R03BA09, R01AD12, R03AL08, R03AK09</t>
  </si>
  <si>
    <t>C09BX01, C09BB04, C10BX14, C10BX11, C09AA04</t>
  </si>
  <si>
    <t>L01BA01, L04AX03, N05CA15, N01AF01, B03XA03</t>
  </si>
  <si>
    <t>C01AA05, C01AA04, V03AN02, C05CA53, C05CA03</t>
  </si>
  <si>
    <t>C10BA02, C10BA06, C10BA05, C10AX09, N04AA08</t>
  </si>
  <si>
    <t>A09AB02, B03AB04, J04AC, C02DB, N04AB02</t>
  </si>
  <si>
    <t>A10BD19, A10BD11, A10BH05, A10BH02, A10BH51</t>
  </si>
  <si>
    <t>A02BD04, A02BD07, A02BD09, J01FA09, A02BD11</t>
  </si>
  <si>
    <t>S01KA02, V03AE, D08AX07, C02KX, B02BC03</t>
  </si>
  <si>
    <t>J01EE05, J01EE03, J01EE04, J01RA02, J01E</t>
  </si>
  <si>
    <t>N02AB, N02AB, D08AE, D08AE, C08EA</t>
  </si>
  <si>
    <t>R03BB54, R03BB04, R03AL06, R03BB02, G04BX16</t>
  </si>
  <si>
    <t>C03EB02, C03CA02, C03CB02, M01AB07, C02CC01</t>
  </si>
  <si>
    <t>A09AB02, C09DX03, D08AK01, A09AB01, R06AX15</t>
  </si>
  <si>
    <t>A09AB02, A09AB01, C09BX03, C09DX01, C09XA54</t>
  </si>
  <si>
    <t>G03AC09, G03FB10, G03AA09, G03AB05, D07XC02</t>
  </si>
  <si>
    <t>C09DX03, C02DB, A09AB01, B05XB01, N06DA53</t>
  </si>
  <si>
    <t>M09AA, P02BA, P02BA, C03CB, C03BB</t>
  </si>
  <si>
    <t>G04CA53, G04BD08, V09DA01, J01FA16, V09DA03</t>
  </si>
  <si>
    <t>B05XB01, A09AB01, C03EA01, C09DX06, C09XA52</t>
  </si>
  <si>
    <t>A09AB02, A07EA02, R01AD60, S01BA02, H02AB09</t>
  </si>
  <si>
    <t>A10BK, A06AB58, V03AF06, A06AB08, A06AG11</t>
  </si>
  <si>
    <t>N02BA08, V03AB20, A12CC02, B03AA01, J07BB02</t>
  </si>
  <si>
    <t>M02AA13, M01AE01, M01AE51, C01EB16, G02CC01</t>
  </si>
  <si>
    <t>D07AB19, S01CA01, S03CA01, D07CB04, C05AA09</t>
  </si>
  <si>
    <t>C08CA02, C09BB05, C07FB02, C08EA01, C09DB01</t>
  </si>
  <si>
    <t>N02AJ01, A02AB04, N02AJ03, L03AX14, N02AA58</t>
  </si>
  <si>
    <t>D02AX, D02AX, A11H, A11HA, A11H</t>
  </si>
  <si>
    <t>S01CA03, S01BA02, S03CA04, S02CA03, D07BA04</t>
  </si>
  <si>
    <t>N05AB04, N04BC03, R06AD02, D04AA10, R06AD52</t>
  </si>
  <si>
    <t>A06AB52, A06AB02, A06AG02, C07BB07, C07FX04</t>
  </si>
  <si>
    <t>C01DA14, C05AE02, C01DA58, C01DA08, V09IX03</t>
  </si>
  <si>
    <t>A10B, A10BD, A10BX, A10BC, A10BX</t>
  </si>
  <si>
    <t>V08BA, B03AB07, M01AX25, J04AM08, V03AE01</t>
  </si>
  <si>
    <t>C05BA04, G04BX15, S01AX10, A01AB19, P01CX02</t>
  </si>
  <si>
    <t>N05AH04, R06AD07, N06AA23, M09AA, P01BC01</t>
  </si>
  <si>
    <t>R03BA02, R03AK12, R01AD05, D07AC09, A07EA06</t>
  </si>
  <si>
    <t>D07BB04, D07AB02, D07AB11, V09IX10, C02KB</t>
  </si>
  <si>
    <t>B03AA06, D11AX04, N02CC01, P01CX02, A02BD08</t>
  </si>
  <si>
    <t>A02BD04, A02BD06, A02BD11, A11G, A02BD07</t>
  </si>
  <si>
    <t>C01DX16, A05AB01, C10AD05, C04AC02, C10AD05</t>
  </si>
  <si>
    <t>N05BA56, N05BA06, N05CD01, N03AE01, N05BA16</t>
  </si>
  <si>
    <t>N03AX16, G03DB, G03DB, R01AX30, D10AX30</t>
  </si>
  <si>
    <t>A10AD, A10AD, A10AD30, N02BA57, M03BC</t>
  </si>
  <si>
    <t>J01AA04, D10AF04, A01AB22, J01AA02, J01AA11</t>
  </si>
  <si>
    <t>C05AE01, C01DA02, C01DA52, A16AX09, C01AC</t>
  </si>
  <si>
    <t>S01AA13, D06AX01, D09AA02, J01XC01, D05BX51</t>
  </si>
  <si>
    <t>R03AK04, R03AK05, D03AX11, A10BK, A02AB04</t>
  </si>
  <si>
    <t>A09AC, M02AC, M04AA, D02AF, A02AD</t>
  </si>
  <si>
    <t>M03BX01, G03GB02, M01AB06, B05BB, M01AA05</t>
  </si>
  <si>
    <t>D10AF03, S03AA08, S02AA01, S01AA01, D06AX02</t>
  </si>
  <si>
    <t>A09AB02, L03AX14, B05XB01, C09XA54, D07AB02</t>
  </si>
  <si>
    <t>C09DX06, C09DX01, C09BX03, C09XA54, C09DX03</t>
  </si>
  <si>
    <t>V09GA, V10AA01, V10AA, V09IA, V09DA</t>
  </si>
  <si>
    <t>A10AB05, A10AD05, A10AD06, A10AB30, A10AD</t>
  </si>
  <si>
    <t>A09AB02, B05BA04, C03EA01, B05XB01, C03AB03</t>
  </si>
  <si>
    <t>B03BA51, B03BA02, B03BA, B03BA01, V09XX02</t>
  </si>
  <si>
    <t>N03AE01, N05CD13, N05BA21, N05BA09, N05BA06</t>
  </si>
  <si>
    <t>N03AX09, R07AB07, J05AR24, J05AR13, J05AF05</t>
  </si>
  <si>
    <t>A02AC10, V03AE07, V03AE04, A12AA06, A12AX</t>
  </si>
  <si>
    <t>S01EC04, S01EC54, B01AD06, S01EA05, D11AX21</t>
  </si>
  <si>
    <t>G04BD12, D08AK04, J01DH55, A07F, A07FA</t>
  </si>
  <si>
    <t>A09AB02, B05BA04, D04AA10, V03AB05, B05XB01</t>
  </si>
  <si>
    <t>A09AB02, C09DX03, B05XB01, R05DA03, N07BC02</t>
  </si>
  <si>
    <t>R03BA09, R03AL08, R01AD12, R03AK10, R01AD58</t>
  </si>
  <si>
    <t>A10BD21, A10BK01, A10BD25, A10BD15, A10BD16</t>
  </si>
  <si>
    <t>N05CD07, M03BX07, N05CD06, N05BA03, N05BA24</t>
  </si>
  <si>
    <t>C09CA04, C09DB05, C09DA04, C09CA02, C09DA02</t>
  </si>
  <si>
    <t>C09AA02, C09BB02, C09BB06, C09BA02, N01AB</t>
  </si>
  <si>
    <t>N03AX14, S01GX02, N07BC03, R01AC02, A16AA01</t>
  </si>
  <si>
    <t>N06AX16, N07XX13, A16AB15, L01BB07, L01XX52</t>
  </si>
  <si>
    <t>B05B, R03AL08, R01AX30, R03AK10, B05XX</t>
  </si>
  <si>
    <t>A09AB02, A09AB01, N04AA04, B05XB01, B05XA13</t>
  </si>
  <si>
    <t>N05AH03, A07EC03, R01AC08, S01GX09, N05AH05</t>
  </si>
  <si>
    <t>A02BC02, A02BD11, A02BD04, L02BG03, P01AB05</t>
  </si>
  <si>
    <t>R06AB54, R06AB04, R06AA56, L01AA05, B05XA11</t>
  </si>
  <si>
    <t>A09AB02, B05XB01, C09DX03, L03AX14, C03AX01</t>
  </si>
  <si>
    <t>S01EE03, S01EE01, G02AD04, S01EE04, C07BB07</t>
  </si>
  <si>
    <t>D07AC14, G03AA08, G03FB06, G03FA12, G03AA17</t>
  </si>
  <si>
    <t>A02BC01, A02BD05, A02BD01</t>
  </si>
  <si>
    <t>H03AA01, V03AF10, H03AA02</t>
  </si>
  <si>
    <t>C03AB01, C03AA01, C03EA13</t>
  </si>
  <si>
    <t>B01AC04, H02AB14</t>
  </si>
  <si>
    <t>C09BA03, C09BB03, C09AA03, C10BX07</t>
  </si>
  <si>
    <t>C09BX01, C10BX13, C03BA11</t>
  </si>
  <si>
    <t>B03AA01, B03AA07, B03AD03, B03AA06</t>
  </si>
  <si>
    <t>N05BA01, N05BA17, C01DX10</t>
  </si>
  <si>
    <t>R05CB03, H01BB03</t>
  </si>
  <si>
    <t>R03DC03, R03DC53</t>
  </si>
  <si>
    <t>R06AX13, R06AX27, C01BA12</t>
  </si>
  <si>
    <t>G04BE, G04BE30</t>
  </si>
  <si>
    <t>L01BA01, L04AX03</t>
  </si>
  <si>
    <t>C01AA05, C01AA04</t>
  </si>
  <si>
    <t>C10BA02, C10BA06, C10BA05, C10AX09</t>
  </si>
  <si>
    <t>R03BB54, R03BB04, R03AL06, R03BB02</t>
  </si>
  <si>
    <t>C03EB02, C03CA02, C03CB02</t>
  </si>
  <si>
    <t>G03AC09, G03FB10, G03AA09, G03AB05</t>
  </si>
  <si>
    <t>G04CA53, G04BD08</t>
  </si>
  <si>
    <t>C08CA02, C09BB05, C07FB02</t>
  </si>
  <si>
    <t>A06AB52, A06AB02, A06AG02</t>
  </si>
  <si>
    <t>C05AE01, C01DA02, C01DA52</t>
  </si>
  <si>
    <t>S01AA13, D06AX01, D09AA02, J01XC01</t>
  </si>
  <si>
    <t>R03AK04, R03AK05, D03AX11</t>
  </si>
  <si>
    <t>R03BA09, R03AL08, R01AD12, R03AK10</t>
  </si>
  <si>
    <t>C09CA04, C09DB05, C09DA04</t>
  </si>
  <si>
    <t>A02BC02, A02BD11, A02BD04</t>
  </si>
  <si>
    <t>[('omeprazole  amoxicillin and clarithromycin', 100, 3751), ('omeprazole  amoxicillin and metronidazole', 100, 5534), ('omeprazole', 100, 1198), ('naproxen and esomeprazole', 83, 3640), ('esomeprazole', 83, 3315)]</t>
  </si>
  <si>
    <t>[('buspirone', 67, 251), ('ampicillin', 65, 101), ('ampicillin  combinations', 65, 4684), ('ampicillin and beta lactamase inhibitor', 65, 4892), ('ampicillin', 65, 102)]</t>
  </si>
  <si>
    <t>[('aliskiren and amlodipine', 100, 3661), ('rosuvastatin and amlodipine', 100, 6611), ('aliskiren  amlodipine and hydrochlorothiazide', 100, 3676), ('lisinopril and amlodipine', 100, 5451), ('olmesartan medoxomil  amlodipine and hydrochlorothiazide', 100, 3679)]</t>
  </si>
  <si>
    <t>[('atorvastatin and acetylsalicylic acid', 100, 6573), ('atorvastatin', 100, 2897), ('atorvastatin  acetylsalicylic acid and ramipril', 100, 6574), ('atorvastatin and ezetimibe', 100, 3799), ('atorvastatin and amlodipine', 100, 3427)]</t>
  </si>
  <si>
    <t>[('paracetamol  combinations excl  psycholeptics', 100, 4663), ('tramadol and paracetamol', 100, 3385), ('dihydrocodeine and paracetamol', 100, 3669), ('paracetamol', 100, 15), ('codeine and paracetamol', 100, 3599)]</t>
  </si>
  <si>
    <t>[('lansoprazole  combinations', 100, 6596), ('lansoprazole  clarithromycin and tinidazole', 100, 6595), ('lansoprazole  amoxicillin and levofloxacin', 100, 6594), ('lansoprazole  amoxicillin and metronidazole', 100, 5513), ('lansoprazole  tetracycline and metronidazole', 100, 5514)]</t>
  </si>
  <si>
    <t>[('simvastatin and ezetimibe', 100, 3448), ('sitagliptin and simvastatin', 100, 3701), ('simvastatin  acetylsalicylic acid and ramipril', 100, 5553), ('simvastatin and acetylsalicylic acid', 100, 5552), ('simvastatin', 100, 2427)]</t>
  </si>
  <si>
    <t>[('metformin and repaglinide', 71, 3585), ('betaine hydrochloride', 69, 2881), ('metformin and sulfonylureas', 67, 5518), ('metformin and acarbose', 67, 6598), ('glutamic acid hydrochloride', 67, 2961)]</t>
  </si>
  <si>
    <t>[('salbutamol and beclometasone', 100, 3526), ('salbutamol and sodium cromoglicate', 100, 2993), ('salbutamol', 100, 47), ('salbutamol', 100, 46), ('salbutamol and ipratropium bromide', 100, 3558)]</t>
  </si>
  <si>
    <t>[('levothyroxine sodium', 100, 2564), ('liothyronine sodium', 90, 3111), ('sodium hypochlorite', 77, 1472), ('sodium levofolinate', 77, 6098), ('sodium iothalamate  125i', 75, 2969)]</t>
  </si>
  <si>
    <t>[('bendroflumethiazide and potassium sparing agents', 100, 4866), ('bendroflumethiazide', 100, 177), ('bendroflumethiazide and potassium', 100, 3418), ('hydroflumethiazide', 87, 824), ('hydroflumethiazide and potassium', 87, 5503)]</t>
  </si>
  <si>
    <t>[('ramipril and diuretics', 100, 4814), ('ramipril', 100, 2387), ('ramipril and amlodipine', 100, 5549), ('ramipril and felodipine', 100, 3412), ('ramipril  amlodipine and hydrochlorothiazide', 100, 6818)]</t>
  </si>
  <si>
    <t>[('clopidogrel', 100, 2303), ('cloridarol', 73, 1931), ('clofedanol', 64, 1936), ('clonidine', 59, 417), ('captopril', 59, 282)]</t>
  </si>
  <si>
    <t>[('bisoprolol and thiazides', 67, 4949), ('bisoprolol and acetylsalicylic acid', 65, 6723), ('bisoprolol and amlodipine', 65, 4868), ('perindopril and bisoprolol', 65, 6682), ('ferrous fumarate', 65, 2060)]</t>
  </si>
  <si>
    <t>[('arginine hydrochloride', 71, 2945), ('amitriptyline and psycholeptics', 69, 4860), ('amitriptyline', 69, 89), ('glutamic acid hydrochloride', 69, 2961), ('betaine hydrochloride', 69, 2881)]</t>
  </si>
  <si>
    <t>[('citalopram', 67, 401), ('cimetropium bromide', 61, 3457), ('otilonium bromide and psycholeptics', 59, 5535), ('otilonium bromide', 59, 2701), ('tiotropium bromide', 59, 3419)]</t>
  </si>
  <si>
    <t>[('furosemide and potassium sparing agents', 100, 4908), ('furosemide and potassium', 100, 3414), ('furosemide', 100, 737), ('torasemide', 80, 2506), ('lacosamide', 70, 3493)]</t>
  </si>
  <si>
    <t>[('betaine hydrochloride', 80, 2881), ('arginine hydrochloride', 75, 2945), ('histamine dihydrochloride', 71, 3108), ('sertraline', 69, 2423), ('glutamic acid hydrochloride', 69, 2961)]</t>
  </si>
  <si>
    <t>[('iron in combination with folic acid', 100, 5310), ('folic acid  combinations', 100, 5030), ('folic acid and derivatives', 100, 3899), ('vitamin b12 and folic acid', 100, 6182), ('folic acid and derivatives as antianemics', 100, 3898)]</t>
  </si>
  <si>
    <t>[('tamsulosin and dutasteride', 77, 3647), ('betaine hydrochloride', 67, 2881), ('tamsulosin', 67, 2871), ('tamsulosin and solifenacin', 67, 5557), ('arginine hydrochloride', 67, 2945)]</t>
  </si>
  <si>
    <t>[('betaine hydrochloride', 72, 2881), ('arginine hydrochloride', 72, 2945), ('glutamic acid hydrochloride', 70, 2961), ('fluoxetine', 67, 717), ('fluoxetine and psycholeptics', 67, 5498)]</t>
  </si>
  <si>
    <t>[('alendronic acid  calcium and colecalciferol  sequential', 100, 4938), ('alendronic acid and alfacalcidol  sequential', 100, 4937), ('alendronic acid and colecalciferol', 100, 3506), ('alendronic acid', 100, 3236), ('ibandronic acid and colecalciferol', 90, 6880)]</t>
  </si>
  <si>
    <t>[('lansoprazole  amoxicillin and metronidazole', 100, 5513), ('omeprazole  amoxicillin and clarithromycin', 100, 3751), ('lansoprazole  amoxicillin and levofloxacin', 100, 6594), ('lansoprazole  amoxicillin and clarithromycin', 100, 3171), ('pantoprazole  amoxicillin  clarithromycin and metronidazole', 100, 6680)]</t>
  </si>
  <si>
    <t>[('tramadol and other non opioid analgesics', 69, 6746), ('glutamic acid hydrochloride', 66, 2961), ('tramadol and dexketoprofen', 65, 6745), ('tramadol', 65, 1609), ('tramadol and paracetamol', 65, 3385)]</t>
  </si>
  <si>
    <t>[('gliclazide', 100, 756), ('glipizide', 75, 757), ('glibenclamide', 69, 755), ('iproclozide', 68, 2159), ('salicylamide', 67, 1448)]</t>
  </si>
  <si>
    <t>[('prednisolone', 100, 1365), ('prednisolone', 100, 1361), ('prednisolone', 100, 1367), ('prednisolone', 100, 1368), ('prednisolone', 100, 1363)]</t>
  </si>
  <si>
    <t>[('codeine and paracetamol', 62, 3599), ('sodium glucose co transporter 2  sglt2  inhibitors', 54, 6749), ('codeine and other non opioid analgesics', 52, 6725), ('dihydrocodeine and paracetamol', 51, 3669), ('hmg coa reductase inhibitors  plain lipid modifying drugs', 51, 5839)]</t>
  </si>
  <si>
    <t>[('betaine hydrochloride', 78, 2881), ('arginine hydrochloride', 72, 2945), ('glutamic acid hydrochloride', 67, 2961), ('cetirizine', 67, 1900), ('histamine dihydrochloride', 63, 3108)]</t>
  </si>
  <si>
    <t>[('naproxen and esomeprazole', 100, 3640), ('naproxen', 100, 1120), ('naproxen', 100, 1119), ('naproxen', 100, 1118), ('naproxen and misoprostol', 100, 2991)]</t>
  </si>
  <si>
    <t>[('gabapentin', 100, 2093), ('rifapentine', 68, 2399), ('thymopentin', 64, 2566), ('darbepoetin alfa', 64, 3320), ('dalbavancin', 64, 6529)]</t>
  </si>
  <si>
    <t>[('betaine hydrochloride', 75, 2881), ('arginine hydrochloride', 75, 2945), ('ranitidine bismuth citrate', 69, 2713), ('histamine dihydrochloride', 68, 3108), ('ranitidine', 67, 1427)]</t>
  </si>
  <si>
    <t>[('atenolol', 100, 154), ('atenolol and thiazides', 100, 4877), ('s atenolol', 100, 5584), ('atenolol and other diuretics  combinations', 100, 4688), ('atenolol and nifedipine', 100, 3415)]</t>
  </si>
  <si>
    <t>[('trichlormethiazide and potassium', 72, 4805), ('furosemide and potassium', 72, 3414), ('losartan', 72, 2683), ('trichlormethiazide and potassium sparing agents', 72, 4804), ('potassium lactate', 72, 3350)]</t>
  </si>
  <si>
    <t>[('ferrous fumarate', 100, 2061), ('ferrous fumarate', 100, 2060), ('ferrous succinate', 81, 2063), ('ferrous tartrate', 78, 5574), ('ferrous aspartate', 78, 3246)]</t>
  </si>
  <si>
    <t>[('suramin sodium', 78, 3277), ('ferric sodium citrate', 75, 3258), ('sodium tetradecyl sulfate', 72, 1478), ('porfimer sodium', 72, 3369), ('sodium zirconium cyclosilicate', 72, 6844)]</t>
  </si>
  <si>
    <t>[('zoledronic acid  calcium and colecalciferol  sequential', 100, 6687), ('colecalciferol  combinations', 100, 6803), ('colecalciferol', 100, 381), ('risedronic acid and colecalciferol', 100, 6610), ('strontium ranelate and colecalciferol', 100, 6498)]</t>
  </si>
  <si>
    <t>[('finasteride', 100, 2067), ('alfuzosin and finasteride', 100, 4674), ('finasteride', 100, 2068), ('tamsulosin and dutasteride', 77, 3647), ('dutasteride', 77, 3210)]</t>
  </si>
  <si>
    <t>[('senna glycosides', 100, 2420), ('senna glycosides  combinations', 100, 5066), ('immune sera', 80, 4999), ('immune sera and immunoglobulins', 80, 5384), ('gas gangrene sera', 80, 5687)]</t>
  </si>
  <si>
    <t>[('dihydroergocryptine mesylate', 64, 2611), ('doxazosin', 61, 2653), ('ergoloid mesylates  combinations', 60, 5018), ('itramin tosilate  combinations', 59, 4799), ('itramin tosilate', 57, 2169)]</t>
  </si>
  <si>
    <t>[('influenza  live attenuated', 100, 6083), ('influenza vaccines', 100, 863), ('influenza  inactivated  whole virus', 100, 6082), ('influenza  inactivated  split virus or surface antigen', 100, 6081), ('diphtheria hemophilus influenzae b pertussis poliomyelitis tetanus', 95, 6502)]</t>
  </si>
  <si>
    <t>[('sodium fluoride  combinations', 73, 5071), ('sodium fluoride  18f', 73, 6175), ('sodium fluoride', 73, 1470), ('sodium fluoride', 73, 1469), ('sodium glucose co transporter 2  sglt2  inhibitors', 71, 6749)]</t>
  </si>
  <si>
    <t>[('allopurinol', 100, 59), ('allopurinol  combinations', 100, 4681), ('haloperidol', 77, 786), ('droperidol', 73, 593), ('clobutinol', 73, 1933)]</t>
  </si>
  <si>
    <t>[('lisinopril and diuretics', 100, 6361), ('lisinopril', 100, 2196), ('rosuvastatin  amlodipine and lisinopril', 100, 6612), ('lisinopril and amlodipine', 100, 5451), ('fosinopril and diuretics', 85, 4840)]</t>
  </si>
  <si>
    <t>[('indapamide', 100, 855), ('perindopril  amlodipine and indapamide', 100, 6492), ('rosuvastatin  perindopril and indapamide', 100, 6821), ('iodamide', 70, 870), ('etofamide', 70, 2033)]</t>
  </si>
  <si>
    <t>[('formoterol  glycopyrronium bromide and beclometasone', 71, 6810), ('salbutamol and beclometasone', 67, 3526), ('beclometasone', 67, 172), ('beclometasone and antibiotics', 67, 4865), ('beclometasone', 67, 173)]</t>
  </si>
  <si>
    <t>[('zopiclone', 100, 2557), ('eszopiclone', 82, 3432), ('mepacrine', 67, 1423), ('gepirone', 67, 2239), ('moperone', 67, 2245)]</t>
  </si>
  <si>
    <t>[('sodium phosphate', 79, 2435), ('sodium phosphate', 79, 2434), ('sodium cellulose phosphate', 79, 3382), ('sodium phosphate', 79, 2433), ('sodium phosphate  32p', 79, 2971)]</t>
  </si>
  <si>
    <t>[('lactulose', 100, 922), ('lactulose  combinations', 100, 5037), ('ceftriaxone and beta lactamase inhibitor', 78, 6802), ('ticarcillin and beta lactamase inhibitor', 78, 5560), ('ceftolozane and beta lactamase inhibitor', 78, 6693)]</t>
  </si>
  <si>
    <t>[('mirtazapine', 100, 1738), ('metyrapone', 68, 1071), ('pirenzepine', 68, 1316), ('miltefosine', 68, 6518), ('nilvadipine', 68, 2698)]</t>
  </si>
  <si>
    <t>[('macrogol  combinations', 52, 5044), ('macrogol', 50, 1332), ('technetium  99mtc  macrosalb', 46, 3586), ('meningococcus a c y w 135  tetravalent purified polysaccharides antigen conjugated', 44, 6149), ('magnesium pyridoxal 5 phosphate glutamate', 44, 6834)]</t>
  </si>
  <si>
    <t>[('doxycycline', 70, 590), ('doxycycline', 70, 591), ('bismuth subcitrate  tetracycline and metronidazole', 60, 3654), ('tigecycline', 59, 3406), ('doxofylline', 57, 2006)]</t>
  </si>
  <si>
    <t>[('ferrous sulfate', 100, 2064), ('ferrous sulfate', 100, 2065), ('ferrous glycine sulfate', 100, 2979), ('ferrous succinate', 83, 2063), ('ferrous ascorbate', 81, 681)]</t>
  </si>
  <si>
    <t>[('rivaroxaban', 100, 3693), ('trovafloxacin', 65, 3037), ('rufloxacin', 64, 2412), ('lansoprazole  amoxicillin and levofloxacin', 62, 6594), ('levofloxacin and ornidazole', 62, 6489)]</t>
  </si>
  <si>
    <t>[('diazepam', 100, 514), ('quazepam', 81, 2381), ('temazepam', 78, 1540), ('pinazepam', 78, 2333), ('oxazepam', 75, 1213)]</t>
  </si>
  <si>
    <t>[('hydroxocobalamin  combinations', 100, 4761), ('hydroxocobalamin', 100, 831), ('hydroxocobalamin', 100, 830), ('cyanocobalamin  combinations', 72, 4750), ('cyanocobalamin', 72, 1695)]</t>
  </si>
  <si>
    <t>[('histamine dihydrochloride', 77, 3108), ('arginine hydrochloride', 75, 2945), ('betaine hydrochloride', 75, 2881), ('thiamine', 67, 1566), ('thiamine  vit b1', 67, 1565)]</t>
  </si>
  <si>
    <t>[('apixaban', 100, 3775), ('edoxaban', 75, 6618), ('atosiban', 62, 2757), ('epicillin', 61, 2014), ('ampicillin  combinations', 60, 4684)]</t>
  </si>
  <si>
    <t>[('carbocisteine', 100, 292), ('carboquone', 65, 287), ('carbocromen', 65, 388), ('carmustine', 65, 302), ('erdosteine', 65, 2018)]</t>
  </si>
  <si>
    <t>[('latanoprost', 100, 2615), ('dinoprost', 73, 564), ('bimatoprost', 68, 3318), ('carboprost', 64, 295), ('travoprost', 64, 3317)]</t>
  </si>
  <si>
    <t>[('montelukast  combinations', 100, 6601), ('montelukast', 100, 2921), ('non watersoluble x ray contrast media', 59, 5898), ('ultrasound contrast media', 59, 3058), ('paramagnetic contrast media', 59, 5912)]</t>
  </si>
  <si>
    <t>[('nitrofurantoin  combinations', 100, 6603), ('nitrofurantoin', 100, 1167), ('nitrofuran derivatives  antiprotozoal drugs', 75, 6212), ('nitrofuran derivatives', 75, 6213), ('nitrofuran derivatives  antibacterials for systemic use', 75, 4057)]</t>
  </si>
  <si>
    <t>[('spironolactone', 100, 1487), ('prolactine inhibitors', 68, 5952), ('artesunate and pyronaridine', 64, 4941), ('promegestone', 64, 1391), ('vinblastine', 61, 1685)]</t>
  </si>
  <si>
    <t>[('propranolol and thiazides', 67, 4817), ('propranolol and other combinations', 67, 6742), ('arginine hydrochloride', 66, 2945), ('glutamic acid hydrochloride', 64, 2961), ('betaine hydrochloride', 63, 2881)]</t>
  </si>
  <si>
    <t>[('candesartan and diuretics', 72, 4832), ('candesartan  amlodipine and hydrochlorothiazide', 70, 6876), ('candesartan', 70, 3174), ('candesartan and amlodipine', 70, 6482), ('olmesartan medoxomil and diuretics', 59, 4850)]</t>
  </si>
  <si>
    <t>[('vitamin b complex  other combinations', 85, 6124), ('vitamin b complex with minerals', 85, 3195), ('vitamin b complex with anabolic steroids', 85, 6123), ('vitamin b complex  incl  combinations', 85, 6172), ('vitamin b complex with vitamin c', 85, 3194)]</t>
  </si>
  <si>
    <t>[('loratadine', 100, 2192), ('olopatadine', 82, 3078), ('olopatadine', 82, 3079), ('rupatadine', 80, 3087), ('roxatidine', 80, 3027)]</t>
  </si>
  <si>
    <t>[('metformin and sitagliptin', 100, 3561), ('sitagliptin', 100, 3467), ('sitagliptin and ertugliflozin', 100, 6799), ('sitagliptin and simvastatin', 100, 3701), ('pioglitazone and sitagliptin', 100, 5541)]</t>
  </si>
  <si>
    <t>[('docusate sodium', 100, 2833), ('docusate sodium  incl  combinations', 100, 4725), ('sodium iodohippurate  123i', 81, 2970), ('sodium acetate', 81, 2722), ('sodium iodohippurate  131i', 81, 6159)]</t>
  </si>
  <si>
    <t>[('combination drugs used in erectile dysfunction', 82, 4560), ('drugs used in erectile dysfunction', 77, 5445), ('tests for renal function and ureteral injuries', 56, 4152), ('renal function and ureteral injuries test diagnostic agents', 56, 4151), ('sildenafil', 54, 3083)]</t>
  </si>
  <si>
    <t>[('dihydrocodeine and paracetamol', 57, 3669), ('dihydrocodeine and acetylsalicylic acid', 56, 6727), ('dihydrocodeine and other non opioid analgesics', 53, 6728), ('meningococcus a c y w 135  tetravalent purified polysaccharides antigen', 50, 6148), ('dihydrocodeine  combinations', 50, 4715)]</t>
  </si>
  <si>
    <t>[('fluticasone furoate', 77, 3542), ('fluticasone furoate', 77, 3543), ('vilanterol and fluticasone furoate', 77, 6500), ('vilanterol  umeclidinium bromide and fluticasone furoate', 77, 6823), ('formoterol and mometasone', 75, 3648)]</t>
  </si>
  <si>
    <t>[('perindopril  amlodipine and indapamide', 72, 6492), ('atorvastatin  amlodipine and perindopril', 72, 6675), ('rosuvastatin  amlodipine and perindopril', 72, 6820), ('perindopril and amlodipine', 72, 3667), ('rosuvastatin  perindopril and indapamide', 70, 6821)]</t>
  </si>
  <si>
    <t>[('methotrexate', 100, 1040), ('methotrexate', 100, 1041), ('methohexital', 67, 1039), ('methohexital', 67, 1038), ('methylnaltrexone bromide', 66, 3633)]</t>
  </si>
  <si>
    <t>[('digoxin', 100, 548), ('digitoxin', 78, 547), ('difenoxin', 67, 1984), ('botulinum toxin', 64, 228), ('diphtheria antitoxin', 61, 570)]</t>
  </si>
  <si>
    <t>[('simvastatin and ezetimibe', 100, 3448), ('rosuvastatin and ezetimibe', 100, 6495), ('ezetimibe', 100, 3380), ('atorvastatin and ezetimibe', 100, 3799), ('dexetimide', 75, 507)]</t>
  </si>
  <si>
    <t>[('betaine hydrochloride', 71, 2881), ('arginine hydrochloride', 71, 2945), ('fexofenadine', 65, 2918), ('glutamic acid hydrochloride', 65, 2961), ('histamine dihydrochloride', 62, 3108)]</t>
  </si>
  <si>
    <t>[('linagliptin', 100, 3686), ('metformin and linagliptin', 100, 3712), ('linagliptin and empagliflozin', 100, 6597), ('sitagliptin', 82, 3467), ('pioglitazone and sitagliptin', 82, 5541)]</t>
  </si>
  <si>
    <t>[('pantoprazole  amoxicillin and clarithromycin', 100, 5537), ('clarithromycin', 100, 1928), ('omeprazole  amoxicillin and clarithromycin', 100, 3751), ('esomeprazole  amoxicillin and clarithromycin', 100, 4985), ('lansoprazole  clarithromycin and tinidazole', 100, 6595)]</t>
  </si>
  <si>
    <t>[('hypromellose', 100, 2135), ('tyrosine hydroxylase inhibitors  antihypertensives', 75, 6030), ('tyrosine hydroxylase inhibitors', 75, 6029), ('cyproterone and estrogen', 71, 5468), ('cyproterone', 71, 458)]</t>
  </si>
  <si>
    <t>[('trimethoprim', 100, 1647), ('trimethoprim and derivatives  systemic antibacterials', 100, 6380), ('sulfamerazine and trimethoprim', 100, 3651), ('combinations of sulfonamides and trimethoprim  incl  derivatives', 100, 5280), ('sulfadiazine and trimethoprim', 100, 3463)]</t>
  </si>
  <si>
    <t>[('amino acids  i v  solution additive', 58, 3820), ('other i v  solution additives', 58, 4459), ('other i v  solution additives in atc', 58, 4460), ('i v  solution additives', 58, 5676), ('i v  solutions', 54, 3893)]</t>
  </si>
  <si>
    <t>[('olodaterol and tiotropium bromide', 100, 6700), ('tiotropium bromide  combinations', 100, 6614), ('tiotropium bromide', 100, 3419), ('cimetropium bromide', 77, 3457), ('oxitropium bromide', 75, 2703)]</t>
  </si>
  <si>
    <t>[('bumetanide and potassium', 100, 3417), ('bumetanide', 100, 243), ('bumetanide and potassium sparing agents', 100, 4895), ('formoterol and budesonide', 75, 3411), ('budesonide', 75, 1859)]</t>
  </si>
  <si>
    <t>[('betaine hydrochloride', 78, 2881), ('arginine hydrochloride', 70, 2945), ('glutamic acid hydrochloride', 69, 2961), ('mebeverine', 69, 2207), ('histamine dihydrochloride', 63, 3108)]</t>
  </si>
  <si>
    <t>[('loperamide oxide', 73, 2580), ('loperamide  combinations', 73, 5042), ('glutamic acid hydrochloride', 73, 2961), ('arginine hydrochloride', 73, 2945), ('betaine hydrochloride', 73, 2881)]</t>
  </si>
  <si>
    <t>[('desogestrel and estrogen', 100, 5482), ('desogestrel and ethinylestradiol', 100, 3361), ('desogestrel and ethinylestradiol', 100, 3362), ('desogestrel', 100, 1968), ('etonogestrel', 75, 1724)]</t>
  </si>
  <si>
    <t>[('donepezil and memantine', 65, 5486), ('donepezil', 65, 3080), ('arginine hydrochloride', 65, 2945), ('donepezil  memantine and ginkgo folium', 65, 6589), ('betaine hydrochloride', 65, 2881)]</t>
  </si>
  <si>
    <t>[('ferrous glycine sulfate', 75, 2979), ('quinine and derivatives for disorders of the musculo skeletal system', 72, 3959), ('barium sulfate without suspending agents', 72, 4593), ('barium sulfate with suspending agents', 72, 4592), ('barium sulfate containing x ray contrast media', 72, 5769)]</t>
  </si>
  <si>
    <t>[('solifenacin', 100, 3357), ('tamsulosin and solifenacin', 100, 5557), ('darifenacin', 82, 3082), ('solithromycin', 69, 6416), ('guaifenesin', 68, 782)]</t>
  </si>
  <si>
    <t>[('arginine hydrochloride', 73, 2945), ('betaine hydrochloride', 69, 2881), ('olmesartan medoxomil  amlodipine and hydrochlorothiazide', 64, 3679), ('candesartan  amlodipine and hydrochlorothiazide', 64, 6876), ('aliskiren  amlodipine and hydrochlorothiazide', 64, 3676)]</t>
  </si>
  <si>
    <t>[('arginine hydrochloride', 72, 2945), ('betaine hydrochloride', 70, 2881), ('glutamic acid hydrochloride', 69, 2961), ('duloxetine', 69, 2845), ('histamine dihydrochloride', 65, 3108)]</t>
  </si>
  <si>
    <t>[('sodium supplements', 75, 6221), ('caffeine and sodium benzoate', 72, 3110), ('metamizole sodium  combinations with psycholeptics', 71, 4619), ('sodium zirconium cyclosilicate', 71, 6844), ('metamizole sodium  combinations excl  psycholeptics', 71, 4661)]</t>
  </si>
  <si>
    <t>[('ferrous glycine sulfate', 72, 2979), ('morpholine salicylate', 70, 3242), ('morphine and antispasmodics', 69, 4930), ('magnesium sulfate', 69, 966), ('magnesium sulfate', 69, 965)]</t>
  </si>
  <si>
    <t>[('ibuprofen', 100, 844), ('ibuprofen', 100, 843), ('ibuprofen', 100, 841), ('ibuprofen', 100, 842), ('codeine and ibuprofen', 100, 3548)]</t>
  </si>
  <si>
    <t>[('dexamethasone and antibiotics', 100, 4897), ('dexamethasone', 100, 500), ('dexamethasone and antiinfectives', 100, 4967), ('dexamethasone and antiinfectives', 100, 4965), ('dexamethasone', 100, 496)]</t>
  </si>
  <si>
    <t>[('metoprolol and felodipine', 100, 3652), ('ramipril and felodipine', 100, 3412), ('felodipine', 100, 669), ('perindopril and amlodipine', 80, 3667), ('ramipril  amlodipine and hydrochlorothiazide', 80, 6818)]</t>
  </si>
  <si>
    <t>[('dihydrocodeine', 70, 1987), ('ferrous tartrate', 70, 5574), ('sodium tartrate', 70, 2729), ('dihydrocodeine and paracetamol', 70, 3669), ('dihydrocodeine and acetylsalicylic acid', 70, 6727)]</t>
  </si>
  <si>
    <t>[('other emollients and protectives in atc', 77, 4444), ('other emollients and protectives', 77, 4443), ('other blood glucose lowering drugs  excl  insulins in atc', 69, 4400), ('plant alkaloids and other natural products  antineoplastic drugs', 69, 5937), ('other blood glucose lowering drugs  excl  insulins', 69, 4399)]</t>
  </si>
  <si>
    <t>[('hydrocortisone and mydriatics', 100, 4913), ('hydrocortisone', 100, 820), ('hydrocortisone and antiinfectives', 100, 4975), ('hydrocortisone buteprate', 100, 2132), ('hydrocortisone', 100, 815)]</t>
  </si>
  <si>
    <t>[('prochlorperazine', 64, 1386), ('monoethanolamine oleate', 60, 3339), ('valsartan  amlodipine and hydrochlorothiazide', 57, 3614), ('trichlormethiazide and potassium sparing agents', 55, 4804), ('picodralazine and diuretics', 53, 4851)]</t>
  </si>
  <si>
    <t>[('bisacodyl  combinations', 100, 4697), ('bisacodyl', 100, 219), ('bisacodyl', 100, 220), ('pinacidil', 67, 2331), ('pinacidil and diuretics', 67, 4823)]</t>
  </si>
  <si>
    <t>[('isosorbide mononitrate', 100, 2165), ('isosorbide dinitrate  combinations', 84, 4796), ('isosorbide dinitrate', 84, 899), ('isosorbide dinitrate', 84, 898), ('sodium iodohippurate  131i', 56, 6159)]</t>
  </si>
  <si>
    <t>[('thiazolidinediones  blood glucose lowering drugs', 72, 6022), ('sulfonamides  heterocyclic   blood glucose lowering drugs', 72, 6001), ('combinations of oral blood glucose lowering drugs', 72, 5278), ('blood glucose lowering drugs  excl  insulins', 72, 5094), ('other blood glucose lowering drugs  excl  insulins in atc', 72, 4400)]</t>
  </si>
  <si>
    <t>[('ferrous glycine sulfate', 68, 2979), ('chondroitin sulfate', 67, 387), ('sodium tetradecyl sulfate', 67, 1478), ('chondroitin sulfate iron complex', 67, 5614), ('ferrous sulfate', 65, 2065)]</t>
  </si>
  <si>
    <t>[('sodium propionate', 77, 2727), ('sodium acetate', 73, 2722), ('sodium feredetate', 73, 2980), ('sodium iopodate', 70, 1473), ('pentosan polysulfate sodium', 70, 3066)]</t>
  </si>
  <si>
    <t>[('quetiapine', 100, 2673), ('clotiapine', 75, 421), ('budipine', 75, 1862), ('quinidine  combinations excl  psycholeptics', 70, 4655), ('quinine  combinations with psycholeptics', 70, 4635)]</t>
  </si>
  <si>
    <t>[('salmeterol and budesonide', 100, 6684), ('budesonide', 100, 1860), ('formoterol and budesonide', 100, 3411), ('budesonide', 100, 1861), ('budesonide', 100, 1859)]</t>
  </si>
  <si>
    <t>[('tyrosine hydroxylase inhibitors', 59, 6029), ('diphenhydramine methylbromide', 59, 6392), ('fluoroethyl l tyrosine  18f', 59, 6631), ('tyrosine hydroxylase inhibitors  antihypertensives', 59, 6030), ('hyoscyamine and psycholeptics', 57, 5505)]</t>
  </si>
  <si>
    <t>[('ferrous succinate', 70, 2063), ('sumatriptan', 70, 2452), ('lithium succinate', 70, 2186), ('bismuth subcitrate', 60, 2635), ('bismuth subcitrate  tetracycline and metronidazole', 60, 3654)]</t>
  </si>
  <si>
    <t>[('lansoprazole  amoxicillin and metronidazole', 56, 5513), ('lansoprazole  amoxicillin and clarithromycin', 56, 3171), ('amoxicillin and beta lactamase inhibitor', 56, 4861), ('omeprazole  amoxicillin and metronidazole', 56, 5534), ('pantoprazole  amoxicillin and clarithromycin', 56, 5537)]</t>
  </si>
  <si>
    <t>[('nicorandil', 100, 2265), ('nicotinyl alcohol  pyridylcarbinol', 70, 1149), ('nicotinyl alcohol  pyridylcarbinol', 70, 1150), ('nicotinyl methylamide', 70, 6097), ('nicotinyl alcohol', 70, 1152)]</t>
  </si>
  <si>
    <t>[('lorazepam  combinations', 100, 5043), ('lorazepam', 100, 949), ('flurazepam', 85, 722), ('nordazepam', 80, 480), ('clonazepam', 80, 414)]</t>
  </si>
  <si>
    <t>[('pregabalin', 100, 3146), ('other nasal preparation combinations in atc', 68, 6459), ('various other anti acne preparation combinations for topical use in atc', 68, 6246), ('propicillin', 68, 2370), ('vigabatrin', 65, 1727)]</t>
  </si>
  <si>
    <t>[('insulins and analogues for injection used in diabetes  intermediate  or long acting combined with fast acting', 57, 6504), ('insulins and analogues for injection  intermediate  or long acting combined with fast acting', 57, 6503), ('chlormadinone and ethinylestradiol', 53, 4962), ('chlormadinone and ethinylestradiol', 53, 4961), ('insulins and analogs for injection  intermediate acting combined with fast acting  combinations', 52, 4546)]</t>
  </si>
  <si>
    <t>[('lymecycline', 100, 952), ('clomocycline', 83, 1940), ('minocycline', 77, 1086), ('tigecycline', 77, 3406), ('minocycline', 77, 1085)]</t>
  </si>
  <si>
    <t>[('glyceryl trinitrate  combinations', 100, 5033), ('glyceryl trinitrate', 100, 769), ('glyceryl trinitrate', 100, 768), ('glycerol phenylbutyrate', 72, 3785), ('glycerol', 62, 767)]</t>
  </si>
  <si>
    <t>[('fusidic acid', 100, 738), ('fusidic acid', 100, 739), ('fusidic acid', 100, 741), ('fusidic acid', 100, 740), ('fumaric acid', 82, 2090)]</t>
  </si>
  <si>
    <t>[('reproterol and sodium cromoglicate', 100, 4995), ('salbutamol and sodium cromoglicate', 100, 2993), ('sodium zirconium cyclosilicate', 81, 6844), ('sodium stibogluconate', 80, 1262), ('sodium aminosalicylate', 77, 2928)]</t>
  </si>
  <si>
    <t>[('preparations with salicylic acid derivatives  topical for joint and muscle pain', 75, 5951), ('salicylic acid emollient and protective preparations', 74, 5980), ('enzyme and acid preparations  combinations', 71, 5303), ('salicylic acid preparations', 70, 5979), ('preparations with salicylic acid derivatives', 70, 5950)]</t>
  </si>
  <si>
    <t>[('baclofen', 100, 166), ('ibuprofen', 67, 842), ('ibuprofen', 67, 841), ('ibuprofen  combinations', 67, 4764), ('ibuprofen', 67, 843)]</t>
  </si>
  <si>
    <t>[('insulin glargine and lixisenatide', 100, 6717), ('insulin glargine', 100, 3296), ('insulin glulisine', 83, 3420), ('insulin degludec and liraglutide', 70, 6679), ('other blood glucose lowering drugs  excl  insulins in atc', 69, 4400)]</t>
  </si>
  <si>
    <t>[('chloramphenicol', 100, 347), ('chloramphenicol', 100, 342), ('chloramphenicol', 100, 343), ('chloramphenicol', 100, 344), ('chloramphenicol', 100, 345)]</t>
  </si>
  <si>
    <t>[('betaine hydrochloride', 84, 2881), ('arginine hydrochloride', 70, 2945), ('betahistine', 67, 199), ('glutamic acid hydrochloride', 67, 2961), ('histamine dihydrochloride', 66, 3108)]</t>
  </si>
  <si>
    <t>[('arginine hydrochloride', 75, 2945), ('betaine hydrochloride', 72, 2881), ('cyclizine  combinations', 71, 4707), ('glutamic acid hydrochloride', 71, 2961), ('cyclizine', 71, 447)]</t>
  </si>
  <si>
    <t>[('yttrium 90 antiinflammatory radiopharmaceuticals', 56, 3928), ('indium  111in  capromab pendetide', 45, 3703), ('technetium  99mtc  succimer', 45, 2456), ('technetium  99mtc  pentavalent succimer', 45, 6890), ('technetium  99mtc  human albumin', 45, 6035)]</t>
  </si>
  <si>
    <t>[('insulin degludec and insulin aspart', 100, 6344), ('insulin aspart', 100, 3513), ('insulin aspart', 100, 3512), ('insulin  pork', 71, 3733), ('insulin  pork', 71, 3734)]</t>
  </si>
  <si>
    <t>[('arginine hydrochloride', 78, 2945), ('paroxetine', 71, 2302), ('glutamic acid hydrochloride', 71, 2961), ('betaine hydrochloride', 71, 2881), ('hydroxyzine', 63, 836)]</t>
  </si>
  <si>
    <t>[('clonazepam', 100, 414), ('clotiazepam', 82, 422), ('lorazepam  combinations', 80, 5043), ('bromazepam', 80, 231), ('lorazepam', 80, 949)]</t>
  </si>
  <si>
    <t>[('lamotrigine', 100, 2179), ('famotidine  combinations', 73, 5024), ('famotidine', 73, 667), ('homatropine', 68, 2128), ('lafutidine', 68, 2782)]</t>
  </si>
  <si>
    <t>[('rosuvastatin and acetylsalicylic acid', 75, 6494), ('calcium homeostasis', 75, 5606), ('calcium laevulate', 73, 2644), ('calcium lactate gluconate', 73, 3241), ('calcium  combinations with vitamin d and or other drugs', 73, 5364)]</t>
  </si>
  <si>
    <t>[('brinzolamide  combinations', 100, 6578), ('brinzolamide', 100, 3161), ('benzamide antipsychotics', 71, 3568), ('dorzolamide', 71, 2768), ('thonzylamine', 67, 3762)]</t>
  </si>
  <si>
    <t>[('mirabegron', 100, 3723), ('vigabatrin', 60, 1727), ('melagatran', 60, 3156), ('dolasetron', 60, 2803), ('maraviroc', 60, 3490)]</t>
  </si>
  <si>
    <t>[('betaine hydrochloride', 75, 2881), ('arginine hydrochloride', 71, 2945), ('prednisolone and promethazine', 69, 5546), ('glutamic acid hydrochloride', 67, 2961), ('promethazine', 67, 1392)]</t>
  </si>
  <si>
    <t>[('betaine hydrochloride', 81, 2881), ('arginine hydrochloride', 69, 2945), ('methadone  combinations excl  psycholeptics', 67, 4662), ('methadone', 67, 1022), ('glutamic acid hydrochloride', 67, 2961)]</t>
  </si>
  <si>
    <t>[('fluticasone furoate', 100, 3543), ('fluticasone furoate', 100, 3542), ('vilanterol and fluticasone furoate', 100, 6500), ('vilanterol  umeclidinium bromide and fluticasone furoate', 100, 6823), ('formoterol and fluticasone', 75, 6487)]</t>
  </si>
  <si>
    <t>[('metformin and dapagliflozin', 100, 6490), ('metformin  saxagliptin and dapagliflozin', 100, 6883), ('saxagliptin and dapagliflozin', 100, 6685), ('dapagliflozin', 100, 6510), ('metformin and empagliflozin', 85, 6642)]</t>
  </si>
  <si>
    <t>[('temazepam', 100, 1540), ('camazepam', 83, 275), ('tetrazepam', 80, 2479), ('medazepam', 78, 984), ('diazepam', 78, 514)]</t>
  </si>
  <si>
    <t>[('irbesartan and amlodipine', 100, 5507), ('irbesartan', 100, 2903), ('irbesartan and diuretics', 100, 4843), ('olmesartan medoxomil and amlodipine', 80, 5532), ('olmesartan medoxomil', 80, 3043)]</t>
  </si>
  <si>
    <t>[('enalapril and diuretics', 72, 4838), ('enalapril and nitrendipine', 69, 5490), ('enalapril', 69, 601), ('enalapril and lercanidipine', 69, 5489), ('benazepril and diuretics', 60, 4830)]</t>
  </si>
  <si>
    <t>[('levetiracetam', 100, 3026), ('aniracetam', 65, 1783), ('piracetam', 65, 1315), ('brivaracetam', 65, 6694), ('oxiracetam', 65, 2295)]</t>
  </si>
  <si>
    <t>[('venlafaxine', 100, 2542), ('desvenlafaxine', 79, 3563), ('pentifylline', 71, 2309), ('viloxazine', 68, 1684), ('fenfluramine', 67, 672)]</t>
  </si>
  <si>
    <t>[('vilanterol and fluticasone furoate', 67, 6500), ('vilanterol  umeclidinium bromide and fluticasone furoate', 67, 6823), ('salmeterol and fluticasone', 64, 3322), ('formoterol and fluticasone', 64, 6487), ('indium  111in  tropolonate labelled cells', 56, 5628)]</t>
  </si>
  <si>
    <t>[('glutamic acid hydrochloride', 73, 2961), ('arginine hydrochloride', 73, 2945), ('procyclidine', 73, 1387), ('betaine hydrochloride', 73, 2881), ('histamine dihydrochloride', 63, 3108)]</t>
  </si>
  <si>
    <t>[('olanzapine', 100, 2778), ('clozapine', 75, 427), ('pirenzepine', 73, 1316), ('asenapine', 70, 3574), ('loxapine', 70, 951)]</t>
  </si>
  <si>
    <t>[('pantoprazole  amoxicillin  clarithromycin and metronidazole', 100, 6680), ('pantoprazole', 100, 2569), ('pantoprazole  amoxicillin and clarithromycin', 100, 5537), ('lansoprazole', 83, 1758), ('lansoprazole  clarithromycin and tinidazole', 83, 6595)]</t>
  </si>
  <si>
    <t>[('chlorphenamine  combinations', 67, 4759), ('chlorphenamine', 66, 367), ('monoethanolamine oleate', 66, 3339), ('chlorphenoxamine  combinations', 60, 4760), ('orphenadrine  citrate', 59, 1208)]</t>
  </si>
  <si>
    <t>[('betaine hydrochloride', 78, 2881), ('arginine hydrochloride', 75, 2945), ('histamine dihydrochloride', 66, 3108), ('donepezil and memantine', 65, 5486), ('donepezil  memantine and ginkgo folium', 65, 6589)]</t>
  </si>
  <si>
    <t>[('bimatoprost', 100, 3318), ('dinoprost', 68, 564), ('beraprost', 68, 1829), ('latanoprost', 68, 2615), ('gemeprost', 64, 1716)]</t>
  </si>
  <si>
    <t>[('medroxyprogesterone and estradiol', 69, 3497), ('medroxyprogesterone and ethinylestradiol', 67, 3180), ('medroxyprogesterone and estrogen', 66, 3538), ('medroxyprogesterone and estrogen', 66, 3539), ('glatiramer acetate', 63, 2908)]</t>
  </si>
  <si>
    <t>A02BD05, A02BD01, A02BC01, M01AE52, A02BC05</t>
  </si>
  <si>
    <t>N05BE01, J01CA01, J01CA51, J01CR01, S01AA19</t>
  </si>
  <si>
    <t>C09XA53, C10BX09, C09XA54, C09BB03, C09DX03</t>
  </si>
  <si>
    <t>C10BX08, C10AA05, C10BX06, C10BA05, C10BX03</t>
  </si>
  <si>
    <t>N02BE51, N02AJ13, N02AJ01, N02BE01, N02AJ06</t>
  </si>
  <si>
    <t>A02BC53, A02BD09, A02BD10, A02BD03, A02BD02</t>
  </si>
  <si>
    <t>C10BA02, A10BH51, C10BX04, C10BX01, C10AA01</t>
  </si>
  <si>
    <t>A10BD14, A09AB02, A10BD02, A10BD17, A09AB01</t>
  </si>
  <si>
    <t>R03AK13, R03AK04, R03CC02, R03AC02, R03AL02</t>
  </si>
  <si>
    <t>H03AA01, H03AA02, D08AX07, V03AF10, V09CX03</t>
  </si>
  <si>
    <t>C03EA13, C03AA01, C03AB01, C03AA02, C03AB02</t>
  </si>
  <si>
    <t>C09BA05, C09AA05, C09BB07, C09BB05, C09BX03</t>
  </si>
  <si>
    <t>B01AC04, C01DX15, R05DB10, S01EA04, C09AA01</t>
  </si>
  <si>
    <t>C07BB07, C07FX04, C07FB07, C09BX02, B03AA02</t>
  </si>
  <si>
    <t>B05XB01, N06CA01, N06AA09, A09AB01, A09AB02</t>
  </si>
  <si>
    <t>N06AB04, A03BB05, A03CA04, A03AB06, R03BB04</t>
  </si>
  <si>
    <t>C03EB01, C03CB01, C03CA01, C03CA04, N03AX18</t>
  </si>
  <si>
    <t>A09AB02, B05XB01, L03AX14, N06AB06, A09AB01</t>
  </si>
  <si>
    <t>B03AD, B03BB51, B03BB, B03B, B03BB</t>
  </si>
  <si>
    <t>G04CA52, A09AB02, G04CA02, G04CA53, B05XB01</t>
  </si>
  <si>
    <t>A09AB02, B05XB01, A09AB01, N06AB03, N06CA03</t>
  </si>
  <si>
    <t>M05BB05, M05BB06, M05BB03, M05BA04, M05BB09</t>
  </si>
  <si>
    <t>A02BD03, A02BD05, A02BD10, A02BD07, A02BD11</t>
  </si>
  <si>
    <t>N02AJ15, A09AB01, N02AJ14, N02AX02, N02AJ13</t>
  </si>
  <si>
    <t>A10BB09, A10BB07, A10BB01, N06AF06, N02BA05</t>
  </si>
  <si>
    <t>S01BA04, D07AA03, S02BA03, S03BA02, H02AB06</t>
  </si>
  <si>
    <t>N02AJ06, A10BK, N02AJ09, N02AJ01, C10AA</t>
  </si>
  <si>
    <t>A09AB02, B05XB01, A09AB01, R06AE07, L03AX14</t>
  </si>
  <si>
    <t>M01AE52, M02AA12, M01AE02, G02CC02, M01AE56</t>
  </si>
  <si>
    <t>N03AX12, J04AB05, L03AX09, B03XA02, J01XA04</t>
  </si>
  <si>
    <t>A09AB02, B05XB01, A02BA07, L03AX14, A02BA02</t>
  </si>
  <si>
    <t>C07AB03, C07BB03, C07AB11, C07CB53, C07FB03</t>
  </si>
  <si>
    <t>C03AB06, C03CB01, C09CA01, C03EA02, B05XA15</t>
  </si>
  <si>
    <t>B03AD02, B03AA02, B03AA06, B03AA08, B03AA09</t>
  </si>
  <si>
    <t>P01CX02, B03AB01, C05BB04, L01XD01, V03AE10</t>
  </si>
  <si>
    <t>M05BB08, A11CC55, A11CC05, M05BB07, M05BX53</t>
  </si>
  <si>
    <t>D11AX10, G04CA51, G04CB01, G04CA52, G04CB02</t>
  </si>
  <si>
    <t>A06AB06, A06AB56, J06AA, J06, J06AA05</t>
  </si>
  <si>
    <t>N04BC03, C02CA04, C04AE51, C01DX51, C01DX01</t>
  </si>
  <si>
    <t>J07BB03, J07BB, J07BB01, J07BB02, J07CA06</t>
  </si>
  <si>
    <t>A01AA51, V09IX06, A12CD01, A01AA01, A10BK</t>
  </si>
  <si>
    <t>M04AA01, M04AA51, N05AD01, N05AD08, R05DB03</t>
  </si>
  <si>
    <t>C09BA03, C09AA03, C10BX07, C09BB03, C09BA09</t>
  </si>
  <si>
    <t>C03BA11, C09BX01, C10BX13, V08AA03, P01AC03</t>
  </si>
  <si>
    <t>R03AL09, R03AK13, D07AC15, D07CC04, R01AD01</t>
  </si>
  <si>
    <t>N05CF01, N05CF04, P01AX05, N06AX19, N05AD04</t>
  </si>
  <si>
    <t>B05XA09, A06AG01, V03AG01, A06AD17, V10XX01</t>
  </si>
  <si>
    <t>A06AD11, A06AD61, J01DD63, J01CR03, J01DI54</t>
  </si>
  <si>
    <t>N06AX11, V04CD01, A02BX03, L01XX09, C08CA10</t>
  </si>
  <si>
    <t>A06AD65, A06AD15, V09EB01, J07AH08, C10AX07</t>
  </si>
  <si>
    <t>A01AB22, J01AA02, A02BD08, J01AA12, R03DA11</t>
  </si>
  <si>
    <t>B03AA07, B03AD03, B03AA01, B03AA06, B03AA10</t>
  </si>
  <si>
    <t>B01AF01, J01MA13, J01MA10, A02BD10, J01RA05</t>
  </si>
  <si>
    <t>N05BA01, N05CD10, N05CD07, N05BA14, N05BA04</t>
  </si>
  <si>
    <t>B03BA53, V03AB33, B03BA03, B03BA51, B03BA01</t>
  </si>
  <si>
    <t>L03AX14, B05XB01, A09AB02, A11DA01, A11DA01</t>
  </si>
  <si>
    <t>B01AF02, B01AF03, G02CX01, J01CA07, J01CA51</t>
  </si>
  <si>
    <t>R05CB03, L01AC03, C01DX05, L01AD01, R05CB15</t>
  </si>
  <si>
    <t>S01EE01, G02AD01, S01EE03, G02AD04, S01EE04</t>
  </si>
  <si>
    <t>R03DC53, R03DC03, V08AD, V08D, V08CA</t>
  </si>
  <si>
    <t>J01XE51, J01XE01, P01CC, P01CC, J01XE</t>
  </si>
  <si>
    <t>C03DA01, G02CB, P01BF06, G03DB07, L01CA01</t>
  </si>
  <si>
    <t>C07BA05, C07FX01, B05XB01, A09AB01, A09AB02</t>
  </si>
  <si>
    <t>C09DA06, C09DX06, C09CA06, C09DB07, C09DA08</t>
  </si>
  <si>
    <t>A11EX, A11EC, A11ED, A11E, A11EB</t>
  </si>
  <si>
    <t>R06AX13, R01AC08, S01GX09, R06AX28, A02BA06</t>
  </si>
  <si>
    <t>A10BD07, A10BH01, A10BD24, A10BH51, A10BD12</t>
  </si>
  <si>
    <t>A06AA02, A06AG10, V09CX01, B05XA08, V09CX02</t>
  </si>
  <si>
    <t>N02AJ01, N02AJ02, N02AJ03, J07AH04, N02AA58</t>
  </si>
  <si>
    <t>R01AD12, R03BA09, R03AK10, R03AL08, R03AK09</t>
  </si>
  <si>
    <t>C09BX01, C10BX11, C10BX14, C09BB04, C10BX13</t>
  </si>
  <si>
    <t>L01BA01, L04AX03, N05CA15, N01AF01, A06AH01</t>
  </si>
  <si>
    <t>C01AA05, C01AA04, A07DA04, M03AX01, J06AA01</t>
  </si>
  <si>
    <t>A09AB02, B05XB01, R06AX26, A09AB01, L03AX14</t>
  </si>
  <si>
    <t>A10BH05, A10BD11, A10BD19, A10BH01, A10BD12</t>
  </si>
  <si>
    <t>A02BD04, J01FA09, A02BD05, A02BD06, A02BD09</t>
  </si>
  <si>
    <t>S01KA02, C02KB, C02KB, G03HB01, G03HA01</t>
  </si>
  <si>
    <t>J01EA01, J01EA, J01EE07, J01EE, J01EE02</t>
  </si>
  <si>
    <t>B05XB, B05XX, B05XX, B05X, B05B</t>
  </si>
  <si>
    <t>R03AL06, R03BB54, R03BB04, A03BB05, R03BB02</t>
  </si>
  <si>
    <t>C03CB02, C03CA02, C03EB02, R03AK07, D07AC09</t>
  </si>
  <si>
    <t>A07DA05, A07DA53, A09AB01, B05XB01, A09AB02</t>
  </si>
  <si>
    <t>G03FB10, G03AA09, G03AB05, G03AC09, G03AC08</t>
  </si>
  <si>
    <t>N06DA52, N06DA02, B05XB01, N06DA53, A09AB02</t>
  </si>
  <si>
    <t>B03AA01, M09AA, V08BA02, V08BA01, V08BA</t>
  </si>
  <si>
    <t>G04BD08, G04CA53, G04BD10, J01FA16, R05CA03</t>
  </si>
  <si>
    <t>B05XB01, A09AB02, C09DX03, C09DX06, C09XA54</t>
  </si>
  <si>
    <t>B05XB01, A09AB02, A09AB01, N06AX21, L03AX14</t>
  </si>
  <si>
    <t>A12CA, V04CG30, N02BB72, V03AE10, N02BB52</t>
  </si>
  <si>
    <t>B03AA01, N02BA08, N02AG01, A12CC02, A06AD04</t>
  </si>
  <si>
    <t>M02AA13, M01AE01, C01EB16, G02CC01, N02AJ08</t>
  </si>
  <si>
    <t>D07CB04, D10AA03, S03CA01, S01CA01, A01AC02</t>
  </si>
  <si>
    <t>C07FB02, C09BB05, C08CA02, C09BB04, C09BX03</t>
  </si>
  <si>
    <t>N02AA08, B03AA08, A06AD21, N02AJ01, N02AJ02</t>
  </si>
  <si>
    <t>D02AX, D02AX, A10BX, L01C, A10BX</t>
  </si>
  <si>
    <t>S01BB01, H02AB09, S03CA04, D07AB11, A01AC03</t>
  </si>
  <si>
    <t>N05AB04, C05BB01, C09DX01, C03EA02, C02LG03</t>
  </si>
  <si>
    <t>A06AB52, A06AB02, A06AG02, C02DG01, C02LX01</t>
  </si>
  <si>
    <t>C01DA14, C01DA58, C05AE02, C01DA08, V09CX02</t>
  </si>
  <si>
    <t>A10BG, A10BC, A10BD, A10B, A10BX</t>
  </si>
  <si>
    <t>B03AA01, M01AX25, C05BB04, B03AB07, B03AD03</t>
  </si>
  <si>
    <t>S01AX10, B05XA08, B03AB03, V08AC08, G04BX15</t>
  </si>
  <si>
    <t>N05AH04, N05AH06, N04BX03, C01BA51, M09AA72</t>
  </si>
  <si>
    <t>R03AK12, R01AD05, R03AK07, R03BA02, D07AC09</t>
  </si>
  <si>
    <t>C02KB, D04AA33, V09IX10, C02KB, A03CB31</t>
  </si>
  <si>
    <t>B03AA06, N02CC01, D11AX04, A02BX05, A02BD08</t>
  </si>
  <si>
    <t>A02BD03, A02BD07, J01CR02, A02BD01, A02BD04</t>
  </si>
  <si>
    <t>C01DX16, C04AC02, C10AD05, A05AB01, C10AD05</t>
  </si>
  <si>
    <t>N05BA56, N05BA06, N05CD01, N05BA16, N03AE01</t>
  </si>
  <si>
    <t>N03AX16, R01AX30, D10AX30, J01CE03, N03AG04</t>
  </si>
  <si>
    <t>A10AD, A10AD, G03AB07, G03AA15, A10AD30</t>
  </si>
  <si>
    <t>J01AA04, J01AA11, J01AA08, J01AA12, A01AB23</t>
  </si>
  <si>
    <t>C01DA52, C05AE01, C01DA02, A16AX09, A06AX01</t>
  </si>
  <si>
    <t>D06AX01, D09AA02, S01AA13, J01XC01, D05AX01</t>
  </si>
  <si>
    <t>R03AK05, R03AK04, V03AE10, P01CB02, J04AA02</t>
  </si>
  <si>
    <t>M02AC, D02AF, A09AC, D02AF, M02AC</t>
  </si>
  <si>
    <t>M03BX01, G02CC01, C01EB16, M01AE51, M01AE01</t>
  </si>
  <si>
    <t>A10AE54, A10AE04, A10AB06, A10AE56, A10BX</t>
  </si>
  <si>
    <t>S02AA01, D06AX02, D10AF03, G01AA05, J01BA01</t>
  </si>
  <si>
    <t>A09AB02, B05XB01, N07CA01, A09AB01, L03AX14</t>
  </si>
  <si>
    <t>B05XB01, A09AB02, R06AE53, A09AB01, R06AE03</t>
  </si>
  <si>
    <t>V10AA, V09IB04, V09CA02, V09IA03, V09GA04</t>
  </si>
  <si>
    <t>A10AD06, A10AD05, A10AB05, A10AB03, A10AC03</t>
  </si>
  <si>
    <t>B05XB01, N06AB05, A09AB01, A09AB02, N05BB01</t>
  </si>
  <si>
    <t>N03AE01, N05BA21, N05BA56, N05BA08, N05BA06</t>
  </si>
  <si>
    <t>N03AX09, A02BA53, A02BA03, S01FA05, A02BA08</t>
  </si>
  <si>
    <t>C10BX05, H05, A12AA30, A12AA06, A12AX</t>
  </si>
  <si>
    <t>S01EC54, S01EC04, N05AL, S01EC03, R01AC06</t>
  </si>
  <si>
    <t>G04BD12, N03AG04, B01AE04, A04AA04, J05AX09</t>
  </si>
  <si>
    <t>A09AB02, B05XB01, V03AB05, A09AB01, D04AA10</t>
  </si>
  <si>
    <t>A09AB02, B05XB01, N02AC52, N07BC02, A09AB01</t>
  </si>
  <si>
    <t>A10BD15, A10BD25, A10BD21, A10BK01, A10BD20</t>
  </si>
  <si>
    <t>N05CD07, N05BA15, M03BX07, N05BA03, N05BA01</t>
  </si>
  <si>
    <t>C09DB05, C09CA04, C09DA04, C09DB02, C09CA08</t>
  </si>
  <si>
    <t>C09BA02, C09BB06, C09AA02, C09BB02, C09BA07</t>
  </si>
  <si>
    <t>N03AX14, N06BX11, N06BX03, N03AX23, N06BX07</t>
  </si>
  <si>
    <t>N06AX16, N06AX23, C04AD01, N06AX09, A08AA02</t>
  </si>
  <si>
    <t>R03AK10, R03AL08, R03AK06, R03AK11, V09HB02</t>
  </si>
  <si>
    <t>A09AB01, B05XB01, N04AA04, A09AB02, L03AX14</t>
  </si>
  <si>
    <t>N05AH03, N05AH02, A02BX03, N05AH05, N05AH01</t>
  </si>
  <si>
    <t>A02BD11, A02BC02, A02BD04, A02BC03, A02BD09</t>
  </si>
  <si>
    <t>R06AB54, R06AB04, C05BB01, R06AA56, M03BC01</t>
  </si>
  <si>
    <t>A09AB02, B05XB01, L03AX14, N06DA52, N06DA53</t>
  </si>
  <si>
    <t>S01EE03, G02AD01, B01AC19, S01EE01, G02AD03</t>
  </si>
  <si>
    <t>G03AA17, G03AA08, G03FA12, G03FB06, L03AX13</t>
  </si>
  <si>
    <t>A02BD05, A02BD01, A02BC01</t>
  </si>
  <si>
    <t>C03EA13, C03AA01, C03AB01</t>
  </si>
  <si>
    <t>C03EB01, C03CB01, C03CA01</t>
  </si>
  <si>
    <t>D11AX10, G04CA51, G04CB01</t>
  </si>
  <si>
    <t>C09BA03, C09AA03, C10BX07, C09BB03</t>
  </si>
  <si>
    <t>C03BA11, C09BX01, C10BX13</t>
  </si>
  <si>
    <t>B03AA07, B03AD03, B03AA01</t>
  </si>
  <si>
    <t>B03BA53, V03AB33, B03BA03</t>
  </si>
  <si>
    <t>R03AL06, R03BB54, R03BB04</t>
  </si>
  <si>
    <t>C03CB02, C03CA02, C03EB02</t>
  </si>
  <si>
    <t>G03FB10, G03AA09, G03AB05, G03AC09</t>
  </si>
  <si>
    <t>C07FB02, C09BB05, C08CA02</t>
  </si>
  <si>
    <t>C01DA52, C05AE01, C01DA02</t>
  </si>
  <si>
    <t>D06AX01, D09AA02, S01AA13, J01XC01</t>
  </si>
  <si>
    <t>A10AE54, A10AE04</t>
  </si>
  <si>
    <t>A10AD06, A10AD05, A10AB05</t>
  </si>
  <si>
    <t>A10BD15, A10BD25, A10BD21, A10BK01</t>
  </si>
  <si>
    <t>C09DB05, C09CA04, C09DA04</t>
  </si>
  <si>
    <t>[('omeprazole', 100, 1198), ('esomeprazole', 83, 3315), ('rabeprazole', 73, 3031), ('fomepizole', 70, 1734), ('feprazone', 70, 1373)]</t>
  </si>
  <si>
    <t>[('desaspidin', 60, 1967), ('heparin', 57, 790), ('heparin', 57, 791), ('heparin', 57, 792), ('mupirocin', 56, 2599)]</t>
  </si>
  <si>
    <t>[('amlodipine', 100, 1780), ('felodipine', 80, 669), ('nimodipine', 70, 1159), ('amoxapine', 70, 94), ('nisoldipine', 64, 1163)]</t>
  </si>
  <si>
    <t>[('atorvastatin', 100, 2897), ('lovastatin', 75, 950), ('pravastatin', 67, 2603), ('rosuvastatin', 67, 3333), ('simvastatin', 67, 2427)]</t>
  </si>
  <si>
    <t>[('paracetamol', 100, 15), ('propacetamol', 75, 2582), ('piracetam', 73, 1315), ('trometamol', 64, 1657), ('trometamol', 64, 1656)]</t>
  </si>
  <si>
    <t>[('lansoprazole', 100, 1758), ('pantoprazole', 83, 2569), ('dexlansoprazole', 80, 3597), ('dapiprazole', 67, 1959), ('rabeprazole', 67, 3031)]</t>
  </si>
  <si>
    <t>[('simvastatin', 100, 2427), ('pitavastatin', 75, 3617), ('lovastatin', 73, 950), ('pravastatin', 73, 2603), ('fluvastatin', 73, 2573)]</t>
  </si>
  <si>
    <t>[('phenformin', 49, 1276), ('hydrochlorothiazide', 48, 813), ('buformin', 47, 242), ('hydroxychloroquine', 47, 832), ('metformin', 45, 1020)]</t>
  </si>
  <si>
    <t>[('salbutamol', 100, 46), ('salbutamol', 100, 47), ('talbutal', 70, 2938), ('aloglutamol', 64, 1769), ('carbuterol', 60, 1884)]</t>
  </si>
  <si>
    <t>[('levothyroxine sodium', 100, 2564), ('liothyronine sodium', 82, 3111), ('dextrothyroxine', 52, 512), ('opium', 47, 1201), ('opium', 47, 1200)]</t>
  </si>
  <si>
    <t>[('bendroflumethiazide', 100, 177), ('hydroflumethiazide', 84, 824), ('hydroflumethiazide  combinations', 60, 4755), ('hydrochlorothiazide', 58, 813), ('promethazine', 53, 1392)]</t>
  </si>
  <si>
    <t>[('ramipril', 100, 2387), ('captopril', 56, 282), ('enalapril', 56, 601), ('imidapril', 56, 2771), ('moexipril', 56, 2242)]</t>
  </si>
  <si>
    <t>[('clopidogrel', 100, 2303), ('cloridarol', 64, 1931), ('clonidine', 55, 415), ('clonidine', 55, 416), ('clonidine', 55, 417)]</t>
  </si>
  <si>
    <t>[('misoprostol', 51, 2591), ('misoprostol', 51, 2592), ('masoprocol', 49, 3203), ('metoprolol', 49, 1064), ('carisoprodol', 47, 301)]</t>
  </si>
  <si>
    <t>[('butriptyline', 54, 1869), ('nortriptyline', 54, 1185), ('protriptyline', 54, 1410), ('hydrochlorothiazide', 48, 813), ('hydroxychloroquine', 47, 832)]</t>
  </si>
  <si>
    <t>[('escitalopram', 59, 3356), ('citalopram', 45, 401), ('hydroxycarbamide', 44, 835), ('dihydroergotamine', 42, 551), ('tiropramide', 41, 2494)]</t>
  </si>
  <si>
    <t>[('furosemide', 100, 737), ('torasemide', 70, 2506), ('lacosamide', 60, 3493), ('sulodexide', 60, 2101), ('rutoside', 60, 1446)]</t>
  </si>
  <si>
    <t>[('betaine hydrochloride', 68, 2881), ('hydrochlorothiazide', 48, 813), ('hydroxychloroquine', 47, 832), ('sertraline', 45, 2423), ('sibutramine', 45, 2425)]</t>
  </si>
  <si>
    <t>[('folic acid', 100, 729), ('cholic acid', 73, 6196), ('boric acid', 68, 226), ('folic acid  combinations', 58, 5030), ('folic acid analogues', 58, 5833)]</t>
  </si>
  <si>
    <t>[('hydrochlorothiazide', 48, 813), ('hydroxychloroquine', 47, 832), ('tamsulosin', 45, 2871), ('hydrotalcite', 44, 2134), ('iproclozide', 44, 2159)]</t>
  </si>
  <si>
    <t>[('fludroxycortide', 75, 721), ('fluvoxamine', 51, 2596), ('reboxetine', 49, 2775), ('flupirtine', 49, 2083), ('paroxetine', 49, 2302)]</t>
  </si>
  <si>
    <t>[('alendronic acid', 100, 3236), ('ibandronic acid', 76, 3036), ('zoledronic acid', 76, 2872), ('clodronic acid', 76, 525), ('etidronic acid', 68, 3758)]</t>
  </si>
  <si>
    <t>[('amoxicillin', 100, 95), ('aspoxicillin', 83, 2629), ('ampicillin', 82, 102), ('ampicillin', 82, 101), ('meticillin', 73, 6895)]</t>
  </si>
  <si>
    <t>[('hydrochlorothiazide', 48, 813), ('hydroxychloroquine', 47, 832), ('tramadol', 45, 1609), ('tramazoline', 45, 2508), ('iproclozide', 44, 2159)]</t>
  </si>
  <si>
    <t>[('gliclazide', 100, 756), ('glipizide', 70, 757), ('glibenclamide', 69, 755), ('salicylamide', 67, 1448), ('balsalazide', 64, 1803)]</t>
  </si>
  <si>
    <t>[('prednisolone', 100, 1359), ('prednisolone', 100, 1367), ('prednisolone', 100, 1360), ('prednisolone', 100, 1361), ('prednisolone', 100, 1362)]</t>
  </si>
  <si>
    <t>[('propacetamol', 34, 2582), ('piracetam', 33, 1315), ('cocaine', 32, 431), ('iodine', 32, 871), ('cocaine', 32, 428)]</t>
  </si>
  <si>
    <t>[('cefatrizine', 51, 310), ('levocetirizine', 51, 3392), ('metirosine', 49, 3288), ('cetrimide', 49, 3325), ('cetrimide', 49, 3324)]</t>
  </si>
  <si>
    <t>[('naproxen', 100, 1120), ('naproxen', 100, 1119), ('naproxen', 100, 1118), ('naproxcinod', 64, 3575), ('suprofen', 62, 1535)]</t>
  </si>
  <si>
    <t>[('gabapentin', 100, 2093), ('rifapentine', 64, 2399), ('azapetine', 60, 1793), ('dalbavancin', 55, 6529), ('carboplatin', 55, 2561)]</t>
  </si>
  <si>
    <t>[('azacitidine', 51, 159), ('famotidine', 49, 667), ('roxatidine', 49, 3027), ('manidipine', 49, 2203), ('lafutidine', 49, 2782)]</t>
  </si>
  <si>
    <t>[('atenolol', 100, 154), ('alprenolol', 70, 67), ('carteolol', 67, 303), ('talinolol', 67, 2454), ('carteolol', 67, 304)]</t>
  </si>
  <si>
    <t>[('tasosartan', 49, 3148), ('eprosartan', 49, 2899), ('valsartan', 47, 2824), ('losartan', 45, 2683), ('potassium', 45, 2952)]</t>
  </si>
  <si>
    <t>[('ferrous fumarate', 100, 2060), ('ferrous fumarate', 100, 2061), ('ferrous aspartate', 64, 3246), ('almagate', 44, 1767), ('butamirate', 42, 1865)]</t>
  </si>
  <si>
    <t>[('opium', 47, 1200), ('opium', 47, 1201), ('warfarin', 45, 1700), ('sodium', 45, 6220), ('parnaparin', 42, 2820)]</t>
  </si>
  <si>
    <t>[('colecalciferol', 100, 381), ('doxercalciferol', 80, 1708), ('ergocalciferol', 71, 617), ('calcifediol', 57, 257), ('colecalciferol  combinations', 45, 6803)]</t>
  </si>
  <si>
    <t>[('finasteride', 100, 2068), ('finasteride', 100, 2067), ('dutasteride', 73, 3210), ('fenspiride', 64, 678), ('fenspiride', 64, 677)]</t>
  </si>
  <si>
    <t>[('senega', 67, 6094), ('mesna', 60, 0), ('mesna', 60, 1), ('senna glycosides', 45, 2420), ('immune sera', 42, 4999)]</t>
  </si>
  <si>
    <t>[('almasilate', 49, 1774), ('terazosin', 47, 2468), ('fedrilate', 47, 3235), ('prazosin', 47, 1357), ('doxazosin', 45, 2653)]</t>
  </si>
  <si>
    <t>[('influenza vaccines', 45, 863), ('hemophilus influenzae b vaccines', 45, 6163), ('hemophilus influenzae b and poliomyelitis', 40, 5501), ('hemophilus influenzae b  purified antigen conjugated', 37, 6157), ('hemophilus influenzae b  combinations with toxoids', 37, 4614)]</t>
  </si>
  <si>
    <t>[('dicloxacillin', 56, 532), ('cloxacillin', 56, 426), ('opium', 47, 1200), ('opium', 47, 1201), ('flucloxacillin', 45, 687)]</t>
  </si>
  <si>
    <t>[('allopurinol', 100, 59), ('clioquinol', 64, 873), ('clioquinol', 64, 874), ('clioquinol', 64, 875), ('clioquinol', 64, 876)]</t>
  </si>
  <si>
    <t>[('lisinopril', 100, 2196), ('fosinopril', 80, 2664), ('perindopril', 64, 2704), ('zofenopril', 60, 2553), ('quinapril', 60, 2382)]</t>
  </si>
  <si>
    <t>[('indapamide', 100, 855), ('nialamide', 70, 1142), ('iodamide', 70, 870), ('idanpramine', 64, 5578), ('indoramin', 60, 862)]</t>
  </si>
  <si>
    <t>[('alclometasone', 60, 3009), ('alclometasone', 60, 3008), ('halometasone', 54, 2115), ('clobetasone', 54, 3007), ('clobetasone', 54, 3006)]</t>
  </si>
  <si>
    <t>[('zopiclone', 100, 2557), ('eszopiclone', 82, 3432), ('opicapone', 67, 3666), ('nepinalone', 60, 6391), ('nabilone', 56, 2253)]</t>
  </si>
  <si>
    <t>[('cocaine', 51, 428), ('cocaine', 51, 429), ('iodine', 51, 871), ('cocaine', 51, 430), ('cocaine', 51, 431)]</t>
  </si>
  <si>
    <t>[('lactulose', 100, 922), ('ethulose', 56, 5568), ('acarbose', 56, 1741), ('lactitol', 56, 2178), ('galactose', 56, 742)]</t>
  </si>
  <si>
    <t>[('mirtazapine', 100, 1738), ('pirenzepine', 64, 1316), ('mercaptamine', 58, 459), ('mercaptamine', 58, 460), ('bietaserpine', 58, 1836)]</t>
  </si>
  <si>
    <t>[('macrogol', 45, 1332), ('masoprocol', 42, 3203), ('practolol', 39, 1353), ('technetium  99mtc  macrosalb', 27, 3586), ('macrogol  combinations', 20, 5044)]</t>
  </si>
  <si>
    <t>[('doxofylline', 51, 2006), ('clomocycline', 47, 1940), ('lymecycline', 45, 952), ('doxycycline', 45, 590), ('doxycycline', 45, 591)]</t>
  </si>
  <si>
    <t>[('ferrous sulfate', 100, 2065), ('ferrous sulfate', 100, 2064), ('ferrous succinate', 64, 2063), ('ferrous glycine sulfate', 58, 2979), ('sucralfate', 49, 1498)]</t>
  </si>
  <si>
    <t>[('rivaroxaban', 100, 3693), ('apixaban', 55, 3775), ('edoxaban', 55, 6618), ('rimonabant', 55, 3379), ('tirofiban', 55, 2854)]</t>
  </si>
  <si>
    <t>[('diazepam', 100, 514), ('pinazepam', 78, 2333), ('oxazepam', 75, 1213), ('prazepam', 75, 1355), ('quazepam', 75, 2381)]</t>
  </si>
  <si>
    <t>[('hydroxocobalamin', 100, 831), ('hydroxocobalamin', 100, 830), ('cyanocobalamin', 69, 1695), ('hydroxycarbamide', 56, 835), ('mecobalamin', 56, 2211)]</t>
  </si>
  <si>
    <t>[('histamine dihydrochloride', 77, 3108), ('hydrochlorothiazide', 48, 813), ('trolamine', 47, 2516), ('thiazinam', 47, 5587), ('hydroxychloroquine', 47, 832)]</t>
  </si>
  <si>
    <t>[('apixaban', 100, 3775), ('edoxaban', 62, 6618), ('rivaroxaban', 55, 3693), ('mesna', 0, 0), ('carbenoxolone  combinations with psycholeptics', 0, 4595)]</t>
  </si>
  <si>
    <t>[('carbocisteine', 100, 292), ('erdosteine', 62, 2018), ('carbocromen', 62, 388), ('carboplatin', 62, 2561), ('carmustine', 62, 302)]</t>
  </si>
  <si>
    <t>[('latanoprost', 100, 2615), ('carboprost', 64, 295), ('travoprost', 64, 3317), ('bimatoprost', 64, 3318), ('dinoprost', 64, 564)]</t>
  </si>
  <si>
    <t>[('montelukast', 100, 2921), ('zafirlukast', 55, 3030), ('pranlukast', 55, 3073), ('montelukast  combinations', 45, 6601), ('contrast media', 39, 440)]</t>
  </si>
  <si>
    <t>[('nitrofurantoin', 100, 1167), ('nitrofural', 64, 1171), ('nicofuranose', 64, 2976), ('nitrofural', 64, 1168), ('nitrofural', 64, 1169)]</t>
  </si>
  <si>
    <t>[('spironolactone', 100, 1487), ('prolactine inhibitors', 45, 5952), ('mesna', 0, 0), ('carbenoxolone  combinations with psycholeptics', 0, 4595), ('dihydralazine and diuretics  combinations with other drugs', 0, 4605)]</t>
  </si>
  <si>
    <t>[('cloranolol', 51, 2495), ('propanol', 51, 3768), ('bupranolol', 51, 247), ('hydrochlorothiazide', 48, 813), ('metipranolol', 47, 1642)]</t>
  </si>
  <si>
    <t>[('valsartan', 45, 2824), ('irbesartan', 45, 2903), ('tasosartan', 45, 3148), ('candesartan', 45, 3174), ('eprosartan', 39, 2899)]</t>
  </si>
  <si>
    <t>[('vitamins', 51, 6291), ('vitamins', 51, 1698), ('vincamine', 38, 1686), ('cadmium compounds', 36, 6207), ('platinum compounds', 36, 5938)]</t>
  </si>
  <si>
    <t>[('loratadine', 100, 2192), ('olopatadine', 82, 3079), ('olopatadine', 82, 3078), ('desloratadine', 77, 3300), ('lorajmine', 70, 948)]</t>
  </si>
  <si>
    <t>[('sitagliptin', 100, 3467), ('linagliptin', 82, 3686), ('saxagliptin', 82, 3616), ('vildagliptin', 75, 3471), ('alogliptin', 64, 3782)]</t>
  </si>
  <si>
    <t>[('docusate sodium', 100, 2833), ('opium', 47, 1201), ('opium', 47, 1200), ('sodium', 45, 6220), ('docusate sodium  incl  combinations', 45, 4725)]</t>
  </si>
  <si>
    <t>[('tumour detection', 45, 4136), ('udenafil', 40, 3523), ('vardenafil', 40, 3341), ('tumour detection radiopharmaceuticals', 37, 4135), ('emetine', 36, 600)]</t>
  </si>
  <si>
    <t>[('hydrocodone', 36, 814), ('acetyldihydrocodeine', 35, 4936), ('piracetam', 33, 1315), ('dihydrocodeine and paracetamol', 33, 3669), ('dihydroergotamine', 32, 551)]</t>
  </si>
  <si>
    <t>[('halometasone', 53, 2115), ('clobetasone', 51, 3007), ('flumetasone', 51, 696), ('flumetasone', 51, 695), ('clobetasone', 51, 3006)]</t>
  </si>
  <si>
    <t>[('arbutamine', 49, 2781), ('fosinopril', 45, 2664), ('perindopril', 45, 2704), ('lisinopril', 45, 2196), ('terbutaline', 45, 1543)]</t>
  </si>
  <si>
    <t>[('methotrexate', 100, 1040), ('methotrexate', 100, 1041), ('methohexital', 58, 1038), ('pralatrexate', 58, 3519), ('trimetrexate', 58, 2593)]</t>
  </si>
  <si>
    <t>[('digoxin', 100, 548), ('digitoxin', 78, 547), ('difenoxin', 67, 1984), ('metildigoxin', 58, 985), ('biotin', 57, 217)]</t>
  </si>
  <si>
    <t>[('ezetimibe', 100, 3380), ('dexetimide', 70, 507), ('esketamine', 60, 6888), ('hexetidine', 60, 797), ('hexetidine', 60, 798)]</t>
  </si>
  <si>
    <t>[('hexobendine', 53, 801), ('terfenadine', 53, 2590), ('hexoprenaline', 49, 802), ('sequifenadine', 49, 6496), ('hexoprenaline', 49, 803)]</t>
  </si>
  <si>
    <t>[('linagliptin', 100, 3686), ('sitagliptin', 82, 3467), ('vildagliptin', 75, 3471), ('saxagliptin', 73, 3616), ('alogliptin', 64, 3782)]</t>
  </si>
  <si>
    <t>[('clarithromycin', 100, 1928), ('flurithromycin', 86, 2084), ('azithromycin', 79, 1800), ('azithromycin', 79, 1801), ('dirithromycin', 79, 2000)]</t>
  </si>
  <si>
    <t>[('hypromellose', 100, 2135), ('cyproterone', 58, 458), ('hydromorphone', 54, 552), ('tyrosine hydroxylase inhibitors', 34, 6029), ('cyproterone and estrogen', 34, 5468)]</t>
  </si>
  <si>
    <t>[('trimethoprim', 100, 1647), ('trimetaphan', 58, 1646), ('trimetazidine', 54, 1644), ('trimethadione', 54, 1645), ('trimethobenzamide', 53, 2520)]</t>
  </si>
  <si>
    <t>[('pheneticillin', 77, 2313), ('benzylpenicillin', 71, 1251), ('benzylpenicillin', 71, 1252), ('benzathine benzylpenicillin', 50, 1253), ('procaine benzylpenicillin', 50, 1254)]</t>
  </si>
  <si>
    <t>[('tiopronin', 60, 1015), ('trospium', 60, 3254), ('thyrotropin', 55, 1584), ('thyrotropin', 55, 6053), ('corticotropin', 54, 41)]</t>
  </si>
  <si>
    <t>[('bumetanide', 100, 243), ('budesonide', 70, 1858), ('budesonide', 70, 1860), ('piretanide', 70, 2342), ('budesonide', 70, 1859)]</t>
  </si>
  <si>
    <t>[('moxaverine', 49, 2693), ('fenoverine', 49, 2045), ('hydrochlorothiazide', 48, 813), ('hydroxychloroquine', 47, 832), ('mebeverine', 45, 2207)]</t>
  </si>
  <si>
    <t>[('lofepramine', 51, 945), ('clofenamide', 51, 6237), ('clopamide', 49, 418), ('lodoxamide', 49, 2682), ('dopexamine', 49, 2005)]</t>
  </si>
  <si>
    <t>[('desogestrel', 100, 1968), ('etonogestrel', 67, 1724), ('megestrol', 64, 995), ('megestrol', 64, 994), ('megestrol', 64, 993)]</t>
  </si>
  <si>
    <t>[('hydrochlorothiazide', 48, 813), ('hydroxychloroquine', 47, 832), ('donepezil', 45, 3080), ('idrocilamide', 44, 1848), ('hydrocodone', 44, 814)]</t>
  </si>
  <si>
    <t>[('quinidine', 55, 1424), ('quinolines', 49, 6322), ('sucralfate', 49, 1498), ('sulfalene', 47, 1506), ('quinine', 45, 1425)]</t>
  </si>
  <si>
    <t>[('solifenacin', 100, 3357), ('darifenacin', 73, 3082), ('sequifenadine', 62, 6496), ('moxifloxacin', 58, 3089), ('moxifloxacin', 58, 3090)]</t>
  </si>
  <si>
    <t>[('barnidipine', 49, 2548), ('lacidipine', 49, 2176), ('manidipine', 49, 2203), ('benidipine', 49, 1815), ('hydrochlorothiazide', 48, 813)]</t>
  </si>
  <si>
    <t>[('dapoxetine', 57, 2818), ('reboxetine', 49, 2775), ('paroxetine', 49, 2302), ('fluoxetine', 49, 717), ('hydrochlorothiazide', 48, 813)]</t>
  </si>
  <si>
    <t>[('alclofenac', 57, 48), ('aceclofenac', 51, 1743), ('aceclofenac', 51, 1742), ('diclofenamide', 49, 527), ('opium', 47, 1201)]</t>
  </si>
  <si>
    <t>[('diamorphine', 51, 513), ('apomorphine', 51, 141), ('apomorphine', 51, 142), ('nalorphine', 49, 1109), ('sucralfate', 49, 1498)]</t>
  </si>
  <si>
    <t>[('ibuprofen', 100, 845), ('ibuprofen', 100, 844), ('ibuprofen', 100, 843), ('ibuprofen', 100, 842), ('ibuprofen', 100, 841)]</t>
  </si>
  <si>
    <t>[('dexamethasone', 100, 506), ('dexamethasone', 100, 501), ('dexamethasone', 100, 499), ('dexamethasone', 100, 498), ('dexamethasone', 100, 497)]</t>
  </si>
  <si>
    <t>[('felodipine', 100, 669), ('amlodipine', 80, 1780), ('nimodipine', 70, 1159), ('fendiline', 70, 671), ('benidipine', 70, 1815)]</t>
  </si>
  <si>
    <t>[('hydrocodone', 51, 814), ('acetyldihydrocodeine', 49, 4936), ('dihydroxialumini sodium carbonate', 46, 5619), ('dihydroergotamine', 46, 551), ('dihydralazine', 45, 549)]</t>
  </si>
  <si>
    <t>[('others', 48, 4553), ('other emollients and protectives', 43, 4443), ('ethers', 38, 4186), ('softeners  emollients', 37, 5693), ('vinyl ether', 33, 2539)]</t>
  </si>
  <si>
    <t>[('hydrocortisone', 100, 819), ('hydrocortisone', 100, 815), ('hydrocortisone', 100, 823), ('hydrocortisone', 100, 822), ('hydrocortisone', 100, 821)]</t>
  </si>
  <si>
    <t>[('dexchlorpheniramine', 45, 1970), ('prochlorperazine', 45, 1386), ('chlorpromazine', 44, 368), ('chloropyramine', 44, 1907), ('chlorphenamine', 44, 367)]</t>
  </si>
  <si>
    <t>[('bisacodyl', 100, 219), ('bisacodyl', 100, 220), ('pinacidil', 56, 2331), ('bisacodyl  combinations', 45, 4697), ('pinacidil and diuretics', 32, 4823)]</t>
  </si>
  <si>
    <t>[('isosorbide mononitrate', 100, 2165), ('isosorbide dinitrate', 71, 898), ('isosorbide dinitrate', 71, 899), ('isosorbide dinitrate  combinations', 53, 4796), ('trolnitrate', 45, 2524)]</t>
  </si>
  <si>
    <t>[('intestinal antiinflammatory agents', 39, 5441), ('washing agents etc', 38, 5217), ('iron chelating agents', 38, 887), ('other centrally acting agents', 33, 4411), ('galactose', 33, 742)]</t>
  </si>
  <si>
    <t>[('sucralfate', 49, 1498), ('sulfalene', 47, 1506), ('hydroxychloroquine', 45, 832), ('thiosulfate', 45, 5694), ('sultiame', 44, 1534)]</t>
  </si>
  <si>
    <t>[('pitavastatin', 59, 3617), ('cerivastatin', 53, 3472), ('simvastatin', 51, 2427), ('fluvastatin', 51, 2573), ('lovastatin', 51, 950)]</t>
  </si>
  <si>
    <t>[('quetiapine', 100, 2673), ('clotiapine', 70, 421), ('nevirapine', 60, 2697), ('asenapine', 60, 3574), ('betaine', 60, 200)]</t>
  </si>
  <si>
    <t>[('budesonide', 100, 1858), ('budesonide', 100, 1859), ('budesonide', 100, 1860), ('budesonide', 100, 1861), ('desonide', 80, 491)]</t>
  </si>
  <si>
    <t>[('hyoscyamine', 51, 3116), ('inosine', 44, 6475), ('inosine', 44, 6476), ('inosine', 44, 6477), ('lysine', 44, 956)]</t>
  </si>
  <si>
    <t>[('naratriptan', 51, 3101), ('rizatriptan', 51, 2920), ('almotriptan', 51, 3306), ('frovatriptan', 47, 3209), ('zolmitriptan', 47, 3081)]</t>
  </si>
  <si>
    <t>[('amoxicillin', 55, 95), ('ampicillin', 37, 101), ('ampicillin', 37, 102), ('aspoxicillin', 37, 2629), ('propicillin', 33, 2370)]</t>
  </si>
  <si>
    <t>[('nicorandil', 100, 2265), ('nicofuranose', 58, 2976), ('nicotinic acid', 42, 1140), ('nicotinic acid', 42, 1141), ('nicotinyl alcohol', 42, 1151)]</t>
  </si>
  <si>
    <t>[('lorazepam', 100, 949), ('flurazepam', 80, 722), ('nordazepam', 80, 480), ('clonazepam', 80, 414), ('prazepam', 78, 1355)]</t>
  </si>
  <si>
    <t>[('pregabalin', 100, 3146), ('procarbazine', 58, 1384), ('prenylamine', 55, 1374), ('pravastatin', 55, 2603), ('retapamulin', 55, 3504)]</t>
  </si>
  <si>
    <t>[('ethylestrenol', 40, 653), ('cocaine', 36, 428), ('cocaine', 36, 429), ('cocaine', 36, 430), ('cocaine', 36, 431)]</t>
  </si>
  <si>
    <t>[('lymecycline', 100, 952), ('clomocycline', 75, 1940), ('tigecycline', 73, 3406), ('minocycline', 64, 1086), ('metacycline', 64, 1021)]</t>
  </si>
  <si>
    <t>[('glyceryl trinitrate', 100, 769), ('glyceryl trinitrate', 100, 768), ('glycerol', 62, 766), ('glycerol', 62, 767), ('trolnitrate', 58, 2524)]</t>
  </si>
  <si>
    <t>[('fusidic acid', 100, 738), ('fusidic acid', 100, 739), ('fusidic acid', 100, 740), ('fusidic acid', 100, 741), ('fumaric acid', 66, 2090)]</t>
  </si>
  <si>
    <t>[('sodium zirconium cyclosilicate', 52, 6844), ('opium', 47, 1200), ('opium', 47, 1201), ('sodium', 45, 6220), ('reproterol and sodium cromoglicate', 45, 4995)]</t>
  </si>
  <si>
    <t>[('arsenic compounds', 52, 4006), ('arsenic compounds', 52, 6274), ('arsenic compounds', 52, 6217), ('aluminium compounds', 51, 4098), ('organic acids', 48, 3911)]</t>
  </si>
  <si>
    <t>[('baclofen', 100, 166), ('diclofenac', 60, 529), ('diclofenac', 60, 531), ('cyclofenil', 60, 449), ('alclofenac', 60, 48)]</t>
  </si>
  <si>
    <t>[('insulin glargine', 100, 3296), ('insulin glulisine', 64, 3420), ('glafenine', 47, 754), ('insulin glargine and lixisenatide', 45, 6717), ('glycine', 44, 771)]</t>
  </si>
  <si>
    <t>[('chloramphenicol', 100, 343), ('chloramphenicol', 100, 348), ('chloramphenicol', 100, 347), ('chloramphenicol', 100, 346), ('chloramphenicol', 100, 345)]</t>
  </si>
  <si>
    <t>[('betaine hydrochloride', 71, 2881), ('betanidine', 51, 215), ('hydrochlorothiazide', 48, 813), ('bendamustine', 47, 3068), ('hydroxychloroquine', 47, 832)]</t>
  </si>
  <si>
    <t>[('hydralazine', 77, 810), ('buclizine', 55, 2756), ('aceclidine', 49, 12), ('hydrochlorothiazide', 48, 813), ('procyclidine', 47, 1387)]</t>
  </si>
  <si>
    <t>[('yttrium 90 antiinflammatory radiopharmaceuticals', 38, 3928), ('carbromal', 38, 296), ('carbocromen', 37, 388), ('acarbose', 36, 1741), ('carmofur', 36, 1713)]</t>
  </si>
  <si>
    <t>[('insulin aspart', 100, 3513), ('insulin aspart', 100, 3512), ('insulin degludec and insulin aspart', 59, 6344), ('cascara', 40, 2792), ('mianserin', 39, 1074)]</t>
  </si>
  <si>
    <t>[('hydroxyzine', 77, 836), ('dapoxetine', 57, 2818), ('hydroxyzine  combinations', 54, 4763), ('duloxetine', 49, 2845), ('fluoxetine', 49, 717)]</t>
  </si>
  <si>
    <t>[('cyanocobalamin', 100, 1695), ('hydroxocobalamin', 69, 831), ('hydroxocobalamin', 69, 830), ('mecobalamin', 64, 2211), ('cobalt  58co  cyanocobalamine', 54, 6068)]</t>
  </si>
  <si>
    <t>[('clonazepam', 100, 414), ('clotiazepam', 82, 422), ('lorazepam', 80, 949), ('cinolazepam', 73, 2765), ('cloxazolam', 70, 1944)]</t>
  </si>
  <si>
    <t>[('lamotrigine', 100, 2179), ('famotidine', 73, 667), ('lafutidine', 64, 2782), ('fampridine', 64, 3624), ('levocetirizine', 57, 3392)]</t>
  </si>
  <si>
    <t>[('fluvastatin', 53, 2573), ('lovastatin', 53, 950), ('cerivastatin', 47, 3472), ('atorvastatin', 47, 2897), ('pitavastatin', 47, 3617)]</t>
  </si>
  <si>
    <t>[('brinzolamide', 100, 3161), ('dorzolamide', 67, 2768), ('methazolamide', 62, 1030), ('acetazolamide', 62, 16), ('picotamide', 58, 2328)]</t>
  </si>
  <si>
    <t>[('mirabegron', 100, 3723), ('cilansetron', 55, 2857), ('abiraterone', 55, 3685), ('mesna', 0, 0), ('carbenoxolone  combinations with psycholeptics', 0, 4595)]</t>
  </si>
  <si>
    <t>[('pyrimethamine', 54, 1419), ('promazine', 53, 1390), ('paramethadione', 51, 2300), ('paramethasone', 49, 1241), ('trimethadione', 49, 1645)]</t>
  </si>
  <si>
    <t>[('betaine hydrochloride', 64, 2881), ('ethadione', 55, 2023), ('normethadone', 53, 2278), ('metisazone', 49, 1036), ('trimethadione', 49, 1645)]</t>
  </si>
  <si>
    <t>[('fluticasone furoate', 100, 3542), ('fluticasone furoate', 100, 3543), ('flumetasone', 51, 695), ('flumetasone', 51, 696), ('flutrimazole', 47, 2783)]</t>
  </si>
  <si>
    <t>[('dapagliflozin', 100, 6510), ('canagliflozin', 85, 3792), ('empagliflozin', 85, 6539), ('ipragliflozin', 77, 3756), ('ertugliflozin', 69, 6797)]</t>
  </si>
  <si>
    <t>[('temazepam', 100, 1540), ('tetrazepam', 80, 2479), ('medazepam', 78, 984), ('camazepam', 78, 275), ('bromazepam', 70, 231)]</t>
  </si>
  <si>
    <t>[('irbesartan', 100, 2903), ('candesartan', 64, 3174), ('losartan', 60, 2683), ('fimasartan', 60, 3704), ('tasosartan', 60, 3148)]</t>
  </si>
  <si>
    <t>[('benazepril', 49, 1811), ('delapril', 47, 1965), ('enalapril', 45, 601), ('magaldrate', 42, 2197), ('cilazapril', 42, 1919)]</t>
  </si>
  <si>
    <t>[('levetiracetam', 100, 3026), ('aniracetam', 62, 1783), ('oxiracetam', 62, 2295), ('piracetam', 62, 1315), ('pramiracetam', 62, 2353)]</t>
  </si>
  <si>
    <t>[('venlafaxine', 100, 2542), ('desvenlafaxine', 79, 3563), ('nelarabine', 64, 3295), ('fenfluramine', 58, 672), ('vintafolide', 55, 3798)]</t>
  </si>
  <si>
    <t>[('protiofate', 46, 6374), ('flumetasone', 42, 696), ('flumetasone', 42, 695), ('flutrimazole', 38, 2784), ('propiomazine', 38, 1398)]</t>
  </si>
  <si>
    <t>[('hydrochlorothiazide', 48, 813), ('aceclidine', 47, 12), ('propamidine', 47, 2367), ('cyclizine', 47, 447), ('hydroxychloroquine', 47, 832)]</t>
  </si>
  <si>
    <t>[('olanzapine', 100, 2778), ('clozapine', 70, 427), ('galantamine', 64, 743), ('amantadine', 60, 73), ('guanfacine', 60, 2562)]</t>
  </si>
  <si>
    <t>[('pantoprazole', 100, 2569), ('lansoprazole', 83, 1758), ('dexlansoprazole', 67, 3597), ('rabeprazole', 67, 3031), ('pentetrazol', 67, 1265)]</t>
  </si>
  <si>
    <t>[('chlorphenoxamine', 62, 1909), ('chlorphenoxamine', 62, 1910), ('chlorphenesin', 56, 366), ('dexchlorpheniramine', 52, 1970), ('chlorhexidine', 51, 351)]</t>
  </si>
  <si>
    <t>[('betaine hydrochloride', 64, 2881), ('emedastine', 49, 2172), ('clemastine', 49, 403), ('clemastine', 49, 402), ('hydrochlorothiazide', 48, 813)]</t>
  </si>
  <si>
    <t>[('bimatoprost', 100, 3318), ('latanoprost', 64, 2615), ('iloprost', 64, 2563), ('travoprost', 64, 3317), ('dinoprost', 64, 564)]</t>
  </si>
  <si>
    <t>[('hydroxyprogesterone', 63, 834), ('dydrogesterone', 48, 594), ('medrogestone', 45, 986), ('progesterone', 45, 1388), ('medroxyprogesterone', 45, 987)]</t>
  </si>
  <si>
    <t>A02BC01, A02BC05, A02BC04, V03AB34, M02AA16</t>
  </si>
  <si>
    <t>P02DX01, B01AB01, C05BA03, S01XA14, D06AX09</t>
  </si>
  <si>
    <t>C08CA01, C08CA02, C08CA06, N06AA17, C08CA07</t>
  </si>
  <si>
    <t>C10AA05, C10AA02, C10AA03, C10AA07, C10AA01</t>
  </si>
  <si>
    <t>N02BE01, N02BE05, N06BX03, B05XX02, B05BB03</t>
  </si>
  <si>
    <t>A02BC03, A02BC02, A02BC06, S01EX02, A02BC04</t>
  </si>
  <si>
    <t>C10AA01, C10AA08, C10AA02, C10AA03, C10AA04</t>
  </si>
  <si>
    <t>A10BA01, C03AA03, A10BA03, P01BA02, A10BA02</t>
  </si>
  <si>
    <t>R03AC02, R03CC02, N05CA07, A02AB06, R03CC10</t>
  </si>
  <si>
    <t>H03AA01, H03AA02, C10AX01, N02AA02, A07DA02</t>
  </si>
  <si>
    <t>C03AA01, C03AA02, C03AH02, C03AA03, D04AA10</t>
  </si>
  <si>
    <t>C09AA05, C09AA01, C09AA02, C09AA16, C09AA13</t>
  </si>
  <si>
    <t>B01AC04, C01DX15, C02AC01, N02CX02, S01EA04</t>
  </si>
  <si>
    <t>A02BB01, G02AD06, L01XX10, C07AB02, M03BA02</t>
  </si>
  <si>
    <t>N06AA15, N06AA10, N06AA11, C03AA03, P01BA02</t>
  </si>
  <si>
    <t>N06AB10, N06AB04, L01XX05, N02CA01, A03AC05</t>
  </si>
  <si>
    <t>C03CA01, C03CA04, N03AX18, B01AB11, C05CA01</t>
  </si>
  <si>
    <t>A09AB02, C03AA03, P01BA02, N06AB06, A08AA10</t>
  </si>
  <si>
    <t>B03BB01, A05AA03, S02AA03, B03BB51, L01BA</t>
  </si>
  <si>
    <t>C03AA03, P01BA02, G04CA02, A02AD04, N06AF06</t>
  </si>
  <si>
    <t>D07AC07, N06AB08, N06AX18, N02BG07, N06AB05</t>
  </si>
  <si>
    <t>M05BA04, M05BA06, M05BA08, M05BA02, M05BA01</t>
  </si>
  <si>
    <t>J01CA04, J01CA19, S01AA19, J01CA01, J01CF03</t>
  </si>
  <si>
    <t>C03AA03, P01BA02, N02AX02, R01AA09, N06AF06</t>
  </si>
  <si>
    <t>A10BB09, A10BB07, A10BB01, N02BA05, A07EC04</t>
  </si>
  <si>
    <t>A07EA01, S02BA03, C05AA04, D07AA03, D07XA02</t>
  </si>
  <si>
    <t>N02BE05, N06BX03, S02DA02, D08AG03, N01BC01</t>
  </si>
  <si>
    <t>J01DB07, R06AE09, C02KB01, D11AC01, D08AJ04</t>
  </si>
  <si>
    <t>M02AA12, M01AE02, G02CC02, M01AE18, M01AE07</t>
  </si>
  <si>
    <t>N03AX12, J04AB05, C04AX30, J01XA04, L01XA02</t>
  </si>
  <si>
    <t>L01BC07, A02BA03, A02BA06, C08CA11, A02BA08</t>
  </si>
  <si>
    <t>C07AB03, C07AA01, C07AA15, C07AB13, S01ED05</t>
  </si>
  <si>
    <t>C09CA05, C09CA02, C09CA03, C09CA01, A12B</t>
  </si>
  <si>
    <t>B03AA02, B03AD02, B03AA09, A02AD03, R05DB13</t>
  </si>
  <si>
    <t>A07DA02, N02AA02, B01AA03, A12CA, B01AB07</t>
  </si>
  <si>
    <t>A11CC05, H05BX03, A11CC01, A11CC06, A11CC55</t>
  </si>
  <si>
    <t>G04CB01, D11AX10, G04CB02, R03DX03, R03BX01</t>
  </si>
  <si>
    <t>R05CA06, R05CB05, V03AF01, A06AB06, J06AA</t>
  </si>
  <si>
    <t>A02AD05, G04CA03, R05DB14, C02CA01, C02CA04</t>
  </si>
  <si>
    <t>J07BB, J07AG, J07CA04, J07AG01, J07AG51</t>
  </si>
  <si>
    <t>J01CF01, J01CF02, A07DA02, N02AA02, J01CF05</t>
  </si>
  <si>
    <t>M04AA01, D08AH30, D09AA10, G01AC02, P01AA02</t>
  </si>
  <si>
    <t>C09AA03, C09AA09, C09AA04, C09AA15, C09AA06</t>
  </si>
  <si>
    <t>C03BA11, N06AF02, V08AA03, A03AX06, C02CA02</t>
  </si>
  <si>
    <t>S01BA10, D07AB10, D07AC12, S01BA09, D07AB01</t>
  </si>
  <si>
    <t>N05CF01, N05CF04, N04BX04, R05DB26, A04AD11</t>
  </si>
  <si>
    <t>N01BC01, R02AD03, D08AG03, S01HA01, S02DA02</t>
  </si>
  <si>
    <t>A06AD11, A06AC02, A10BF01, A06AD12, V04CE01</t>
  </si>
  <si>
    <t>N06AX11, A02BX03, A16AA04, S01XA21, C02AA07</t>
  </si>
  <si>
    <t>A06AD15, L01XX10, C07AB01, V09EB01, A06AD65</t>
  </si>
  <si>
    <t>R03DA11, J01AA11, J01AA04, A01AB22, J01AA02</t>
  </si>
  <si>
    <t>B03AD03, B03AA07, B03AA06, B03AA01, A02BX02</t>
  </si>
  <si>
    <t>B01AF01, B01AF02, B01AF03, A08AX01, B01AC17</t>
  </si>
  <si>
    <t>N05BA01, N05BA14, N05BA04, N05BA11, N05CD10</t>
  </si>
  <si>
    <t>V03AB33, B03BA03, B03BA01, L01XX05, B03BA05</t>
  </si>
  <si>
    <t>L03AX14, C03AA03, D03AX12, R06AD06, P01BA02</t>
  </si>
  <si>
    <t>B01AF02, B01AF03, B01AF01, R05CB05, A02BX71</t>
  </si>
  <si>
    <t>R05CB03, R05CB15, C01DX05, L01XA02, L01AD01</t>
  </si>
  <si>
    <t>S01EE01, G02AD04, S01EE04, S01EE03, G02AD01</t>
  </si>
  <si>
    <t>R03DC03, R03DC01, R03DC02, R03DC53, V08</t>
  </si>
  <si>
    <t>J01XE01, P01CC02, C10AD03, B05CA03, D08AF01</t>
  </si>
  <si>
    <t>C03DA01, G02CB, R05CB05, A02BX71, C02LG51</t>
  </si>
  <si>
    <t>C07AA27, D08AX03, C07AA19, C03AA03, S01ED04</t>
  </si>
  <si>
    <t>C09CA03, C09CA04, C09CA05, C09CA06, C09CA02</t>
  </si>
  <si>
    <t>B05XC, A11, C04AX07, D11AC02, L01XA</t>
  </si>
  <si>
    <t>R06AX13, S01GX09, R01AC08, R06AX27, C01BA12</t>
  </si>
  <si>
    <t>A10BH01, A10BH05, A10BH03, A10BH02, A10BH04</t>
  </si>
  <si>
    <t>A06AA02, N02AA02, A07DA02, A12CA, A06AG10</t>
  </si>
  <si>
    <t>V09I, G04BE11, G04BE09, V09I, P01AX02</t>
  </si>
  <si>
    <t>R05DA03, R05DA12, N06BX03, N02AJ01, N02CA01</t>
  </si>
  <si>
    <t>D07AC12, S01BA09, D07XB01, D07AB03, D07AB01</t>
  </si>
  <si>
    <t>C01CA22, C09AA09, C09AA04, C09AA03, R03CC03</t>
  </si>
  <si>
    <t>L01BA01, L04AX03, N01AF01, L01BA05, P01AX07</t>
  </si>
  <si>
    <t>C01AA05, C01AA04, A07DA04, C01AA08, A11HA05</t>
  </si>
  <si>
    <t>C10AX09, N04AA08, N01AX14, A01AB12, G01AX16</t>
  </si>
  <si>
    <t>C01DX06, R06AX12, R03AC06, R06AX32, R03CC05</t>
  </si>
  <si>
    <t>A10BH05, A10BH01, A10BH02, A10BH03, A10BH04</t>
  </si>
  <si>
    <t>J01FA09, J01FA14, J01FA10, S01AA26, J01FA13</t>
  </si>
  <si>
    <t>S01KA02, G03HA01, N02AA03, C02KB, G03HB01</t>
  </si>
  <si>
    <t>J01EA01, C02BA01, C01EB15, N03AC02, R06AA10</t>
  </si>
  <si>
    <t>J01CE05, J01CE01, S01AA14, J01CE08, J01CE09</t>
  </si>
  <si>
    <t>G04BX16, G04BD09, V04CJ01, H01AB, H01AA01</t>
  </si>
  <si>
    <t>C03CA02, A07EA06, R01AD05, C03CA03, D07AC09</t>
  </si>
  <si>
    <t>A03AD30, A03AX05, C03AA03, P01BA02, A03AA04</t>
  </si>
  <si>
    <t>N06AA07, C03BA07, C03BA03, S01GX05, C01CA14</t>
  </si>
  <si>
    <t>G03AC09, G03AC08, L02AB01, G03DB02, G03AC05</t>
  </si>
  <si>
    <t>C03AA03, P01BA02, N06DA02, M02AX05, R05DA03</t>
  </si>
  <si>
    <t>C01BA01, M01CA, A02BX02, J01ED02, P01BC01</t>
  </si>
  <si>
    <t>G04BD08, G04BD10, R06AX32, J01MA14, S01AE07</t>
  </si>
  <si>
    <t>C08CA12, C08CA09, C08CA11, C08CA15, C03AA03</t>
  </si>
  <si>
    <t>G04BX14, N06AX18, N06AB05, N06AB03, C03AA03</t>
  </si>
  <si>
    <t>M01AB06, M02AA25, M01AB16, S01EC02, N02AA02</t>
  </si>
  <si>
    <t>N07BC06, G04BE07, N04BC07, V03AB02, A02BX02</t>
  </si>
  <si>
    <t>R02AX02, M02AA13, M01AE01, G02CC01, C01EB16</t>
  </si>
  <si>
    <t>S03BA01, H02AB02, D07XB05, D07AB19, C05AA09</t>
  </si>
  <si>
    <t>C08CA02, C08CA01, C08CA06, C08EA01, C08CA15</t>
  </si>
  <si>
    <t>R05DA03, R05DA12, A02AB04, N02CA01, C02DB01</t>
  </si>
  <si>
    <t>D11AC30, D02AX, N01AA, A06AA, N01AA02</t>
  </si>
  <si>
    <t>D07XA01, A01AC03, S02BA01, S01CB03, S01BA02</t>
  </si>
  <si>
    <t>R06AB02, N05AB04, N05AA01, R06AC03, R06AB04</t>
  </si>
  <si>
    <t>A06AB02, A06AG02, C02DG01, A06AB52, C02LX01</t>
  </si>
  <si>
    <t>C01DA14, C01DA08, C05AE02, C01DA58, C01DA09</t>
  </si>
  <si>
    <t>A07E, V07AX, V03AC, M03BX, V04CE01</t>
  </si>
  <si>
    <t>A02BX02, J01ED02, P01BA02, V03AB06, N03AX03</t>
  </si>
  <si>
    <t>C10AA08, C10AA06, C10AA01, C10AA04, C10AA02</t>
  </si>
  <si>
    <t>N05AH04, N05AH06, J05AG01, N05AH05, A16AA06</t>
  </si>
  <si>
    <t>A07EA06, D07AC09, R01AD05, R03BA02, D07AB08</t>
  </si>
  <si>
    <t>A03BA03, D06BB05, G01AX02, S01XA10, B05XB03</t>
  </si>
  <si>
    <t>N02CC02, N02CC04, N02CC05, N02CC07, N02CC03</t>
  </si>
  <si>
    <t>J01CA04, J01CA01, S01AA19, J01CA19, J01CE03</t>
  </si>
  <si>
    <t>C01DX16, C10AD03, C04AC01, C10AD02, C04AC02</t>
  </si>
  <si>
    <t>N05BA06, N05CD01, N05BA16, N03AE01, N05BA11</t>
  </si>
  <si>
    <t>N03AX16, L01XB01, C01DX02, C10AA03, D06AX13</t>
  </si>
  <si>
    <t>A14AB02, N01BC01, R02AD03, S01HA01, S02DA02</t>
  </si>
  <si>
    <t>J01AA04, J01AA11, J01AA12, J01AA08, J01AA05</t>
  </si>
  <si>
    <t>C05AE01, C01DA02, A06AG04, A06AX01, C01DA09</t>
  </si>
  <si>
    <t>D06AX01, D09AA02, J01XC01, S01AA13, D05AX01</t>
  </si>
  <si>
    <t>V03AE10, A07DA02, N02AA02, A12CA, R03AK05</t>
  </si>
  <si>
    <t>P01CD, G01AB, P01AR, A02AB, G01AD</t>
  </si>
  <si>
    <t>M03BX01, M01AB05, S01BC03, G03GB01, M01AB06</t>
  </si>
  <si>
    <t>A10AE04, A10AB06, N02BG03, A10AE54, B05CX03</t>
  </si>
  <si>
    <t>D10AF03, S03AA08, S02AA01, S01AA01, J01BA01</t>
  </si>
  <si>
    <t>A09AB02, C02CC01, C03AA03, L01AA09, P01BA02</t>
  </si>
  <si>
    <t>C02DB02, R06AE01, S01EB08, C03AA03, N04AA04</t>
  </si>
  <si>
    <t>V10AA, N05CM04, C01DX05, A10BF01, L01BC04</t>
  </si>
  <si>
    <t>A10AD05, A10AB05, A10AD06, A06AB07, N06AX03</t>
  </si>
  <si>
    <t>N05BB01, G04BX14, N05BB51, N06AX21, N06AB03</t>
  </si>
  <si>
    <t>B03BA01, V03AB33, B03BA03, B03BA05, V09XX02</t>
  </si>
  <si>
    <t>N03AE01, N05BA21, N05BA06, N05CD13, N05BA22</t>
  </si>
  <si>
    <t>N03AX09, A02BA03, A02BA08, N07XX07, R06AE09</t>
  </si>
  <si>
    <t>C10AA04, C10AA02, C10AA06, C10AA05, C10AA08</t>
  </si>
  <si>
    <t>S01EC04, S01EC03, S01EC05, S01EC01, B01AC03</t>
  </si>
  <si>
    <t>G04BD12, A03AE03, L02BX03, R05CB05, A02BX71</t>
  </si>
  <si>
    <t>P01BD01, N05AA03, N03AC01, H02AB05, N03AC02</t>
  </si>
  <si>
    <t>A09AB02, N03AC03, R05DA06, J05AA01, N03AC02</t>
  </si>
  <si>
    <t>R01AD12, R03BA09, D07AB03, D07XB01, D01AC16</t>
  </si>
  <si>
    <t>A10BK01, A10BK02, A10BK03, A10BK05, A10BK04</t>
  </si>
  <si>
    <t>N05CD07, M03BX07, N05BA03, N05BA15, N05BA08</t>
  </si>
  <si>
    <t>C09CA04, C09CA06, C09CA01, C09CA10, C09CA05</t>
  </si>
  <si>
    <t>C09AA07, C09AA12, C09AA02, A02AD02, C09AA08</t>
  </si>
  <si>
    <t>N03AX14, N06BX11, N06BX07, N06BX03, N06BX16</t>
  </si>
  <si>
    <t>N06AX16, N06AX23, L01BB07, A08AA02, L01CA06</t>
  </si>
  <si>
    <t>G01AX13, D07XB01, D07AB03, G01AF18, N05CM06</t>
  </si>
  <si>
    <t>C03AA03, S01EB08, D08AC03, R06AE03, P01BA02</t>
  </si>
  <si>
    <t>N05AH03, N05AH02, N06DA04, N04BB01, C02AC02</t>
  </si>
  <si>
    <t>A02BC02, A02BC03, A02BC06, A02BC04, R07AB03</t>
  </si>
  <si>
    <t>D04AA34, R06AA06, D01AE07, R06AB02, A01AB03</t>
  </si>
  <si>
    <t>A09AB02, S01GX06, R06AA04, D04AA14, C03AA03</t>
  </si>
  <si>
    <t>S01EE03, S01EE01, B01AC11, S01EE04, G02AD01</t>
  </si>
  <si>
    <t>G03DA03, G03DB01, G03DB03, G03DA04, G03AC06</t>
  </si>
  <si>
    <t>A02BC01</t>
  </si>
  <si>
    <t>C08CA01</t>
  </si>
  <si>
    <t>C10AA05</t>
  </si>
  <si>
    <t>N02BE01</t>
  </si>
  <si>
    <t>A02BC03</t>
  </si>
  <si>
    <t>C10AA01</t>
  </si>
  <si>
    <t>R03AC02, R03CC02</t>
  </si>
  <si>
    <t>C03AA01</t>
  </si>
  <si>
    <t>C09AA05</t>
  </si>
  <si>
    <t>C03CA01</t>
  </si>
  <si>
    <t>B03BB01</t>
  </si>
  <si>
    <t>M05BA04</t>
  </si>
  <si>
    <t>J01CA04</t>
  </si>
  <si>
    <t>M02AA12, M01AE02, G02CC02</t>
  </si>
  <si>
    <t>C07AB03</t>
  </si>
  <si>
    <t>B03AA02, B03AD02</t>
  </si>
  <si>
    <t>A11CC05</t>
  </si>
  <si>
    <t>G04CB01, D11AX10</t>
  </si>
  <si>
    <t>M04AA01</t>
  </si>
  <si>
    <t>C09AA03</t>
  </si>
  <si>
    <t>C03BA11</t>
  </si>
  <si>
    <t>A06AD11</t>
  </si>
  <si>
    <t>B03AD03, B03AA07</t>
  </si>
  <si>
    <t>V03AB33, B03BA03</t>
  </si>
  <si>
    <t>R03DC03</t>
  </si>
  <si>
    <t>J01XE01</t>
  </si>
  <si>
    <t>A10BH01</t>
  </si>
  <si>
    <t>A06AA02</t>
  </si>
  <si>
    <t>C10AX09</t>
  </si>
  <si>
    <t>A10BH05</t>
  </si>
  <si>
    <t>J01FA09</t>
  </si>
  <si>
    <t>J01EA01</t>
  </si>
  <si>
    <t>C03CA02</t>
  </si>
  <si>
    <t>G03AC09</t>
  </si>
  <si>
    <t>G04BD08</t>
  </si>
  <si>
    <t>C08CA02</t>
  </si>
  <si>
    <t>A06AB02, A06AG02</t>
  </si>
  <si>
    <t>A07EA06, D07AC09, R01AD05, R03BA02</t>
  </si>
  <si>
    <t>N05BA06</t>
  </si>
  <si>
    <t>C05AE01, C01DA02</t>
  </si>
  <si>
    <t>D06AX01, D09AA02, J01XC01, S01AA13</t>
  </si>
  <si>
    <t>A10AE04</t>
  </si>
  <si>
    <t>A10AD05, A10AB05</t>
  </si>
  <si>
    <t>B03BA01</t>
  </si>
  <si>
    <t>S01EC04</t>
  </si>
  <si>
    <t>R01AD12, R03BA09</t>
  </si>
  <si>
    <t>A10BK01</t>
  </si>
  <si>
    <t>C09CA04</t>
  </si>
  <si>
    <t>A02BC02</t>
  </si>
  <si>
    <t>[('omeprazole', 100, 1198), ('fomepizole', 87, 1734), ('iomeprol', 86, 2152), ('proxazole', 85, 2374), ('feprazone', 83, 1373)]</t>
  </si>
  <si>
    <t>[('cefapirin', 84, 332), ('isradipine', 80, 2344), ('spiramycin', 80, 1486), ('capsaicin', 79, 280), ('cisapride', 79, 2386)]</t>
  </si>
  <si>
    <t>[('amlodipine', 100, 1780), ('felodipine', 87, 669), ('bamipine', 86, 1807), ('bamipine', 86, 1806), ('amodiaquine', 84, 93)]</t>
  </si>
  <si>
    <t>[('atorvastatin', 100, 2897), ('pitavastatin', 86, 3617), ('rosuvastatin', 82, 3333), ('tasosartan', 81, 3148), ('acrivastine', 80, 1871)]</t>
  </si>
  <si>
    <t>[('paracetamol', 100, 15), ('aniracetam', 84, 1783), ('propacetamol', 81, 2582), ('acetarsol', 79, 1745), ('acetarsol', 79, 1747)]</t>
  </si>
  <si>
    <t>[('lansoprazole', 100, 1758), ('dexlansoprazole', 93, 3597), ('anastrozole', 88, 2909), ('esomeprazole', 83, 3315), ('pantoprazole', 82, 2569)]</t>
  </si>
  <si>
    <t>[('simvastatin', 100, 2427), ('cerivastatin', 86, 3472), ('rosuvastatin', 86, 3333), ('fluvastatin', 82, 2573), ('lovastatin', 80, 950)]</t>
  </si>
  <si>
    <t>[('ethylmorphine', 101, 655), ('ethylmorphine', 101, 654), ('mebhydrolin', 99, 2208), ('hydrocortisone', 99, 816), ('hydrocortisone', 99, 817)]</t>
  </si>
  <si>
    <t>[('salbutamol', 100, 47), ('salbutamol', 100, 46), ('talbutal', 86, 2938), ('sulbactam', 85, 1499), ('aloglutamol', 84, 1769)]</t>
  </si>
  <si>
    <t>[('levothyroxine sodium', 100, 2564), ('solithromycin', 98, 6416), ('fluostigmine', 95, 892), ('bevonium', 94, 1834), ('lomustine', 94, 946)]</t>
  </si>
  <si>
    <t>[('bendroflumethiazide', 100, 177), ('bentiromide', 75, 1821), ('eflornithine', 74, 64), ('benorilate', 74, 178), ('hydroflumethiazide', 74, 824)]</t>
  </si>
  <si>
    <t>[('ramipril', 100, 2387), ('imidapril', 84, 2771), ('moexipril', 81, 2242), ('spirapril', 79, 2439), ('urapidil', 78, 2532)]</t>
  </si>
  <si>
    <t>[('clopidogrel', 100, 2303), ('cloprednol', 83, 1941), ('clopamide', 80, 418), ('cloridarol', 80, 1931), ('clebopride', 80, 1929)]</t>
  </si>
  <si>
    <t>[('misoprostol', 95, 2591), ('misoprostol', 95, 2592), ('lansoprazole', 93, 1758), ('masoprocol', 93, 3203), ('nifuratel', 92, 1156)]</t>
  </si>
  <si>
    <t>[('hydrochlorothiazide', 101, 813), ('hydroxychloroquine', 99, 832), ('ethylmorphine', 98, 655), ('ethylmorphine', 98, 654), ('methylatropine', 98, 2230)]</t>
  </si>
  <si>
    <t>[('chloropyramine', 99, 1907), ('chloropyramine', 99, 1906), ('chlorpropamide', 99, 369), ('hydroxycarbamide', 98, 835), ('prucalopride', 97, 6870)]</t>
  </si>
  <si>
    <t>[('furosemide', 100, 737), ('torasemide', 82, 2506), ('mefruside', 81, 992), ('ferumoxsil', 78, 2873), ('trofosfamide', 78, 2523)]</t>
  </si>
  <si>
    <t>[('hydrotalcite', 104, 2134), ('hydroxychloroquine', 103, 832), ('hydrocortisone', 102, 820), ('hydrocortisone', 102, 817), ('hydrocortisone', 102, 821)]</t>
  </si>
  <si>
    <t>[('folic acid', 100, 729), ('cefaloridine', 97, 330), ('furazolidone', 97, 736), ('macrolides', 97, 2884), ('nafcillin', 96, 1105)]</t>
  </si>
  <si>
    <t>[('trolamine', 97, 2516), ('hyaluronidase', 96, 809), ('tramazoline', 95, 2508), ('ethylmorphine', 94, 655), ('ethylmorphine', 94, 654)]</t>
  </si>
  <si>
    <t>[('fludroxycortide', 114, 721), ('fludrocortisone', 104, 692), ('hydroxychloroquine', 103, 832), ('duloxetine', 103, 2845), ('hydrocortisone', 102, 821)]</t>
  </si>
  <si>
    <t>[('ancrod', 103, 110), ('macrolides', 101, 2884), ('aceclidine', 101, 12), ('alendronic acid', 100, 3236), ('paliperidone', 99, 3522)]</t>
  </si>
  <si>
    <t>[('amoxicillin', 100, 95), ('ampicillin', 91, 101), ('ampicillin', 91, 102), ('aspoxicillin', 91, 2629), ('meticillin', 84, 6895)]</t>
  </si>
  <si>
    <t>[('tramazoline', 103, 2508), ('hydrotalcite', 100, 2134), ('thalidomide', 98, 1558), ('tiocarlide', 97, 5728), ('thiamazole', 96, 1034)]</t>
  </si>
  <si>
    <t>[('gliclazide', 100, 756), ('linaclotide', 80, 3731), ('lidoflazine', 78, 938), ('glipizide', 78, 757), ('lidocaine', 76, 934)]</t>
  </si>
  <si>
    <t>[('prednisolone', 100, 1362), ('prednisolone', 100, 1364), ('prednisolone', 100, 1368), ('prednisolone', 100, 1367), ('prednisolone', 100, 1366)]</t>
  </si>
  <si>
    <t>[('captodiame', 150, 2940), ('acepromazine', 145, 14), ('chlormadinone', 144, 2876), ('clobetasol', 144, 409), ('cortisone', 143, 441)]</t>
  </si>
  <si>
    <t>[('rociverine', 102, 2404), ('periciazine', 101, 1397), ('tiracizine', 101, 2738), ('thioridazine', 100, 1575), ('hydrocortisone', 98, 821)]</t>
  </si>
  <si>
    <t>[('naproxen', 100, 1120), ('naproxen', 100, 1119), ('naproxen', 100, 1118), ('naproxcinod', 84, 3575), ('paroxetine', 81, 2302)]</t>
  </si>
  <si>
    <t>[('gabapentin', 100, 2093), ('galantamine', 78, 743), ('azapetine', 78, 1793), ('rifapentine', 78, 2399), ('pivagabine', 78, 3129)]</t>
  </si>
  <si>
    <t>[('triprolidine', 102, 1654), ('hydrocortisone', 102, 815), ('hydroquinidine', 102, 2133), ('hydrocortisone', 102, 823), ('hydrocortisone', 102, 822)]</t>
  </si>
  <si>
    <t>[('atenolol', 100, 154), ('carteolol', 88, 303), ('carteolol', 88, 304), ('epanolol', 87, 2659), ('bevantolol', 85, 1833)]</t>
  </si>
  <si>
    <t>[('lovastatin', 101, 950), ('rosuvastatin', 100, 3333), ('mosapramine', 98, 2801), ('desloratadine', 97, 3300), ('alprostadil', 97, 69)]</t>
  </si>
  <si>
    <t>[('ferrous fumarate', 100, 2060), ('ferrous fumarate', 100, 2061), ('furosemide', 99, 737), ('fructose', 99, 734), ('ferristene', 97, 3084)]</t>
  </si>
  <si>
    <t>[('sibutramine', 92, 2425), ('adrafinil', 90, 2622), ('indoramin', 90, 862), ('sarilumab', 90, 6772), ('darunavir', 90, 3431)]</t>
  </si>
  <si>
    <t>[('colecalciferol', 100, 381), ('ergocalciferol', 85, 617), ('doxercalciferol', 80, 1708), ('celiprolol', 77, 1898), ('meclocycline', 72, 2210)]</t>
  </si>
  <si>
    <t>[('finasteride', 100, 2067), ('finasteride', 100, 2068), ('isoetarine', 80, 890), ('isoetarine', 80, 889), ('pasireotide', 80, 3772)]</t>
  </si>
  <si>
    <t>[('senega', 82, 6094), ('bosentan', 77, 2862), ('sufentanil', 77, 2731), ('lentinan', 77, 923), ('asenapine', 75, 3574)]</t>
  </si>
  <si>
    <t>[('oxymetazoline', 103, 1219), ('oxymetazoline', 103, 1220), ('oxymetazoline', 103, 1221), ('metisazone', 103, 1036), ('azelastine', 102, 1796)]</t>
  </si>
  <si>
    <t>[('enflurane', 80, 602), ('vinflunine', 78, 3159), ('isoflurane', 78, 891), ('difluprednate', 77, 1986), ('flumazenil', 73, 694)]</t>
  </si>
  <si>
    <t>[('fluostigmine', 97, 892), ('clofazimine', 93, 410), ('cloxacillin', 93, 426), ('sulfadimidine', 92, 1510), ('oxeladin', 92, 2290)]</t>
  </si>
  <si>
    <t>[('allopurinol', 100, 59), ('haloperidol', 82, 786), ('haloprogin', 80, 2116), ('talinolol', 79, 2454), ('clobutinol', 78, 1933)]</t>
  </si>
  <si>
    <t>[('lisinopril', 100, 2196), ('fosinopril', 82, 2664), ('perindopril', 78, 2704), ('linopirdine', 76, 2895), ('nisoldipine', 76, 1163)]</t>
  </si>
  <si>
    <t>[('indapamide', 100, 855), ('idanpramine', 87, 5578), ('iodamide', 86, 870), ('nialamide', 85, 1142), ('safinamide', 82, 6771)]</t>
  </si>
  <si>
    <t>[('desoximetasone', 102, 493), ('desoximetasone', 102, 494), ('bisphosphonates', 100, 6444), ('chlortalidone', 98, 379), ('perchlorates', 98, 6339)]</t>
  </si>
  <si>
    <t>[('cocaine', 99, 429), ('cocaine', 99, 431), ('cocaine', 99, 430), ('cloperastine', 99, 6865), ('poldine', 99, 2345)]</t>
  </si>
  <si>
    <t>[('lactulose', 100, 922), ('ethulose', 81, 5568), ('galactose', 80, 742), ('glucose', 79, 760), ('glucose', 79, 761)]</t>
  </si>
  <si>
    <t>[('mirtazapine', 100, 1738), ('minaprine', 83, 2238), ('niaprazine', 83, 2263), ('articaine', 83, 3466), ('mequitazine', 82, 2219)]</t>
  </si>
  <si>
    <t>[('muromonab cd3', 59, 2602), ('macrolides', 55, 2884), ('ambroxol', 55, 75), ('methacetin  13c', 54, 6734), ('melarsoprol', 54, 996)]</t>
  </si>
  <si>
    <t>[('doxylamine', 106, 592), ('doxycycline', 102, 590), ('doxycycline', 102, 591), ('hyoscyamine', 101, 3116), ('dyclonine', 100, 2011)]</t>
  </si>
  <si>
    <t>[('ferrous sulfate', 100, 2064), ('ferrous sulfate', 100, 2065), ('desflurane', 97, 2136), ('sulfonamides', 95, 3913), ('sulfonamides', 95, 4211)]</t>
  </si>
  <si>
    <t>[('hydroxocobalamin', 100, 831), ('hydroxocobalamin', 100, 830), ('hydroxycarbamide', 81, 835), ('hydralazine', 79, 810), ('cyanocobalamin', 79, 1695)]</t>
  </si>
  <si>
    <t>[('thalidomide', 104, 1558), ('trolamine', 103, 2516), ('chloropyramine', 103, 1906), ('chloropyramine', 103, 1907), ('ethylmorphine', 102, 654)]</t>
  </si>
  <si>
    <t>[('apixaban', 100, 3775), ('rivaroxaban', 79, 3693), ('capecitabine', 75, 3157), ('edoxaban', 75, 6618), ('mepixanox', 73, 2330)]</t>
  </si>
  <si>
    <t>[('carbocisteine', 100, 292), ('carbetocin', 86, 1881), ('colistin', 80, 436), ('cloperastine', 80, 6865), ('colistin', 80, 435)]</t>
  </si>
  <si>
    <t>[('montelukast', 100, 2921), ('pranlukast', 78, 3073), ('morniflumate', 74, 2247), ('interleukins', 74, 869), ('belinostat', 72, 6534)]</t>
  </si>
  <si>
    <t>[('nitrofurantoin', 100, 1167), ('nitrofural', 85, 1173), ('nitrofural', 85, 1172), ('nitrofural', 85, 1171), ('nitrofural', 85, 1170)]</t>
  </si>
  <si>
    <t>[('spironolactone', 100, 1487), ('prolintane', 80, 2364), ('dinoprostone', 78, 565), ('trilostane', 77, 2518), ('policosanol', 77, 2819)]</t>
  </si>
  <si>
    <t>[('hydrochlorothiazide', 103, 813), ('propanol', 101, 3768), ('hydrocortisone', 101, 821), ('hydrocortisone', 101, 815), ('hydrocortisone', 101, 816)]</t>
  </si>
  <si>
    <t>[('colestilan', 100, 3100), ('cilansetron', 99, 2857), ('colextran', 98, 5637), ('clemastine', 96, 403), ('clemastine', 96, 402)]</t>
  </si>
  <si>
    <t>[('ibopamine', 117, 2670), ('ribostamycin', 117, 1437), ('ibopamine', 117, 2671), ('bamipine', 116, 1806), ('bamipine', 116, 1807)]</t>
  </si>
  <si>
    <t>[('loratadine', 100, 2192), ('desloratadine', 92, 3300), ('olopatadine', 87, 3078), ('olopatadine', 87, 3079), ('rupatadine', 87, 3087)]</t>
  </si>
  <si>
    <t>[('sitagliptin', 100, 3467), ('saxagliptin', 88, 3616), ('linagliptin', 88, 3686), ('vildagliptin', 82, 3471), ('gemigliptin', 78, 3795)]</t>
  </si>
  <si>
    <t>[('docusate sodium', 100, 2833), ('dobutamine', 97, 581), ('opium', 97, 1201), ('opium', 97, 1200), ('dibunate', 97, 3425)]</t>
  </si>
  <si>
    <t>[('sufentanil', 118, 2731), ('udenafil', 116, 3523), ('sertindole', 115, 2583), ('flupentixol', 114, 719), ('alfentanil', 113, 54)]</t>
  </si>
  <si>
    <t>[('dipyrocetyl', 133, 6205), ('itraconazole', 129, 2168), ('cyproterone', 127, 458), ('dihydroergotamine', 126, 551), ('macimorelin', 126, 6831)]</t>
  </si>
  <si>
    <t>[('flumetasone', 106, 696), ('mofebutazone', 106, 2243), ('mofebutazone', 106, 2244), ('flumetasone', 106, 695), ('formestane', 105, 1730)]</t>
  </si>
  <si>
    <t>[('sertindole', 105, 2583), ('terodiline', 104, 2472), ('terizidone', 102, 2736), ('perazine', 102, 1267), ('merbromin', 101, 1014)]</t>
  </si>
  <si>
    <t>[('methotrexate', 100, 1040), ('methotrexate', 100, 1041), ('trimetrexate', 82, 2593), ('methohexital', 80, 1038), ('methohexital', 80, 1039)]</t>
  </si>
  <si>
    <t>[('digoxin', 100, 548), ('digitoxin', 88, 547), ('ioxilan', 81, 2157), ('doxepin', 81, 588), ('diosmin', 81, 566)]</t>
  </si>
  <si>
    <t>[('ezetimibe', 100, 3380), ('dexetimide', 83, 507), ('cetrimide', 78, 3324), ('cetrimide', 78, 3325), ('hexetidine', 76, 798)]</t>
  </si>
  <si>
    <t>[('hydroxychloroquine', 100, 832), ('fludroxycortide', 100, 721), ('hexobendine', 99, 801), ('hexoprenaline', 99, 802), ('hexoprenaline', 99, 803)]</t>
  </si>
  <si>
    <t>[('linagliptin', 100, 3686), ('vildagliptin', 88, 3471), ('sitagliptin', 88, 3467), ('saxagliptin', 82, 3616), ('nilvadipine', 78, 2698)]</t>
  </si>
  <si>
    <t>[('clarithromycin', 100, 1928), ('flurithromycin', 90, 2084), ('roxithromycin', 88, 1443), ('dirithromycin', 85, 2000), ('azithromycin', 84, 1800)]</t>
  </si>
  <si>
    <t>[('hypromellose', 100, 2135), ('promegestone', 74, 1391), ('cyproterone', 74, 458), ('methylscopolamine', 73, 2935), ('methylscopolamine', 73, 2934)]</t>
  </si>
  <si>
    <t>[('trimethoprim', 100, 1647), ('triptorelin', 82, 2521), ('trimethadione', 78, 1645), ('trimethyldiphenylpropylamine', 78, 5586), ('trimethobenzamide', 77, 2520)]</t>
  </si>
  <si>
    <t>[('pivmecillinam', 118, 77), ('pivampicillin', 116, 1323), ('varenicline', 114, 3464), ('levocetirizine', 112, 3392), ('fenoverine', 111, 2045)]</t>
  </si>
  <si>
    <t>[('trospium', 81, 3254), ('trimethoprim', 78, 1647), ('tiopronin', 78, 1015), ('iopromide', 73, 2154), ('iloprost', 73, 2563)]</t>
  </si>
  <si>
    <t>[('bumetanide', 100, 243), ('betanidine', 87, 215), ('betaine', 85, 200), ('bumadizone', 82, 1864), ('benzamides', 82, 3567)]</t>
  </si>
  <si>
    <t>[('mebhydrolin', 102, 2208), ('hydroxychloroquine', 99, 832), ('hydrocortisone', 98, 819), ('hydrocortisone', 98, 820), ('hydrocortisone', 98, 818)]</t>
  </si>
  <si>
    <t>[('chlorpropamide', 109, 369), ('valpromide', 108, 1999), ('cyclophosphamide', 106, 452), ('iopromide', 105, 2154), ('proglumide', 104, 1389)]</t>
  </si>
  <si>
    <t>[('desogestrel', 100, 1968), ('dienogest', 80, 1983), ('medrogestone', 78, 986), ('etonogestrel', 78, 1724), ('testosterone', 76, 1544)]</t>
  </si>
  <si>
    <t>[('droperidol', 101, 593), ('desonide', 96, 492), ('desonide', 96, 491), ('fludroxycortide', 95, 721), ('hydrocortisone', 95, 823)]</t>
  </si>
  <si>
    <t>[('lafutidine', 106, 2782), ('sulfadiazine', 106, 1503), ('quinolines', 104, 6322), ('bunaftine', 102, 244), ('sulbutiamine', 102, 2443)]</t>
  </si>
  <si>
    <t>[('solifenacin', 100, 3357), ('darifenacin', 82, 3082), ('diclofenac', 80, 528), ('diclofenac', 80, 529), ('diclofenac', 80, 530)]</t>
  </si>
  <si>
    <t>[('hydrochlorothiazide', 105, 813), ('apraclonidine', 103, 1726), ('chlorhexidine', 102, 358), ('chlorhexidine', 102, 357), ('chlorhexidine', 102, 356)]</t>
  </si>
  <si>
    <t>[('fludroxycortide', 111, 721), ('hydroxychloroquine', 107, 832), ('hydrocortisone', 106, 819), ('hydrocortisone', 106, 823), ('hydrocortisone', 106, 822)]</t>
  </si>
  <si>
    <t>[('diclofenamide', 102, 527), ('solifenacin', 98, 3357), ('disulfiram', 97, 576), ('dicoumarol', 97, 221), ('disulfiram', 97, 577)]</t>
  </si>
  <si>
    <t>[('lamotrigine', 100, 2179), ('thiosulfate', 100, 5694), ('isoflurane', 99, 891), ('sultopride', 98, 2451), ('homatropine', 98, 2128)]</t>
  </si>
  <si>
    <t>[('ibuprofen', 100, 845), ('ibuprofen', 100, 842), ('ibuprofen', 100, 843), ('ibuprofen', 100, 841), ('ibuprofen', 100, 844)]</t>
  </si>
  <si>
    <t>[('dexamethasone', 100, 503), ('dexamethasone', 100, 504), ('dexamethasone', 100, 497), ('dexamethasone', 100, 498), ('dexamethasone', 100, 499)]</t>
  </si>
  <si>
    <t>[('felodipine', 100, 669), ('amlodipine', 87, 1780), ('fendiline', 85, 671), ('lofexidine', 82, 2187), ('cefaloridine', 81, 330)]</t>
  </si>
  <si>
    <t>[('dihydroergotamine', 99, 551), ('tazarotene', 95, 2906), ('thyrotropin', 94, 6053), ('thyrotropin', 94, 1584), ('tyrothricin', 92, 1666)]</t>
  </si>
  <si>
    <t>[('promestriene', 114, 2365), ('promethazine', 114, 1393), ('promethazine', 114, 1392), ('cloperastine', 112, 6865), ('ethers', 111, 4186)]</t>
  </si>
  <si>
    <t>[('hydrocortisone', 100, 817), ('hydrocortisone', 100, 815), ('hydrocortisone', 100, 816), ('hydrocortisone', 100, 822), ('hydrocortisone', 100, 821)]</t>
  </si>
  <si>
    <t>[('alimemazine', 102, 1643), ('agomelatine', 101, 3342), ('promethazine', 101, 1393), ('promethazine', 101, 1392), ('clemastine', 100, 402)]</t>
  </si>
  <si>
    <t>[('bisacodyl', 100, 219), ('bisacodyl', 100, 220), ('ichtasol', 75, 5577), ('isothipendyl', 72, 2166), ('isothipendyl', 72, 2167)]</t>
  </si>
  <si>
    <t>[('amiodarone', 102, 88), ('isobromindione', 101, 6074), ('isoetarine', 100, 890), ('isosorbide mononitrate', 100, 2165), ('isoetarine', 100, 889)]</t>
  </si>
  <si>
    <t>[('creosote', 126, 445), ('letosteine', 126, 2180), ('pegloticase', 123, 3663), ('cloperastine', 122, 6865), ('orgotein', 122, 2285)]</t>
  </si>
  <si>
    <t>[('thiosulfate', 100, 5694), ('sulfathiourea', 99, 2447), ('sulfamethoxypyridazine', 96, 1516), ('sulfadimethoxine', 94, 1504), ('sulfamoxole', 93, 1517)]</t>
  </si>
  <si>
    <t>[('simvastatin', 94, 2427), ('casopitant', 93, 3594), ('potassium', 92, 2952), ('potassium', 92, 2953), ('prazosin', 91, 1357)]</t>
  </si>
  <si>
    <t>[('quetiapine', 100, 2673), ('mequitazine', 83, 2219), ('nevirapine', 80, 2697), ('clotiapine', 80, 421), ('retigabine', 80, 3692)]</t>
  </si>
  <si>
    <t>[('budesonide', 100, 1861), ('budesonide', 100, 1860), ('budesonide', 100, 1859), ('budesonide', 100, 1858), ('desonide', 93, 491)]</t>
  </si>
  <si>
    <t>[('hyoscyamine', 108, 3116), ('thyroid', 104, 4138), ('ethylmorphine', 103, 655), ('ethylmorphine', 103, 654), ('flucytosine', 101, 691)]</t>
  </si>
  <si>
    <t>[('artesunate', 104, 1788), ('estramustine', 102, 629), ('sibutramine', 100, 2425), ('sumatriptan', 99, 2452), ('semustine', 99, 1459)]</t>
  </si>
  <si>
    <t>[('cloxacillin', 150, 426), ('dicloxacillin', 145, 532), ('azlocillin', 145, 161), ('azidocillin', 142, 1799), ('amoxicillin', 141, 95)]</t>
  </si>
  <si>
    <t>[('nicorandil', 100, 2265), ('nicotinamide', 78, 1147), ('encorafenib', 78, 6845), ('nicergoline', 76, 1144), ('nicardipine', 76, 1143)]</t>
  </si>
  <si>
    <t>[('lorazepam', 100, 949), ('clonazepam', 90, 414), ('nordazepam', 90, 480), ('flurazepam', 90, 722), ('oxazepam', 88, 1213)]</t>
  </si>
  <si>
    <t>[('pregabalin', 100, 3146), ('pegaptanib', 82, 3454), ('retigabine', 80, 3692), ('prajmaline', 80, 1354), ('grepafloxacin', 79, 2901)]</t>
  </si>
  <si>
    <t>[('meclozine', 107, 981), ('meticrane', 106, 3282), ('antimycobacterials', 104, 3001), ('methyclothiazide', 104, 1047), ('amcinonide', 103, 1777)]</t>
  </si>
  <si>
    <t>[('lymecycline', 100, 952), ('meclocycline', 85, 2210), ('clomocycline', 82, 1940), ('doxycycline', 82, 590), ('doxycycline', 82, 591)]</t>
  </si>
  <si>
    <t>[('glyceryl trinitrate', 100, 768), ('glyceryl trinitrate', 100, 769), ('glycine', 96, 771), ('niceritrol', 93, 1145), ('lynestrenol', 91, 953)]</t>
  </si>
  <si>
    <t>[('furazidin', 103, 3285), ('lafutidine', 101, 2782), ('fusidic acid', 100, 741), ('fusidic acid', 100, 739), ('fusidic acid', 100, 740)]</t>
  </si>
  <si>
    <t>[('dicoumarol', 96, 221), ('proglumetacin', 95, 2373), ('etomidate', 95, 658), ('opium', 94, 1201), ('cloricromen', 94, 1739)]</t>
  </si>
  <si>
    <t>[('aprindine', 126, 143), ('paliperidone', 126, 3522), ('propamidine', 124, 2368), ('moracizine', 124, 2565), ('repaglinide', 124, 2852)]</t>
  </si>
  <si>
    <t>[('baclofen', 100, 166), ('clomifene', 81, 412), ('clofezone', 81, 3141), ('clofezone', 81, 3142), ('alclofenac', 81, 48)]</t>
  </si>
  <si>
    <t>[('sulfapyridine', 102, 1522), ('nelarabine', 102, 3295), ('glucosamine', 101, 759), ('silymarin', 100, 1463), ('inosine', 100, 6475)]</t>
  </si>
  <si>
    <t>[('chloramphenicol', 100, 346), ('chloramphenicol', 100, 342), ('chloramphenicol', 100, 348), ('chloramphenicol', 100, 347), ('chloramphenicol', 100, 345)]</t>
  </si>
  <si>
    <t>[('hydrocortisone', 101, 816), ('hydrocortisone', 101, 815), ('hydrocortisone', 101, 817), ('hydrocortisone', 101, 818), ('hydrocortisone', 101, 819)]</t>
  </si>
  <si>
    <t>[('procyclidine', 108, 1387), ('cyclothiazide', 106, 1954), ('chlorcyclizine', 105, 349), ('iproclozide', 103, 2159), ('buclizine', 102, 2756)]</t>
  </si>
  <si>
    <t>[('yttrium  90y  compounds', 56, 3929), ('strontium  89sr  chloride', 56, 6786), ('technetium  99mtc  succimer', 56, 2456), ('technetium  99mtc  microspheres', 55, 3587), ('technetium  99mtc  teboroxime', 55, 2460)]</t>
  </si>
  <si>
    <t>[('cisplatin', 103, 400), ('insulin aspart', 100, 3513), ('insulin aspart', 100, 3512), ('amisulpride', 99, 2626), ('mianserin', 97, 1074)]</t>
  </si>
  <si>
    <t>[('hydroxychloroquine', 107, 832), ('hydrocortisone', 106, 819), ('hydrocortisone', 106, 822), ('fludroxycortide', 106, 721), ('hydrocortisone', 106, 815)]</t>
  </si>
  <si>
    <t>[('cyanocobalamin', 100, 1695), ('hydroxocobalamin', 79, 830), ('hydroxocobalamin', 79, 831), ('mecobalamin', 75, 2211), ('vancomycin', 74, 1678)]</t>
  </si>
  <si>
    <t>[('clonazepam', 100, 414), ('cinolazepam', 94, 2765), ('clotiazepam', 91, 422), ('lorazepam', 90, 949), ('clobazam', 86, 1930)]</t>
  </si>
  <si>
    <t>[('lamotrigine', 100, 2179), ('almitrine', 87, 61), ('famotidine', 84, 667), ('trolamine', 83, 2516), ('maprotiline', 80, 975)]</t>
  </si>
  <si>
    <t>[('carmustine', 98, 302), ('potassium', 96, 2953), ('potassium', 96, 2952), ('estramustine', 93, 629), ('tamsulosin', 93, 2871)]</t>
  </si>
  <si>
    <t>[('brinzolamide', 100, 3161), ('brimonidine', 82, 3070), ('bentiromide', 82, 1821), ('brimonidine', 82, 3071), ('iodamide', 82, 870)]</t>
  </si>
  <si>
    <t>[('mirabegron', 100, 3723), ('merbromin', 78, 1014), ('abiraterone', 76, 3685), ('irbesartan', 75, 2903), ('prasterone', 73, 475)]</t>
  </si>
  <si>
    <t>[('hydrochlorothiazide', 104, 813), ('chlorpromazine', 103, 368), ('pyrimethamine', 103, 1419), ('cyproheptadine', 103, 457), ('iproclozide', 103, 2159)]</t>
  </si>
  <si>
    <t>[('hydrocodone', 107, 814), ('ethadione', 106, 2023), ('mebhydrolin', 103, 2208), ('methylatropine', 103, 2230), ('trimethadione', 102, 1645)]</t>
  </si>
  <si>
    <t>[('flumetasone', 109, 696), ('flumetasone', 109, 695), ('fluanisone', 109, 2073), ('flutrimazole', 108, 2783), ('flucytosine', 108, 691)]</t>
  </si>
  <si>
    <t>[('dapagliflozin', 100, 6510), ('canagliflozin', 90, 3792), ('ipragliflozin', 87, 3756), ('empagliflozin', 87, 6539), ('ertugliflozin', 79, 6797)]</t>
  </si>
  <si>
    <t>[('temazepam', 100, 1540), ('tetrazepam', 90, 2479), ('lormetazepam', 88, 2194), ('medazepam', 88, 984), ('bentazepam', 85, 1820)]</t>
  </si>
  <si>
    <t>[('irbesartan', 100, 2903), ('eprosartan', 82, 2899), ('telmisartan', 80, 2856), ('mirabegron', 75, 3723), ('bietaserpine', 74, 1836)]</t>
  </si>
  <si>
    <t>[('algeldrate', 103, 71), ('alaproclate', 103, 1761), ('xenysalate', 102, 2946), ('almasilate', 102, 1774), ('mesalazine', 102, 2689)]</t>
  </si>
  <si>
    <t>[('levetiracetam', 100, 3026), ('altretamine', 73, 796), ('valethamate', 73, 2533), ('ertapenem', 72, 3364), ('levocabastine', 72, 2181)]</t>
  </si>
  <si>
    <t>[('prolintane', 118, 2364), ('protionamide', 118, 1409), ('lindane', 117, 184), ('brinase', 117, 230), ('quinethazone', 117, 2758)]</t>
  </si>
  <si>
    <t>[('iproclozide', 112, 2159), ('hydrochlorothiazide', 108, 813), ('propyliodone', 107, 1402), ('hydroxychloroquine', 106, 832), ('procaine', 105, 1382)]</t>
  </si>
  <si>
    <t>[('olanzapine', 100, 2778), ('asenapine', 83, 3574), ('olsalazine', 82, 2280), ('ranolazine', 82, 2411), ('olopatadine', 80, 3079)]</t>
  </si>
  <si>
    <t>[('pantoprazole', 100, 2569), ('anastrozole', 88, 2909), ('propenidazole', 83, 6235), ('dexlansoprazole', 83, 3597), ('propenidazole', 83, 6234)]</t>
  </si>
  <si>
    <t>[('chlorphenoxamine', 106, 1910), ('chlorphenoxamine', 106, 1909), ('chlormethine', 105, 980), ('clofenamide', 104, 6237), ('halometasone', 104, 2115)]</t>
  </si>
  <si>
    <t>[('hydrocortisone', 99, 815), ('hydrocortisone', 99, 823), ('hydrocortisone', 99, 822), ('hydrocortisone', 99, 821), ('hydrocortisone', 99, 820)]</t>
  </si>
  <si>
    <t>[('bimatoprost', 100, 3318), ('latanoprost', 82, 2615), ('travoprost', 80, 3317), ('carboprost', 80, 295), ('topiramate', 72, 2504)]</t>
  </si>
  <si>
    <t>[('acetoxolone', 95, 1751), ('edetates', 95, 3796), ('cefotetan', 95, 317), ('mercaptamine', 94, 459), ('progesterone', 94, 1388)]</t>
  </si>
  <si>
    <t>A02BC01, V03AB34, V08AB10, A03AX07, M02AA16</t>
  </si>
  <si>
    <t>J01DB08, C08CA03, J01FA02, M02AB01, A03FA02</t>
  </si>
  <si>
    <t>C08CA01, C08CA02, R06AX01, D04AA15, P01BA06</t>
  </si>
  <si>
    <t>C10AA05, C10AA08, C10AA07, C09CA05, R06AX18</t>
  </si>
  <si>
    <t>N02BE01, N06BX11, N02BE05, A07AX02, P01CD02</t>
  </si>
  <si>
    <t>A02BC03, A02BC06, L02BG03, A02BC05, A02BC02</t>
  </si>
  <si>
    <t>C10AA01, C10AA06, C10AA07, C10AA04, C10AA02</t>
  </si>
  <si>
    <t>S01XA06, R05DA01, R06AX15, A07EA02, C05AA01</t>
  </si>
  <si>
    <t>R03CC02, R03AC02, N05CA07, J01CG01, A02AB06</t>
  </si>
  <si>
    <t>H03AA01, J01FA16, S01EB07, A03AB13, L01AD02</t>
  </si>
  <si>
    <t>C03AA01, V04CK03, D11AX16, N02BA10, C03AA02</t>
  </si>
  <si>
    <t>C09AA05, C09AA16, C09AA13, C09AA11, C02CA06</t>
  </si>
  <si>
    <t>B01AC04, H02AB14, C03BA03, C01DX15, A03FA06</t>
  </si>
  <si>
    <t>A02BB01, G02AD06, A02BC03, L01XX10, G01AX05</t>
  </si>
  <si>
    <t>C03AA03, P01BA02, S01XA06, R05DA01, A03BB02</t>
  </si>
  <si>
    <t>R06AC03, D04AA09, A10BB02, L01XX05, A06AX05</t>
  </si>
  <si>
    <t>C03CA01, C03CA04, C03BA05, V08CB01, L01AA07</t>
  </si>
  <si>
    <t>A02AD04, P01BA02, H02AB09, C05AA01, S01BA02</t>
  </si>
  <si>
    <t>B03BB01, J01DB02, G01AX06, J01FA, J01CF06</t>
  </si>
  <si>
    <t>D03AX12, B06AA03, R01AA09, S01XA06, R05DA01</t>
  </si>
  <si>
    <t>D07AC07, H02AA02, P01BA02, N06AX21, S01BA02</t>
  </si>
  <si>
    <t>B01AD09, J01FA, S01EB08, M05BA04, N05AX13</t>
  </si>
  <si>
    <t>J01CA04, J01CA01, S01AA19, J01CA19, J01CF03</t>
  </si>
  <si>
    <t>R01AA09, A02AD04, L04AX02, J04AD02, H03BB02</t>
  </si>
  <si>
    <t>A10BB09, A06AX04, C08EX01, A10BB07, N01BB02</t>
  </si>
  <si>
    <t>D07XA02, R01AD02, S03BA02, S02BA03, S01CB02</t>
  </si>
  <si>
    <t>N05BB02, N05AA04, G03DB06, D07AD01, H02AB10</t>
  </si>
  <si>
    <t>A03AA06, N05AC01, C01EB11, N05AC02, S01BA02</t>
  </si>
  <si>
    <t>M02AA12, M01AE02, G02CC02, M01AE18, N06AB05</t>
  </si>
  <si>
    <t>N03AX12, N06DA04, C04AX30, J04AB05, N06AX15</t>
  </si>
  <si>
    <t>R06AX07, A01AC03, C01BA13, S02BA01, S01CB03</t>
  </si>
  <si>
    <t>C07AB03, C07AA15, S01ED05, C07AB10, C07AB06</t>
  </si>
  <si>
    <t>C10AA02, C10AA07, N05AX10, R06AX27, G04BE01</t>
  </si>
  <si>
    <t>B03AA02, B03AD02, C03CA01, V06DC02, V08CB02</t>
  </si>
  <si>
    <t>A08AA10, N06BX17, C02CA02, L04AC14, J05AE10</t>
  </si>
  <si>
    <t>A11CC05, A11CC01, H05BX03, C07AB08, D10AF04</t>
  </si>
  <si>
    <t>D11AX10, G04CB01, R03CC06, R03AC07, H01CB05</t>
  </si>
  <si>
    <t>R05CA06, C02KX01, N01AH03, L03AX01, N05AH05</t>
  </si>
  <si>
    <t>R01AA05, R01AB07, S01GA04, J05AA01, R01AC03</t>
  </si>
  <si>
    <t>N01AB04, L01CA05, N01AB06, D07AC19, V03AB25</t>
  </si>
  <si>
    <t>S01EB07, J04BA01, J01CF02, J01EB03, R05DB09</t>
  </si>
  <si>
    <t>M04AA01, N05AD01, D01AE11, C07AB13, R05DB03</t>
  </si>
  <si>
    <t>C09AA03, C09AA09, C09AA04, N06BX09, C08CA07</t>
  </si>
  <si>
    <t>C03BA11, A03AX06, V08AA03, N06AF02, N04BD03</t>
  </si>
  <si>
    <t>D07AC03, D07XC02, M05BA, C03BA04, H03BC</t>
  </si>
  <si>
    <t>R02AD03, S02DA02, S01HA01, R05DB21, A03AB11</t>
  </si>
  <si>
    <t>A06AD11, A06AC02, V04CE01, B05CX01, V04CA02</t>
  </si>
  <si>
    <t>N06AX11, N06AX07, N05CM16, N01BB08, R06AD07</t>
  </si>
  <si>
    <t>L04AA02, J01FA, R05CB06, V04CE03, P01CD01</t>
  </si>
  <si>
    <t>R06AA09, A01AB22, J01AA02, A03BA03, R02AD04</t>
  </si>
  <si>
    <t>B03AA07, B03AD03, N01AB07, G01AE, S01AB</t>
  </si>
  <si>
    <t>V03AB33, B03BA03, L01XX05, C02DB02, B03BA01</t>
  </si>
  <si>
    <t>L04AX02, D03AX12, D04AA09, R06AC03, R05DA01</t>
  </si>
  <si>
    <t>B01AF02, B01AF01, L01BC06, B01AF03, R07AB09</t>
  </si>
  <si>
    <t>R05CB03, H01BB03, J01XB01, R05DB21, A07AA10</t>
  </si>
  <si>
    <t>R03DC03, R03DC02, M01AX22, L03AC, L01XX49</t>
  </si>
  <si>
    <t>J01XE01, S02AA02, S01AX04, P01CC02, D09AA03</t>
  </si>
  <si>
    <t>C03DA01, N06BX14, G02AD02, H02CA01, C10AX08</t>
  </si>
  <si>
    <t>C03AA03, D08AX03, S01BA02, A01AC03, A07EA02</t>
  </si>
  <si>
    <t>V03AE06, A03AE03, C10AC03, R06AA04, D04AA14</t>
  </si>
  <si>
    <t>C01CA16, J01GB10, S01FB03, D04AA15, R06AX01</t>
  </si>
  <si>
    <t>R06AX13, R06AX27, R01AC08, S01GX09, R06AX28</t>
  </si>
  <si>
    <t>A10BH01, A10BH03, A10BH05, A10BH02, A10BH06</t>
  </si>
  <si>
    <t>A06AA02, C01CA07, N02AA02, A07DA02, R05DB16</t>
  </si>
  <si>
    <t>N01AH03, G04BE11, N05AE03, N05AF01, N01AH02</t>
  </si>
  <si>
    <t>N02BA09, J02AC02, G03HA01, N02CA01, V04CD06</t>
  </si>
  <si>
    <t>D07XB01, M01AA02, M02AA02, D07AB03, L02BG02</t>
  </si>
  <si>
    <t>N05AE03, G04BD05, J04AK03, N05AB10, D08AK04</t>
  </si>
  <si>
    <t>L01BA01, L04AX03, P01AX07, N01AF01, N05CA15</t>
  </si>
  <si>
    <t>C01AA05, C01AA04, V08AB12, N06AA12, C05CA03</t>
  </si>
  <si>
    <t>C10AX09, N04AA08, D08AJ04, D11AC01, G01AX16</t>
  </si>
  <si>
    <t>P01BA02, D07AC07, C01DX06, R03AC06, R03CC05</t>
  </si>
  <si>
    <t>A10BH05, A10BH02, A10BH01, A10BH03, C08CA10</t>
  </si>
  <si>
    <t>J01FA09, J01FA14, J01FA06, J01FA13, J01FA10</t>
  </si>
  <si>
    <t>S01KA02, G03DB07, G03HA01, S01FA03, A03BB03</t>
  </si>
  <si>
    <t>J01EA01, L02AE04, N03AC02, A03AX30, R06AA10</t>
  </si>
  <si>
    <t>J01CA08, J01CA02, N07BA03, R06AE09, A03AX05</t>
  </si>
  <si>
    <t>G04BD09, J01EA01, G04BX16, V08AB05, B01AC11</t>
  </si>
  <si>
    <t>C03CA02, C02CC01, A16AA06, M01AB07, N05AL</t>
  </si>
  <si>
    <t>R06AX15, P01BA02, D07XA01, H02AB09, D07AA02</t>
  </si>
  <si>
    <t>A10BB02, N03AG02, L01AA01, V08AB05, A02BX06</t>
  </si>
  <si>
    <t>G03AC09, G03DB08, G03DB03, G03AC08, G03BA03</t>
  </si>
  <si>
    <t>N05AD08, S01BA11, D07AB08, D07AC07, S02BA01</t>
  </si>
  <si>
    <t>A02BA08, J01EC02, M01CA, C01BD03, A11DA02</t>
  </si>
  <si>
    <t>G04BD08, G04BD10, D11AX18, M01AB05, M02AA15</t>
  </si>
  <si>
    <t>C03AA03, S01EA03, S03AA04, S02AA09, S01AX09</t>
  </si>
  <si>
    <t>D07AC07, P01BA02, D07XA01, S02BA01, S01CB03</t>
  </si>
  <si>
    <t>S01EC02, G04BD08, N07BB01, B01AA01, P03AA04</t>
  </si>
  <si>
    <t>N03AX09, V03AB06, N01AB06, N05AL02, S01FA05</t>
  </si>
  <si>
    <t>R02AX02, G02CC01, M01AE01, C01EB16, M02AA13</t>
  </si>
  <si>
    <t>S01BA01, S01CB01, C05AA09, D07AB19, D07XB05</t>
  </si>
  <si>
    <t>C08CA02, C08CA01, C08EA01, N07BC04, J01DB02</t>
  </si>
  <si>
    <t>N02CA01, D05AX05, H01AB, V04CJ01, D06AX08</t>
  </si>
  <si>
    <t>G03CA09, R06AD02, D04AA10, R05DB21, N01AA</t>
  </si>
  <si>
    <t>C05AA01, A01AC03, A07EA02, S01CB03, S01BA02</t>
  </si>
  <si>
    <t>R06AD01, N06AX22, R06AD02, D04AA10, D04AA14</t>
  </si>
  <si>
    <t>A06AB02, A06AG02, D10BX01, D04AA22, R06AD09</t>
  </si>
  <si>
    <t>C01BD01, M04AB04, R03CC06, C01DA14, R03AC07</t>
  </si>
  <si>
    <t>R05CA08, R05CB09, M04AX02, R05DB21, M01AX14</t>
  </si>
  <si>
    <t>V03AB06, J01EB08, J01ED05, J01ED01, J01EC03</t>
  </si>
  <si>
    <t>C10AA01, A04AD13, A12B, A12BA, C02CA01</t>
  </si>
  <si>
    <t>N05AH04, R06AD07, J05AG01, N05AH06, N03AX21</t>
  </si>
  <si>
    <t>R03BA02, R01AD05, D07AC09, A07EA06, D07AB08</t>
  </si>
  <si>
    <t>A03BA03, V09F, S01XA06, R05DA01, J02AX01</t>
  </si>
  <si>
    <t>P01BE03, L01XX11, A08AA10, N02CC01, L01AD03</t>
  </si>
  <si>
    <t>J01CF02, J01CF01, J01CA09, J01CE04, J01CA04</t>
  </si>
  <si>
    <t>C01DX16, A11HA01, L01XE46, C04AE02, C08CA04</t>
  </si>
  <si>
    <t>N05BA06, N03AE01, N05BA16, N05CD01, N05BA04</t>
  </si>
  <si>
    <t>N03AX16, S01LA03, N03AX21, C01BA08, J01MA11</t>
  </si>
  <si>
    <t>R06AE05, C03BA09, J04, C03AA08, D07AC11</t>
  </si>
  <si>
    <t>J01AA04, D10AF04, J01AA11, A01AB22, J01AA02</t>
  </si>
  <si>
    <t>C01DA02, C05AE01, B05CX03, C10AD01, G03AC02</t>
  </si>
  <si>
    <t>J01XE03, A02BA08, S01AA13, D09AA02, J01XC01</t>
  </si>
  <si>
    <t>B01AA01, M01AB14, N01AX07, N02AA02, B01AC02</t>
  </si>
  <si>
    <t>C01BB04, N05AX13, S01AX15, C01BG01, A10BX02</t>
  </si>
  <si>
    <t>M03BX01, G03GB02, M01AA05, M02AA03, M01AB06</t>
  </si>
  <si>
    <t>J01EB04, L01BB07, M01AX05, A05BA03, D06BB05</t>
  </si>
  <si>
    <t>S01AA01, D06AX02, S03AA08, S02AA01, J01BA01</t>
  </si>
  <si>
    <t>A07EA02, A01AC03, C05AA01, D07AA02, D07XA01</t>
  </si>
  <si>
    <t>N04AA04, C03AA09, R06AE04, N06AF06, R06AE01</t>
  </si>
  <si>
    <t>V10AA, V10BX01, V09CA02, V09EB02, V09GA03</t>
  </si>
  <si>
    <t>L01XA01, A10AD05, A10AB05, N05AL05, N06AX03</t>
  </si>
  <si>
    <t>P01BA02, D07XA01, S01CB03, D07AC07, A01AC03</t>
  </si>
  <si>
    <t>B03BA01, B03BA03, V03AB33, B03BA05, A07AA09</t>
  </si>
  <si>
    <t>N03AE01, N05CD13, N05BA21, N05BA06, N05BA09</t>
  </si>
  <si>
    <t>N03AX09, R07AB07, A02BA03, D03AX12, N06AA21</t>
  </si>
  <si>
    <t>L01AD01, A12BA, A12B, L01XX11, G04CA02</t>
  </si>
  <si>
    <t>S01EC04, S01EA05, V04CK03, D11AX21, V08AA03</t>
  </si>
  <si>
    <t>G04BD12, D08AK04, L02BX03, C09CA04, G03XX01</t>
  </si>
  <si>
    <t>C03AA03, N05AA01, P01BD01, R06AX02, N06AF06</t>
  </si>
  <si>
    <t>R05DA03, N03AC03, R06AX15, A03BB02, N03AC02</t>
  </si>
  <si>
    <t>D07XB01, D07AB03, N05AD09, D01AC16, J02AX01</t>
  </si>
  <si>
    <t>A10BK01, A10BK02, A10BK05, A10BK03, A10BK04</t>
  </si>
  <si>
    <t>C09CA04, C09CA02, C09CA07, G04BD12, C02AA07</t>
  </si>
  <si>
    <t>A02AB02, N06AB07, D11AC09, A02AD05, A07EC02</t>
  </si>
  <si>
    <t>N03AX14, L01XX03, A03AX14, J01DH03, R01AC02</t>
  </si>
  <si>
    <t>N06BX14, J04AD01, P03AB02, B01AD06, C03BA02</t>
  </si>
  <si>
    <t>N06AF06, C03AA03, V08AD03, P01BA02, N01BA02</t>
  </si>
  <si>
    <t>N05AH03, N05AH05, A07EC03, C01EB18, S01GX09</t>
  </si>
  <si>
    <t>A02BC02, L02BG03, P01AB05, A02BC06, G01AF14</t>
  </si>
  <si>
    <t>R06AA06, D04AA34, L01AA05, C03BA07, D07AC12</t>
  </si>
  <si>
    <t>A01AC03, S02BA01, S01CB03, S01BA02, H02AB09</t>
  </si>
  <si>
    <t>S01EE03, S01EE01, S01EE04, G02AD04, N03AX11</t>
  </si>
  <si>
    <t>A02BX09, V03AB03, J01DC05, A16AA04, G03DA04</t>
  </si>
  <si>
    <t>A02BC03, A02BC06</t>
  </si>
  <si>
    <t>R03CC02, R03AC02</t>
  </si>
  <si>
    <t>J01CA04, J01CA01, S01AA19, J01CA19</t>
  </si>
  <si>
    <t>D11AX10, G04CB01</t>
  </si>
  <si>
    <t>J01FA09, J01FA14</t>
  </si>
  <si>
    <t>N05BA06, N03AE01, N05BA16, N05CD01</t>
  </si>
  <si>
    <t>N03AE01, N05CD13, N05BA21, N05BA06</t>
  </si>
  <si>
    <t>A10BK01, A10BK02</t>
  </si>
  <si>
    <t>[('aspoxicillin', 85, 2629), ('cefapirin', 84, 332), ('aloxiprin', 81, 1771), ('aloxiprin', 81, 1770), ('asparaginase', 81, 150)]</t>
  </si>
  <si>
    <t>[('amlodipine', 100, 1780), ('felodipine', 87, 669), ('amodiaquine', 87, 93), ('bamipine', 86, 1806), ('bamipine', 86, 1807)]</t>
  </si>
  <si>
    <t>[('atorvastatin', 100, 2897), ('pitavastatin', 86, 3617), ('rosuvastatin', 82, 3333), ('acrivastine', 82, 1871), ('tasosartan', 81, 3148)]</t>
  </si>
  <si>
    <t>[('paracetamol', 100, 15), ('paramethasone', 86, 1241), ('paramethadione', 85, 2300), ('aniracetam', 84, 1783), ('propacetamol', 83, 2582)]</t>
  </si>
  <si>
    <t>[('simvastatin', 100, 2427), ('cerivastatin', 86, 3472), ('rosuvastatin', 86, 3333), ('fluvastatin', 82, 2573), ('sumatriptan', 80, 2452)]</t>
  </si>
  <si>
    <t>[('methylscopolamine', 104, 2935), ('metoclopramide', 104, 1062), ('mebhydrolin', 104, 2208), ('hydrocortisone', 104, 823), ('methylscopolamine', 104, 2934)]</t>
  </si>
  <si>
    <t>[('salbutamol', 100, 46), ('salbutamol', 100, 47), ('sulbactam', 87, 1499), ('talbutal', 86, 2938), ('aloglutamol', 84, 1769)]</t>
  </si>
  <si>
    <t>[('solithromycin', 102, 6416), ('levothyroxine sodium', 100, 2564), ('levosimendan', 98, 2853), ('somatropin', 97, 2777), ('lomustine', 96, 946)]</t>
  </si>
  <si>
    <t>[('bendroflumethiazide', 100, 177), ('bentiromide', 82, 1821), ('benorilate', 82, 178), ('benralizumab', 80, 6792), ('benzylthiouracil', 80, 1828)]</t>
  </si>
  <si>
    <t>[('ramipril', 100, 2387), ('imidapril', 84, 2771), ('moexipril', 81, 2242), ('rebamipide', 81, 2283), ('spirapril', 79, 2439)]</t>
  </si>
  <si>
    <t>[('clopidogrel', 100, 2303), ('cloprednol', 90, 1941), ('clopamide', 88, 418), ('cloridarol', 86, 1931), ('clopenthixol', 85, 419)]</t>
  </si>
  <si>
    <t>[('misoprostol', 95, 2591), ('misoprostol', 95, 2592), ('butamirate', 95, 1865), ('bambuterol', 93, 1804), ('fumagillin', 93, 6773)]</t>
  </si>
  <si>
    <t>[('hydrochlorothiazide', 104, 813), ('hydroxychloroquine', 103, 832), ('hydrocortisone', 100, 823), ('hydrocortisone', 100, 818), ('hydrotalcite', 100, 2134)]</t>
  </si>
  <si>
    <t>[('hydroxycarbamide', 103, 835), ('hydroxocobalamin', 103, 831), ('hydroxocobalamin', 103, 830), ('chlorpropamide', 101, 369), ('chloropyramine', 101, 1907)]</t>
  </si>
  <si>
    <t>[('furosemide', 100, 737), ('furazolidone', 83, 736), ('torasemide', 82, 2506), ('mefruside', 81, 992), ('ferumoxsil', 81, 2873)]</t>
  </si>
  <si>
    <t>[('hydrotalcite', 111, 2134), ('hydralazine', 110, 810), ('hydrocortisone', 107, 816), ('hydrocortisone', 107, 815), ('hydrocortisone', 107, 817)]</t>
  </si>
  <si>
    <t>[('folic acid', 100, 729), ('furazolidone', 99, 736), ('macrolides', 97, 2884), ('cefaloridine', 97, 330), ('aceclidine', 96, 12)]</t>
  </si>
  <si>
    <t>[('hydralazine', 101, 810), ('hyaluronidase', 100, 809), ('trolamine', 99, 2516), ('hydrotalcite', 97, 2134), ('tramazoline', 97, 2508)]</t>
  </si>
  <si>
    <t>[('fludroxycortide', 118, 721), ('fludrocortisone', 109, 692), ('hydrocortisone', 107, 817), ('hydroxychloroquine', 107, 832), ('hydrocortisone', 107, 816)]</t>
  </si>
  <si>
    <t>[('ancrod', 107, 110), ('aceclidine', 106, 12), ('anileridine', 103, 1782), ('alectinib', 103, 6674), ('anilides', 102, 6215)]</t>
  </si>
  <si>
    <t>[('amoxicillin', 100, 95), ('aspoxicillin', 92, 2629), ('ampicillin', 92, 101), ('ampicillin', 92, 102), ('azidocillin', 86, 1799)]</t>
  </si>
  <si>
    <t>[('tramazoline', 107, 2508), ('hydrotalcite', 106, 2134), ('thalidomide', 100, 1558), ('trandolapril', 99, 2509), ('tiocarlide', 99, 5728)]</t>
  </si>
  <si>
    <t>[('prednisolone', 100, 1360), ('prednisolone', 100, 1361), ('prednisolone', 100, 1364), ('prednisolone', 100, 1365), ('prednisolone', 100, 1366)]</t>
  </si>
  <si>
    <t>[('captodiame', 153, 2940), ('colestilan', 152, 3100), ('colestipol', 152, 434), ('cortisone', 151, 442), ('cortisone', 151, 441)]</t>
  </si>
  <si>
    <t>[('hydroflumethiazide', 104, 824), ('hydrocortisone', 103, 823), ('hydrocortisone', 103, 815), ('hydrocortisone', 103, 822), ('hydrocortisone', 103, 821)]</t>
  </si>
  <si>
    <t>[('naproxen', 100, 1118), ('naproxen', 100, 1119), ('naproxen', 100, 1120), ('naproxcinod', 90, 3575), ('naltrexone', 85, 1112)]</t>
  </si>
  <si>
    <t>[('gabapentin', 100, 2093), ('galantamine', 82, 743), ('glafenine', 78, 754), ('azapetine', 78, 1793), ('garenoxacin', 78, 3447)]</t>
  </si>
  <si>
    <t>[('hydroquinidine', 109, 2133), ('hydrocortisone', 107, 815), ('hydrocortisone', 107, 823), ('hydrocortisone', 107, 822), ('hydrocortisone', 107, 821)]</t>
  </si>
  <si>
    <t>[('atenolol', 100, 154), ('carteolol', 88, 304), ('carteolol', 88, 303), ('epanolol', 87, 2659), ('bevantolol', 85, 1833)]</t>
  </si>
  <si>
    <t>[('lovastatin', 104, 950), ('rosuvastatin', 100, 3333), ('lorcaserin', 99, 3722), ('loratadine', 98, 2192), ('mosapramine', 98, 2801)]</t>
  </si>
  <si>
    <t>[('ferristene', 107, 3084), ('furosemide', 106, 737), ('fructose', 103, 734), ('febarbamate', 102, 2039), ('fenamates', 102, 5829)]</t>
  </si>
  <si>
    <t>[('sibutramine', 94, 2425), ('somatropin', 93, 2777), ('sulfamerazine', 92, 1508), ('sulfamerazine', 92, 1507), ('silymarin', 92, 1463)]</t>
  </si>
  <si>
    <t>[('colecalciferol', 100, 381), ('ergocalciferol', 85, 617), ('colestilan', 81, 3100), ('colestipol', 81, 434), ('celiprolol', 80, 1898)]</t>
  </si>
  <si>
    <t>[('finasteride', 100, 2067), ('finasteride', 100, 2068), ('fibrates', 83, 6253), ('fipexide', 81, 2069), ('pasireotide', 80, 3772)]</t>
  </si>
  <si>
    <t>[('senega', 88, 6094), ('sufentanil', 79, 2731), ('secnidazole', 78, 2418), ('bosentan', 77, 2862), ('lentinan', 77, 923)]</t>
  </si>
  <si>
    <t>[('metisazone', 106, 1036), ('mesalazine', 105, 2689), ('metolazone', 104, 1063), ('oxymetazoline', 103, 1221), ('oxymetazoline', 103, 1220)]</t>
  </si>
  <si>
    <t>[('infliximab', 81, 3155), ('enflurane', 80, 602), ('isoflurane', 80, 891), ('vinflunine', 78, 3159), ('difluprednate', 77, 1986)]</t>
  </si>
  <si>
    <t>[('fluostigmine', 104, 892), ('solifenacin', 96, 3357), ('sulfadimidine', 95, 1510), ('fasudil', 94, 2109), ('sulfaisodimidine', 93, 1526)]</t>
  </si>
  <si>
    <t>[('allopurinol', 100, 59), ('allobarbital', 84, 58), ('haloperidol', 82, 786), ('allylestrenol', 81, 60), ('aloxiprin', 81, 1771)]</t>
  </si>
  <si>
    <t>[('lisinopril', 100, 2196), ('fosinopril', 82, 2664), ('linopirdine', 81, 2895), ('perindopril', 78, 2704), ('linsidomine', 78, 3069)]</t>
  </si>
  <si>
    <t>[('indapamide', 100, 855), ('idanpramine', 88, 5578), ('iodamide', 87, 870), ('indanazoline', 86, 2142), ('nialamide', 85, 1142)]</t>
  </si>
  <si>
    <t>[('desoximetasone', 105, 493), ('desoximetasone', 105, 494), ('bisphosphonates', 103, 6444), ('dibromotyrosine', 102, 5565), ('benproperine', 99, 3252)]</t>
  </si>
  <si>
    <t>[('pholcodine', 106, 2323), ('poldine', 102, 2345), ('cocaine', 101, 428), ('cocaine', 101, 431), ('cocaine', 101, 429)]</t>
  </si>
  <si>
    <t>[('lactulose', 100, 922), ('lactitol', 85, 2178), ('lacosamide', 83, 3493), ('ethulose', 81, 5568), ('galactose', 80, 742)]</t>
  </si>
  <si>
    <t>[('mirtazapine', 100, 1738), ('minaprine', 86, 2238), ('mequitazine', 84, 2219), ('niaprazine', 83, 2263), ('articaine', 83, 3466)]</t>
  </si>
  <si>
    <t>[('macrolides', 62, 2884), ('muromonab cd3', 61, 2602), ('methacetin  13c', 57, 6734), ('macimorelin', 56, 6831), ('melarsoprol', 56, 996)]</t>
  </si>
  <si>
    <t>[('doxylamine', 110, 592), ('hyoscyamine', 105, 3116), ('doxofylline', 102, 2006), ('doxycycline', 102, 591), ('dyclonine', 102, 2011)]</t>
  </si>
  <si>
    <t>[('sulfonamides', 101, 3913), ('sulfonamides', 101, 4211), ('sulfonamides', 101, 4209), ('sulfonamides', 101, 6223), ('sulfametomidine', 100, 2445)]</t>
  </si>
  <si>
    <t>[('rivaroxaban', 100, 3693), ('apixaban', 79, 3775), ('rivastigmine', 77, 3137), ('argatroban', 76, 1733), ('rizatriptan', 76, 2920)]</t>
  </si>
  <si>
    <t>[('diazepam', 100, 514), ('fludiazepam', 91, 2075), ('dilazep', 90, 556), ('pinazepam', 88, 2333), ('nordazepam', 86, 480)]</t>
  </si>
  <si>
    <t>[('hydroxocobalamin', 100, 830), ('hydroxocobalamin', 100, 831), ('hydroxycarbamide', 88, 835), ('hydralazine', 88, 810), ('hydroxychloroquine', 87, 832)]</t>
  </si>
  <si>
    <t>[('hydralazine', 108, 810), ('thalidomide', 107, 1558), ('hyoscyamine', 106, 3116), ('hydrocortisone', 105, 817), ('hydrotalcite', 105, 2134)]</t>
  </si>
  <si>
    <t>[('apixaban', 100, 3775), ('rivaroxaban', 79, 3693), ('aprepitant', 77, 3395), ('abciximab', 75, 2905), ('capecitabine', 75, 3157)]</t>
  </si>
  <si>
    <t>[('carbocisteine', 100, 292), ('carbetocin', 91, 1881), ('carbocromen', 87, 388), ('carbenicillin', 85, 289), ('carboprost', 85, 295)]</t>
  </si>
  <si>
    <t>[('latanoprost', 100, 2615), ('iloprost', 84, 2563), ('bimatoprost', 82, 3318), ('travoprost', 80, 3317), ('latamoxef', 80, 1099)]</t>
  </si>
  <si>
    <t>[('montelukast', 100, 2921), ('morniflumate', 79, 2247), ('monoxerutin', 79, 3249), ('pranlukast', 78, 3073), ('monobactams', 75, 1097)]</t>
  </si>
  <si>
    <t>[('nitrofurantoin', 100, 1167), ('nitrofural', 91, 1173), ('nitrofural', 91, 1168), ('nitrofural', 91, 1169), ('nitrofural', 91, 1170)]</t>
  </si>
  <si>
    <t>[('spironolactone', 100, 1487), ('spiramycin', 81, 1486), ('prolintane', 80, 2364), ('sparteine', 79, 1485), ('spirapril', 79, 2439)]</t>
  </si>
  <si>
    <t>[('propyliodone', 108, 1402), ('hydromorphone', 108, 552), ('hydrocortisone', 106, 815), ('hydrocortisone', 106, 823), ('hydrocortisone', 106, 822)]</t>
  </si>
  <si>
    <t>[('cilansetron', 108, 2857), ('colestilan', 104, 3100), ('colextran', 102, 5637), ('clemastine', 101, 402), ('cabazitaxel', 101, 3642)]</t>
  </si>
  <si>
    <t>[('combinations', 118, 6357), ('combinations', 118, 4514), ('combinations', 118, 6458), ('combinations', 118, 4534), ('combinations', 118, 6263)]</t>
  </si>
  <si>
    <t>[('sitagliptin', 100, 3467), ('saxagliptin', 89, 3616), ('linagliptin', 88, 3686), ('sitafloxacin', 84, 2780), ('vildagliptin', 82, 3471)]</t>
  </si>
  <si>
    <t>[('dobutamine', 101, 581), ('docusate sodium', 100, 2833), ('dibunate', 99, 3425), ('dicoumarol', 98, 221), ('desoximetasone', 97, 494)]</t>
  </si>
  <si>
    <t>[('sufentanil', 120, 2731), ('sertindole', 117, 2583), ('udenafil', 116, 3523), ('sulbentine', 115, 6236), ('sincalide', 115, 1464)]</t>
  </si>
  <si>
    <t>[('dipyrocetyl', 137, 6205), ('dydrogesterone', 131, 594), ('dihydroergotamine', 131, 551), ('dyclonine', 130, 2011), ('dyclonine', 130, 2010)]</t>
  </si>
  <si>
    <t>[('formestane', 108, 1730), ('mofebutazone', 108, 2243), ('flumetasone', 108, 695), ('mofebutazone', 108, 2244), ('flumetasone', 108, 696)]</t>
  </si>
  <si>
    <t>[('perazine', 109, 1267), ('sertindole', 105, 2583), ('permethrin', 105, 2310), ('perampanel', 104, 3757), ('terodiline', 104, 2472)]</t>
  </si>
  <si>
    <t>[('methotrexate', 100, 1041), ('methotrexate', 100, 1040), ('methohexital', 88, 1039), ('methohexital', 88, 1038), ('methylatropine', 86, 2230)]</t>
  </si>
  <si>
    <t>[('digoxin', 100, 548), ('digitoxin', 91, 547), ('diosmin', 85, 566), ('doxepin', 83, 587), ('doxepin', 83, 588)]</t>
  </si>
  <si>
    <t>[('ezetimibe', 100, 3380), ('dexetimide', 83, 507), ('emetine', 78, 600), ('cetrimide', 78, 3324), ('cetrimide', 78, 3325)]</t>
  </si>
  <si>
    <t>[('hydroxychloroquine', 104, 832), ('hexoprenaline', 102, 803), ('hexoprenaline', 102, 802), ('hexobendine', 102, 801), ('fludroxycortide', 102, 721)]</t>
  </si>
  <si>
    <t>[('linagliptin', 100, 3686), ('sitagliptin', 88, 3467), ('vildagliptin', 88, 3471), ('linaclotide', 83, 3731), ('saxagliptin', 82, 3616)]</t>
  </si>
  <si>
    <t>[('clarithromycin', 100, 1928), ('flurithromycin', 90, 2084), ('roxithromycin', 88, 1443), ('dirithromycin', 85, 2000), ('azithromycin', 84, 1801)]</t>
  </si>
  <si>
    <t>[('hypromellose', 100, 2135), ('hymecromone', 77, 837), ('hydromorphone', 77, 552), ('hydrocortisone', 76, 818), ('hydrocortisone', 76, 821)]</t>
  </si>
  <si>
    <t>[('trimethoprim', 100, 1647), ('triptorelin', 87, 2521), ('trimethadione', 87, 1645), ('trimethyldiphenylpropylamine', 87, 5586), ('trimethobenzamide', 86, 2520)]</t>
  </si>
  <si>
    <t>[('pivmecillinam', 121, 77), ('pivampicillin', 120, 1323), ('varenicline', 116, 3464), ('vinpocetine', 113, 2026), ('pegvisomant', 113, 3304)]</t>
  </si>
  <si>
    <t>[('tiopronin', 84, 1015), ('trospium', 83, 3254), ('tiotixene', 81, 1576), ('trimethoprim', 80, 1647), ('tilorone', 77, 1591)]</t>
  </si>
  <si>
    <t>[('bumetanide', 100, 243), ('betanidine', 88, 215), ('bumadizone', 88, 1864), ('betaine', 87, 200), ('budesonide', 84, 1858)]</t>
  </si>
  <si>
    <t>[('mebhydrolin', 108, 2208), ('hydrocortisone', 103, 820), ('hydroxychloroquine', 103, 832), ('hydrocortisone', 103, 815), ('hydrocortisone', 103, 819)]</t>
  </si>
  <si>
    <t>[('chlorpropamide', 109, 369), ('valpromide', 108, 1999), ('hydrazides', 107, 6239), ('hydroflumethiazide', 107, 824), ('cyclophosphamide', 106, 452)]</t>
  </si>
  <si>
    <t>[('desogestrel', 100, 1968), ('desoximetasone', 83, 493), ('desoximetasone', 83, 494), ('desonide', 82, 492), ('desonide', 82, 491)]</t>
  </si>
  <si>
    <t>[('droperidol', 103, 593), ('hydroflumethiazide', 102, 824), ('hydroxyzine', 102, 836), ('hydrocortisone', 100, 823), ('hydrocortisone', 100, 818)]</t>
  </si>
  <si>
    <t>[('sulfadiazine', 112, 1503), ('sulbutiamine', 108, 2443), ('sulfonamides', 107, 4211), ('sulfonamides', 107, 4209), ('sulfonamides', 107, 6223)]</t>
  </si>
  <si>
    <t>[('solifenacin', 100, 3357), ('solithromycin', 83, 6416), ('darifenacin', 82, 3082), ('sorafenib', 81, 3451), ('diclofenac', 80, 531)]</t>
  </si>
  <si>
    <t>[('hydrochlorothiazide', 108, 813), ('hydroquinidine', 108, 2133), ('hydralazine', 107, 810), ('hydroquinine', 105, 6788), ('apraclonidine', 103, 1726)]</t>
  </si>
  <si>
    <t>[('hydrocortisone', 111, 821), ('fludroxycortide', 111, 721), ('hydrocortisone', 111, 823), ('hydrocortisone', 111, 822), ('hydrocortisone', 111, 815)]</t>
  </si>
  <si>
    <t>[('diclofenamide', 106, 527), ('solifenacin', 104, 3357), ('dicoumarol', 104, 221), ('disulfiram', 102, 577), ('disulfiram', 102, 576)]</t>
  </si>
  <si>
    <t>[('sultopride', 103, 2451), ('sulfathiourea', 102, 2447), ('sulfaperin', 102, 2446), ('morniflumate', 101, 2247), ('sulfapyridine', 101, 1522)]</t>
  </si>
  <si>
    <t>[('ibuprofen', 100, 842), ('ibuprofen', 100, 845), ('ibuprofen', 100, 844), ('ibuprofen', 100, 843), ('ibuprofen', 100, 841)]</t>
  </si>
  <si>
    <t>[('dexamethasone', 100, 506), ('dexamethasone', 100, 503), ('dexamethasone', 100, 505), ('dexamethasone', 100, 502), ('dexamethasone', 100, 501)]</t>
  </si>
  <si>
    <t>[('felodipine', 100, 669), ('fendiline', 88, 671), ('amlodipine', 87, 1780), ('floxuridine', 82, 709), ('lofexidine', 82, 2187)]</t>
  </si>
  <si>
    <t>[('dihydroergotamine', 104, 551), ('tazarotene', 99, 2906), ('dihydrotachysterol', 99, 553), ('thyrotropin', 97, 1584), ('thyrotropin', 97, 6053)]</t>
  </si>
  <si>
    <t>[('promethazine', 119, 1393), ('promethazine', 119, 1392), ('promestriene', 118, 2365), ('ethers', 114, 4186), ('cloperastine', 112, 6865)]</t>
  </si>
  <si>
    <t>[('hydrocortisone', 100, 815), ('hydrocortisone', 100, 816), ('hydrocortisone', 100, 821), ('hydrocortisone', 100, 819), ('hydrocortisone', 100, 818)]</t>
  </si>
  <si>
    <t>[('promethazine', 106, 1393), ('promethazine', 106, 1392), ('alimemazine', 102, 1643), ('plecanatide', 101, 6755), ('agomelatine', 101, 3342)]</t>
  </si>
  <si>
    <t>[('bisacodyl', 100, 219), ('bisacodyl', 100, 220), ('bisoprolol', 78, 1840), ('ichtasol', 75, 5577), ('bibrocathol', 75, 3119)]</t>
  </si>
  <si>
    <t>[('isoetarine', 106, 890), ('isoetarine', 106, 889), ('isobromindione', 105, 6074), ('isopropamide', 104, 2933), ('motretinide', 102, 2692)]</t>
  </si>
  <si>
    <t>[('letosteine', 126, 2180), ('creosote', 126, 445), ('pegloticase', 123, 3663), ('trilostane', 122, 2518), ('cloperastine', 122, 6865)]</t>
  </si>
  <si>
    <t>[('sulfamethoxypyridazine', 104, 1516), ('sulfathiourea', 103, 2447), ('sulfadimethoxine', 101, 1504), ('thiosulfate', 100, 5694), ('hydrotalcite', 98, 2134)]</t>
  </si>
  <si>
    <t>[('simvastatin', 97, 2427), ('prazosin', 96, 1357), ('somatostatin', 96, 1479), ('potassium', 95, 2952), ('potassium', 95, 2953)]</t>
  </si>
  <si>
    <t>[('quetiapine', 100, 2673), ('mequitazine', 83, 2219), ('quinupramine', 82, 2385), ('quinine', 81, 1425), ('quifenadine', 81, 2834)]</t>
  </si>
  <si>
    <t>[('hyoscyamine', 111, 3116), ('thyroid', 104, 4138), ('hyaluronidase', 104, 809), ('ethylmorphine', 103, 654), ('ethylmorphine', 103, 655)]</t>
  </si>
  <si>
    <t>[('sucralfate', 107, 1498), ('succinylsulfathiazole', 106, 2442), ('sulbutiamine', 106, 2443), ('succinimide', 106, 2441), ('sulfaperin', 106, 2446)]</t>
  </si>
  <si>
    <t>[('cloxacillin', 154, 426), ('azlocillin', 149, 161), ('aciclovir', 148, 34), ('aciclovir', 148, 32), ('aciclovir', 148, 33)]</t>
  </si>
  <si>
    <t>[('nicorandil', 100, 2265), ('nicotinamide', 87, 1147), ('nicofuranose', 86, 2976), ('nicotine', 84, 1148), ('nicofetamide', 83, 5582)]</t>
  </si>
  <si>
    <t>[('lorazepam', 100, 949), ('flurazepam', 90, 722), ('nordazepam', 90, 480), ('clonazepam', 90, 414), ('prazepam', 88, 1355)]</t>
  </si>
  <si>
    <t>[('pregabalin', 100, 3146), ('prajmaline', 84, 1354), ('pegaptanib', 84, 3454), ('proguanil', 82, 362), ('prenylamine', 81, 1374)]</t>
  </si>
  <si>
    <t>[('meclozine', 107, 981), ('meticrane', 106, 3282), ('methyclothiazide', 104, 1047), ('antimycobacterials', 104, 3001), ('amcinonide', 103, 1777)]</t>
  </si>
  <si>
    <t>[('lymecycline', 100, 952), ('meclocycline', 85, 2210), ('doxycycline', 82, 591), ('clomocycline', 82, 1940), ('doxycycline', 82, 590)]</t>
  </si>
  <si>
    <t>[('glycine', 102, 771), ('glyceryl trinitrate', 100, 769), ('glyceryl trinitrate', 100, 768), ('trichloroethylene', 96, 1632), ('niceritrol', 93, 1145)]</t>
  </si>
  <si>
    <t>[('furazidin', 106, 3285), ('acidifiers', 103, 2950), ('lafutidine', 101, 2782), ('fusidic acid', 100, 741), ('fusidic acid', 100, 740)]</t>
  </si>
  <si>
    <t>[('captodiame', 97, 2940), ('cloricromen', 96, 1739), ('dicoumarol', 96, 221), ('proglumetacin', 95, 2373), ('scopolamine', 95, 1453)]</t>
  </si>
  <si>
    <t>[('aprindine', 129, 143), ('paliperidone', 128, 3522), ('acipimox', 127, 1752), ('propamidine', 127, 2367), ('propamidine', 127, 2368)]</t>
  </si>
  <si>
    <t>[('baclofen', 100, 166), ('clofezone', 81, 3142), ('clofezone', 81, 3141), ('clomifene', 81, 412), ('alclofenac', 81, 48)]</t>
  </si>
  <si>
    <t>[('glucosamine', 104, 759), ('inosine', 102, 6475), ('inosine', 102, 6476), ('inosine', 102, 6477), ('griseofulvin', 102, 781)]</t>
  </si>
  <si>
    <t>[('chloramphenicol', 100, 345), ('chloramphenicol', 100, 346), ('chloramphenicol', 100, 347), ('chloramphenicol', 100, 348), ('chloramphenicol', 100, 344)]</t>
  </si>
  <si>
    <t>[('hydrocortisone', 106, 818), ('hydrocortisone', 106, 823), ('hydrotalcite', 106, 2134), ('hydrocortisone', 106, 822), ('hydrocortisone', 106, 821)]</t>
  </si>
  <si>
    <t>[('cyclothiazide', 110, 1954), ('cyclophosphamide', 109, 452), ('procyclidine', 108, 1387), ('hydralazine', 107, 810), ('hydrocodone', 106, 814)]</t>
  </si>
  <si>
    <t>[('yttrium  90y  compounds', 60, 3929), ('technetium  99mtc  succimer', 60, 2456), ('technetium  99mtc  teboroxime', 59, 2460), ('technetium  99mtc  microspheres', 59, 3587), ('gold  198au  colloidal', 58, 6179)]</t>
  </si>
  <si>
    <t>[('cisplatin', 103, 400), ('amisulpride', 101, 2626), ('asparaginase', 100, 150), ('insulin aspart', 100, 3512), ('insulin aspart', 100, 3513)]</t>
  </si>
  <si>
    <t>[('hydrocortisone', 111, 821), ('hydrocortisone', 111, 815), ('hydrocortisone', 111, 816), ('hydrocortisone', 111, 817), ('hydrocortisone', 111, 818)]</t>
  </si>
  <si>
    <t>[('cyanocobalamin', 100, 1695), ('cyclopentamine', 79, 2752), ('hydroxocobalamin', 79, 830), ('hydroxocobalamin', 79, 831), ('cyclobenzaprine', 78, 1952)]</t>
  </si>
  <si>
    <t>[('clonazepam', 100, 414), ('cinolazepam', 94, 2765), ('clotiazepam', 93, 422), ('lorazepam', 90, 949), ('clobazam', 90, 1930)]</t>
  </si>
  <si>
    <t>[('lamotrigine', 100, 2179), ('almitrine', 87, 61), ('lamivudine', 85, 2811), ('famotidine', 84, 667), ('trolamine', 83, 2516)]</t>
  </si>
  <si>
    <t>[('carmustine', 103, 302), ('calcitriol', 96, 259), ('potassium', 96, 2953), ('potassium', 96, 2952), ('calcitriol', 96, 258)]</t>
  </si>
  <si>
    <t>[('brinzolamide', 100, 3161), ('brimonidine', 87, 3071), ('brimonidine', 87, 3070), ('brinase', 87, 230), ('bromazine', 84, 1850)]</t>
  </si>
  <si>
    <t>[('mirabegron', 100, 3723), ('merbromin', 80, 1014), ('abiraterone', 76, 3685), ('mirtazapine', 76, 1738), ('milrinone', 76, 2690)]</t>
  </si>
  <si>
    <t>[('hydrotalcite', 108, 2134), ('hydromorphone', 107, 552), ('hydralazine', 107, 810), ('hydrochlorothiazide', 107, 813), ('hydroxyzine', 107, 836)]</t>
  </si>
  <si>
    <t>[('hydrocodone', 111, 814), ('methylatropine', 108, 2230), ('mebhydrolin', 107, 2208), ('methazolamide', 106, 1030), ('ethadione', 106, 2023)]</t>
  </si>
  <si>
    <t>[('flutrimazole', 116, 2783), ('flutrimazole', 116, 2784), ('flumetasone', 114, 695), ('flumetasone', 114, 696), ('fluanisone', 114, 2073)]</t>
  </si>
  <si>
    <t>[('dapagliflozin', 100, 6510), ('canagliflozin', 90, 3792), ('empagliflozin', 87, 6539), ('ipragliflozin', 87, 3756), ('ertugliflozin', 79, 6797)]</t>
  </si>
  <si>
    <t>[('temazepam', 100, 1540), ('tetrazepam', 92, 2479), ('medazepam', 88, 984), ('lormetazepam', 88, 2194), ('bentazepam', 85, 1820)]</t>
  </si>
  <si>
    <t>[('irbesartan', 100, 2903), ('eprosartan', 82, 2899), ('telmisartan', 80, 2856), ('mirabegron', 75, 3723), ('ibacitabine', 74, 1736)]</t>
  </si>
  <si>
    <t>[('mesalazine', 104, 2689), ('malathion', 103, 970), ('enzalutamide', 103, 3730), ('algeldrate', 103, 71), ('ecallantide', 103, 3514)]</t>
  </si>
  <si>
    <t>[('levetiracetam', 100, 3026), ('levacetylmethadol', 80, 6191), ('levocarnitine', 80, 2614), ('levocabastine', 80, 2181), ('levocabastine', 80, 2182)]</t>
  </si>
  <si>
    <t>[('venlafaxine', 100, 2542), ('valbenazine', 82, 6764), ('nelarabine', 80, 3295), ('venetoclax', 80, 6698), ('nafarelin', 79, 2184)]</t>
  </si>
  <si>
    <t>[('protionamide', 121, 1409), ('prolintane', 121, 2364), ('pixantrone', 119, 2863), ('quinethazone', 117, 2758), ('lindane', 117, 184)]</t>
  </si>
  <si>
    <t>[('iproclozide', 112, 2159), ('hydrochlorothiazide', 111, 813), ('hydroxychloroquine', 110, 832), ('procaine', 110, 1381), ('procaine', 110, 1382)]</t>
  </si>
  <si>
    <t>[('olanzapine', 100, 2778), ('olsalazine', 86, 2280), ('olopatadine', 84, 3079), ('olopatadine', 84, 3078), ('asenapine', 83, 3574)]</t>
  </si>
  <si>
    <t>[('pantoprazole', 100, 2569), ('anastrozole', 88, 2909), ('propenidazole', 85, 6234), ('propenidazole', 85, 6235), ('dexlansoprazole', 83, 3597)]</t>
  </si>
  <si>
    <t>[('chlormethine', 109, 980), ('chlorphenoxamine', 107, 1910), ('chlorphenoxamine', 107, 1909), ('chlorphenesin', 106, 366), ('clofenamide', 105, 6237)]</t>
  </si>
  <si>
    <t>[('hydrocortisone', 104, 823), ('hydrocortisone', 104, 819), ('hydrocortisone', 104, 816), ('hydrocortisone', 104, 817), ('hydrocortisone', 104, 818)]</t>
  </si>
  <si>
    <t>[('bimatoprost', 100, 3318), ('latanoprost', 82, 2615), ('carboprost', 80, 295), ('travoprost', 80, 3317), ('bitolterol', 77, 1841)]</t>
  </si>
  <si>
    <t>[('acetoxolone', 103, 1751), ('mercaptamine', 100, 459), ('mercaptamine', 100, 460), ('acetylcysteine', 98, 23), ('acetylcysteine', 98, 25)]</t>
  </si>
  <si>
    <t>J01CA19, J01DB08, N02BA02, B01AC15, L01XX02</t>
  </si>
  <si>
    <t>C08CA01, C08CA02, P01BA06, D04AA15, R06AX01</t>
  </si>
  <si>
    <t>C10AA05, C10AA08, C10AA07, R06AX18, C09CA05</t>
  </si>
  <si>
    <t>N02BE01, H02AB05, N03AC01, N06BX11, N02BE05</t>
  </si>
  <si>
    <t>C10AA01, C10AA06, C10AA07, C10AA04, N02CC01</t>
  </si>
  <si>
    <t>S01FA03, A03FA01, R06AX15, S02BA01, A03BB03</t>
  </si>
  <si>
    <t>R03AC02, R03CC02, J01CG01, N05CA07, A02AB06</t>
  </si>
  <si>
    <t>J01FA16, H03AA01, C01CX08, H01AC01, L01AD02</t>
  </si>
  <si>
    <t>C03AA01, V04CK03, N02BA10, R03DX10, H03BA03</t>
  </si>
  <si>
    <t>C09AA05, C09AA16, C09AA13, A02BX14, C09AA11</t>
  </si>
  <si>
    <t>B01AC04, H02AB14, C03BA03, C01DX15, N05AF02</t>
  </si>
  <si>
    <t>A02BB01, G02AD06, R05DB13, R03CC12, P01AX10</t>
  </si>
  <si>
    <t>C03AA03, P01BA02, S02BA01, D07AA02, A02AD04</t>
  </si>
  <si>
    <t>L01XX05, V03AB33, B03BA03, A10BB02, R06AC03</t>
  </si>
  <si>
    <t>C03CA01, G01AX06, C03CA04, C03BA05, V08CB01</t>
  </si>
  <si>
    <t>A02AD04, C02DB02, A07EA02, A01AC03, C05AA01</t>
  </si>
  <si>
    <t>B03BB01, G01AX06, J01FA, J01DB02, S01EB08</t>
  </si>
  <si>
    <t>C02DB02, B06AA03, D03AX12, A02AD04, R01AA09</t>
  </si>
  <si>
    <t>D07AC07, H02AA02, C05AA01, P01BA02, A07EA02</t>
  </si>
  <si>
    <t>B01AD09, S01EB08, N01AH05, L01XE36, N02BE</t>
  </si>
  <si>
    <t>J01CA04, J01CA19, J01CA01, S01AA19, J01CE04</t>
  </si>
  <si>
    <t>R01AA09, A02AD04, L04AX02, C09AA10, J04AD02</t>
  </si>
  <si>
    <t>C05AA04, D07AA03, R01AD02, S01BA04, S01CB02</t>
  </si>
  <si>
    <t>N05BB02, V03AE06, C10AC02, S01BA03, H02AB10</t>
  </si>
  <si>
    <t>C03AA02, S02BA01, A01AC03, S01CB03, S01BA02</t>
  </si>
  <si>
    <t>G02CC02, M01AE02, M02AA12, M01AE18, N07BB04</t>
  </si>
  <si>
    <t>N03AX12, N06DA04, N02BG03, C04AX30, J01MA19</t>
  </si>
  <si>
    <t>C01BA13, A01AC03, S02BA01, S01CB03, S01BA02</t>
  </si>
  <si>
    <t>C07AB03, S01ED05, C07AA15, C07AB10, C07AB06</t>
  </si>
  <si>
    <t>C10AA02, C10AA07, A08AA11, R06AX13, N05AX10</t>
  </si>
  <si>
    <t>V08CB02, C03CA01, V06DC02, M03BA05, M01AG</t>
  </si>
  <si>
    <t>A08AA10, H01AC01, J01ED07, D06BA06, A05BA03</t>
  </si>
  <si>
    <t>A11CC05, A11CC01, V03AE06, C10AC02, C07AB08</t>
  </si>
  <si>
    <t>D11AX10, G04CB01, C10AB, N06BX05, H01CB05</t>
  </si>
  <si>
    <t>R05CA06, N01AH03, P01AB07, C02KX01, L03AX01</t>
  </si>
  <si>
    <t>J05AA01, A07EC02, C03BA08, S01GA04, R01AB07</t>
  </si>
  <si>
    <t>L04AB02, N01AB04, N01AB06, L01CA05, D07AC19</t>
  </si>
  <si>
    <t>S01EB07, G04BD08, J01EB03, C04AX32, J01EB01</t>
  </si>
  <si>
    <t>M04AA01, N05CA21, N05AD01, G03DC01, N02BA02</t>
  </si>
  <si>
    <t>C09AA03, C09AA09, N06BX09, C09AA04, C01DX18</t>
  </si>
  <si>
    <t>C03BA11, A03AX06, V08AA03, R01AA15, N06AF02</t>
  </si>
  <si>
    <t>D07AC03, D07XC02, M05BA, H03BX02, R05DB02</t>
  </si>
  <si>
    <t>R05DA08, A03AB11, N01BC01, S02DA02, R02AD03</t>
  </si>
  <si>
    <t>A06AD11, A06AD12, N03AX18, A06AC02, V04CE01</t>
  </si>
  <si>
    <t>N06AX11, N06AX07, R06AD07, N05CM16, N01BB08</t>
  </si>
  <si>
    <t>J01FA, L04AA02, V04CE03, V04CD06, P01CD01</t>
  </si>
  <si>
    <t>R06AA09, A03BA03, R03DA11, J01AA02, R02AD04</t>
  </si>
  <si>
    <t>G01AE, S01AB, D06BA, A07AB, J01ED03</t>
  </si>
  <si>
    <t>B01AF01, B01AF02, N06DA03, B01AE03, N02CC04</t>
  </si>
  <si>
    <t>N05BA01, N05BA17, C01DX10, N05BA14, N05BA16</t>
  </si>
  <si>
    <t>B03BA03, V03AB33, L01XX05, C02DB02, P01BA02</t>
  </si>
  <si>
    <t>C02DB02, L04AX02, A03BA03, C05AA01, A02AD04</t>
  </si>
  <si>
    <t>B01AF02, B01AF01, A04AD12, B01AC13, L01BC06</t>
  </si>
  <si>
    <t>R05CB03, H01BB03, C01DX05, J01CA03, G02AD04</t>
  </si>
  <si>
    <t>S01EE01, B01AC11, S01EE03, S01EE04, J01DD06</t>
  </si>
  <si>
    <t>R03DC03, M01AX22, C05CA02, R03DC02, J01DF</t>
  </si>
  <si>
    <t>J01XE01, S02AA02, B05CA03, D08AF01, D09AA03</t>
  </si>
  <si>
    <t>C03DA01, J01FA02, N06BX14, C01BA04, C09AA11</t>
  </si>
  <si>
    <t>V08AD03, N02AA03, A01AC03, S02BA01, S01CB03</t>
  </si>
  <si>
    <t>A03AE03, V03AE06, C10AC03, D04AA14, L01CD04</t>
  </si>
  <si>
    <t>A10AB30, B01AC30, R01AX30, S02DA30, A06AG20</t>
  </si>
  <si>
    <t>A10BH01, A10BH03, A10BH05, J01MA21, A10BH02</t>
  </si>
  <si>
    <t>C01CA07, A06AA02, R05DB16, B01AA01, D07XC02</t>
  </si>
  <si>
    <t>N01AH03, N05AE03, G04BE11, D01AE09, V04CC03</t>
  </si>
  <si>
    <t>N02BA09, G03DB01, N02CA01, R02AD04, N01BX02</t>
  </si>
  <si>
    <t>L02BG02, M01AA02, D07AB03, M02AA02, D07XB01</t>
  </si>
  <si>
    <t>N05AB10, N05AE03, P03AC04, N03AX22, G04BD05</t>
  </si>
  <si>
    <t>L04AX03, L01BA01, N05CA15, N01AF01, A03BB02</t>
  </si>
  <si>
    <t>C01AA05, C01AA04, C05CA03, D04AX01, N06AA12</t>
  </si>
  <si>
    <t>C10AX09, N04AA08, P01AX02, D08AJ04, D11AC01</t>
  </si>
  <si>
    <t>P01BA02, R03CC05, R03AC06, C01DX06, D07AC07</t>
  </si>
  <si>
    <t>A10BH05, A10BH01, A10BH02, A06AX04, A10BH03</t>
  </si>
  <si>
    <t>J01FA09, J01FA14, J01FA06, J01FA13, S01AA26</t>
  </si>
  <si>
    <t>S01KA02, A05AX02, N02AA03, D07AA02, S01BA02</t>
  </si>
  <si>
    <t>J01CA08, J01CA02, N07BA03, N06BX18, H01AX01</t>
  </si>
  <si>
    <t>G04BX16, G04BD09, N05AF04, J01EA01, J05AX19</t>
  </si>
  <si>
    <t>C03CA02, C02CC01, M01AB07, A16AA06, A07EA06</t>
  </si>
  <si>
    <t>R06AX15, H02AB09, P01BA02, A01AC03, D07XA01</t>
  </si>
  <si>
    <t>A10BB02, N03AG02, J04AC, C03AA02, L01AA01</t>
  </si>
  <si>
    <t>G03AC09, D07AC03, D07XC02, S01BA11, D07AB08</t>
  </si>
  <si>
    <t>N05AD08, C03AA02, N05BB01, S02BA01, D07AA02</t>
  </si>
  <si>
    <t>J01EC02, A11DA02, S01AB, D06BA, A07AB</t>
  </si>
  <si>
    <t>G04BD08, J01FA16, G04BD10, L01XE05, S01BC03</t>
  </si>
  <si>
    <t>C03AA03, C01BA13, C02DB02, M09AA01, S01EA03</t>
  </si>
  <si>
    <t>S01BA02, D07AC07, S02BA01, S01CB03, A01AC03</t>
  </si>
  <si>
    <t>S01EC02, G04BD08, B01AA01, P03AA04, N07BB01</t>
  </si>
  <si>
    <t>N05AL02, J01EB08, J01ED06, M01AX22, J01EB04</t>
  </si>
  <si>
    <t>G02CC01, R02AX02, M02AA13, M01AE01, C01EB16</t>
  </si>
  <si>
    <t>S03BA01, S01BA01, S02BA06, R01AD03, H02AB02</t>
  </si>
  <si>
    <t>C08CA02, C08EA01, C08CA01, L01BC09, N07BC04</t>
  </si>
  <si>
    <t>N02CA01, D05AX05, A11CC02, V04CJ01, H01AB</t>
  </si>
  <si>
    <t>R06AD02, D04AA10, G03CA09, N01AA, R05DB21</t>
  </si>
  <si>
    <t>A01AC03, A07EA02, S01BA02, D07XA01, D07AA02</t>
  </si>
  <si>
    <t>R06AD02, D04AA10, R06AD01, A06AX07, N06AX22</t>
  </si>
  <si>
    <t>A06AB02, A06AG02, C07AB07, D10BX01, S01AX05</t>
  </si>
  <si>
    <t>R03CC06, R03AC07, M04AB04, A03AB09, D10AD05</t>
  </si>
  <si>
    <t>R05CB09, R05CA08, M04AX02, H02CA01, R05DB21</t>
  </si>
  <si>
    <t>J01ED05, J01EB08, J01ED01, V03AB06, A02AD04</t>
  </si>
  <si>
    <t>C10AA01, C02CA01, H01CB01, A12B, A12BA</t>
  </si>
  <si>
    <t>N05AH04, R06AD07, N06AA23, P01BC01, R06AX31</t>
  </si>
  <si>
    <t>A03BA03, V09F, B06AA03, R05DA01, S01XA06</t>
  </si>
  <si>
    <t>A02BX02, A07AB04, A11DA02, G04BX10, J01ED06</t>
  </si>
  <si>
    <t>J01CF02, J01CA09, S01AD03, D06BB03, J05AB01</t>
  </si>
  <si>
    <t>C01DX16, A11HA01, C10AD03, N07BA01, A03AC04</t>
  </si>
  <si>
    <t>N03AX16, C01BA08, S01LA03, P01BB01, C01DX02</t>
  </si>
  <si>
    <t>R06AE05, C03BA09, C03AA08, J04, D07AC11</t>
  </si>
  <si>
    <t>J01AA04, D10AF04, J01AA02, J01AA11, A01AB22</t>
  </si>
  <si>
    <t>B05CX03, C05AE01, C01DA02, N01AB05, C10AD01</t>
  </si>
  <si>
    <t>J01XE03, G04BA, A02BA08, S01AA13, J01XC01</t>
  </si>
  <si>
    <t>N05BB02, B01AC02, B01AA01, M01AB14, A04AD01</t>
  </si>
  <si>
    <t>C01BB04, N05AX13, C10AD06, D08AC03, S01AX15</t>
  </si>
  <si>
    <t>M03BX01, M02AA03, M01AA05, G03GB02, M01AB06</t>
  </si>
  <si>
    <t>M01AX05, D06BB05, G01AX02, S01XA10, D01BA01</t>
  </si>
  <si>
    <t>J01BA01, S01AA01, S02AA01, S03AA08, G01AA05</t>
  </si>
  <si>
    <t>D07AA02, S02BA01, A02AD04, S01CB03, S01BA02</t>
  </si>
  <si>
    <t>C03AA09, L01AA01, N04AA04, C02DB02, R05DA03</t>
  </si>
  <si>
    <t>V10AA, V09CA02, V09GA03, V09EB02, V10AX06</t>
  </si>
  <si>
    <t>L01XA01, N05AL05, L01XX02, A10AB05, A10AD05</t>
  </si>
  <si>
    <t>S01BA02, A01AC03, A07EA02, C05AA01, D07AA02</t>
  </si>
  <si>
    <t>B03BA01, R01AA02, B03BA03, V03AB33, M03BX08</t>
  </si>
  <si>
    <t>N03AX09, R07AB07, J05AF05, A02BA03, D03AX12</t>
  </si>
  <si>
    <t>L01AD01, D05AX03, A12BA, A12B, A11CC04</t>
  </si>
  <si>
    <t>S01EC04, D11AX21, S01EA05, B01AD06, R06AA01</t>
  </si>
  <si>
    <t>G04BD12, D08AK04, L02BX03, N06AX11, C01CE02</t>
  </si>
  <si>
    <t>A02AD04, N02AA03, C02DB02, C03AA03, N05BB01</t>
  </si>
  <si>
    <t>R05DA03, A03BB02, R06AX15, S01EC05, N03AC03</t>
  </si>
  <si>
    <t>D01AC16, G01AF18, D07AB03, D07XB01, N05AD09</t>
  </si>
  <si>
    <t>C09CA04, C09CA02, C09CA07, G04BD12, D06BB08</t>
  </si>
  <si>
    <t>A07EC02, P03AX03, L02BB04, A02AB02, B06AC03</t>
  </si>
  <si>
    <t>N03AX14, N07BC03, A16AA01, R01AC02, S01GX02</t>
  </si>
  <si>
    <t>N06AX16, N07XX13, L01BB07, L01XX52, H01CA02</t>
  </si>
  <si>
    <t>J04AD01, N06BX14, L01DB11, C03BA02, P03AB02</t>
  </si>
  <si>
    <t>N06AF06, C03AA03, P01BA02, C05AD05, N01BA02</t>
  </si>
  <si>
    <t>N05AH03, A07EC03, S01GX09, R01AC08, N05AH05</t>
  </si>
  <si>
    <t>A02BC02, L02BG03, G01AF14, P01AB05, A02BC06</t>
  </si>
  <si>
    <t>L01AA05, R06AA06, D04AA34, D01AE07, C03BA07</t>
  </si>
  <si>
    <t>S02BA01, D07XA01, A07EA02, C05AA01, D07AA02</t>
  </si>
  <si>
    <t>S01EE03, S01EE01, G02AD04, S01EE04, R03AC17</t>
  </si>
  <si>
    <t>A02BX09, A16AA04, S01XA21, R05CB01, V03AB23</t>
  </si>
  <si>
    <t>J01CA04, J01CA19, J01CA01, S01AA19</t>
  </si>
  <si>
    <t>G02CC02, M01AE02, M02AA12, M01AE18</t>
  </si>
  <si>
    <t>B03BA03, V03AB33</t>
  </si>
  <si>
    <t>N05BA06, N05CD01, N05BA16, N03AE01</t>
  </si>
  <si>
    <t>[('omeprazole', 100, 1198), ('esomeprazole', 83, 3315), ('rabeprazole', 77, 3031), ('fomepizole', 75, 1734), ('dapiprazole', 73, 1959)]</t>
  </si>
  <si>
    <t>[('buspirone', 67, 251), ('ampicillin', 65, 102), ('ampicillin', 65, 101), ('heparin', 64, 790), ('heparin', 64, 792)]</t>
  </si>
  <si>
    <t>[('amlodipine', 100, 1780), ('felodipine', 80, 669), ('amoxapine', 75, 94), ('isradipine', 75, 2344), ('nimodipine', 75, 1159)]</t>
  </si>
  <si>
    <t>[('atorvastatin', 100, 2897), ('pitavastatin', 75, 3617), ('lovastatin', 75, 950), ('simvastatin', 71, 2427), ('pravastatin', 71, 2603)]</t>
  </si>
  <si>
    <t>[('paracetamol', 100, 15), ('propacetamol', 79, 2582), ('piracetam', 77, 1315), ('pirisudanol', 73, 2378), ('procaterol', 68, 2362)]</t>
  </si>
  <si>
    <t>[('lansoprazole', 100, 1758), ('pantoprazole', 83, 2569), ('dexlansoprazole', 80, 3597), ('rabeprazole', 75, 3031), ('omeprazole', 71, 1198)]</t>
  </si>
  <si>
    <t>[('simvastatin', 100, 2427), ('lovastatin', 77, 950), ('somatostatin', 75, 1479), ('cerivastatin', 75, 3472), ('pitavastatin', 75, 3617)]</t>
  </si>
  <si>
    <t>[('hydrochlorothiazide', 52, 813), ('buformin', 51, 242), ('phenformin', 49, 1276), ('idrocilamide', 49, 1848), ('hydrocodone', 49, 814)]</t>
  </si>
  <si>
    <t>[('salbutamol', 100, 47), ('salbutamol', 100, 46), ('carbuterol', 75, 1883), ('carbuterol', 75, 1884), ('salmeterol', 70, 2415)]</t>
  </si>
  <si>
    <t>[('levothyroxine sodium', 100, 2564), ('liothyronine sodium', 85, 3111), ('sodium hypochlorite', 63, 1472), ('sodium levofolinate', 63, 6098), ('calcium levofolinate', 55, 3577)]</t>
  </si>
  <si>
    <t>[('bendroflumethiazide', 100, 177), ('hydroflumethiazide', 87, 824), ('hydrochlorothiazide', 66, 813), ('cyclopenthiazide', 61, 450), ('methyclothiazide', 61, 1047)]</t>
  </si>
  <si>
    <t>[('ramipril', 100, 2387), ('iomeprol', 69, 2152), ('quinapril', 67, 2382), ('rimiterol', 67, 1440), ('moexipril', 67, 2242)]</t>
  </si>
  <si>
    <t>[('clopidogrel', 100, 2303), ('cloridarol', 73, 1931), ('clofedanol', 64, 1936), ('clonidine', 59, 417), ('cloranolol', 59, 2495)]</t>
  </si>
  <si>
    <t>[('masoprocol', 53, 3203), ('metoprolol', 53, 1064), ('misoprostol', 51, 2591), ('misoprostol', 51, 2592), ('celiprolol', 49, 1898)]</t>
  </si>
  <si>
    <t>[('nitroxoline', 84, 2272), ('diprophylline', 84, 595), ('nitroprusside', 79, 1175), ('diprophylline  combinations', 60, 4722), ('protriptyline', 57, 1410)]</t>
  </si>
  <si>
    <t>[('metoclopramide', 81, 1062), ('cimetropium bromide', 61, 3457), ('tiotropium bromide', 59, 3419), ('escitalopram', 59, 3356), ('otilonium bromide', 59, 2701)]</t>
  </si>
  <si>
    <t>[('furosemide', 100, 737), ('torasemide', 80, 2506), ('lacosamide', 70, 3493), ('niclosamide', 68, 1146), ('zonisamide', 65, 2556)]</t>
  </si>
  <si>
    <t>[('hydralazine', 82, 810), ('nitroxoline', 77, 2272), ('diprophylline', 76, 595), ('dextrothyroxine', 75, 512), ('histamine dihydrochloride', 71, 3108)]</t>
  </si>
  <si>
    <t>[('folic acid', 100, 729), ('boric acid', 76, 226), ('cholic acid', 73, 6196), ('fumaric acid', 66, 2090), ('folic acid  combinations', 58, 5030)]</t>
  </si>
  <si>
    <t>[('hydrochlorothiazide', 52, 813), ('hydrocodone', 49, 814), ('idrocilamide', 49, 1848), ('tamsulosin and dutasteride', 47, 3647), ('hydroxychloroquine', 47, 832)]</t>
  </si>
  <si>
    <t>[('hydroxyzine', 82, 836), ('fluoride', 81, 5831), ('fludroxycortide', 80, 721), ('fluorocholine 18f', 60, 3521), ('hydroxyzine  combinations', 58, 4763)]</t>
  </si>
  <si>
    <t>[('alendronic acid', 100, 3236), ('ibandronic acid', 84, 3036), ('zoledronic acid', 80, 2872), ('clodronic acid', 80, 525), ('tiludronic acid', 76, 1707)]</t>
  </si>
  <si>
    <t>[('amoxicillin', 100, 95), ('aspoxicillin', 83, 2629), ('ampicillin', 82, 102), ('ampicillin', 82, 101), ('meticillin', 77, 6895)]</t>
  </si>
  <si>
    <t>[('droperidol', 77, 593), ('trapidil', 53, 1614), ('hydrochlorothiazide', 52, 813), ('hydrocodone', 49, 814), ('idrocilamide', 49, 1848)]</t>
  </si>
  <si>
    <t>[('prednisolone', 100, 1365), ('prednisolone', 100, 1368), ('prednisolone', 100, 1360), ('prednisolone', 100, 1361), ('prednisolone', 100, 1362)]</t>
  </si>
  <si>
    <t>[('trometamol', 55, 1657), ('trometamol', 55, 1656), ('salbutamol', 53, 47), ('clofedanol', 53, 1936), ('salbutamol', 53, 46)]</t>
  </si>
  <si>
    <t>[('hydralazine', 85, 810), ('hydroxyzine', 82, 836), ('dextrothyroxine', 75, 512), ('betaine hydrochloride', 64, 2881), ('cinnarizine', 58, 394)]</t>
  </si>
  <si>
    <t>[('naproxen', 100, 1119), ('naproxen', 100, 1118), ('naproxen', 100, 1120), ('suprofen', 69, 1535), ('nitrogen', 69, 1174)]</t>
  </si>
  <si>
    <t>[('gabapentin', 100, 2093), ('rifapentine', 68, 2399), ('thymopentin', 64, 2566), ('dalbavancin', 64, 6529), ('bosentan', 60, 2862)]</t>
  </si>
  <si>
    <t>[('rociverine', 81, 2404), ('hydroquinidine', 81, 2133), ('roxatidine', 57, 3027), ('famotidine', 57, 667), ('lafutidine', 57, 2782)]</t>
  </si>
  <si>
    <t>[('atenolol', 100, 154), ('epanolol', 75, 2659), ('timolol', 75, 1592), ('timolol', 75, 1593), ('talinolol', 72, 2454)]</t>
  </si>
  <si>
    <t>[('hippocastani semen', 56, 5575), ('eprosartan', 53, 2899), ('valsartan', 51, 2824), ('tasosartan', 49, 3148), ('irbesartan', 49, 2903)]</t>
  </si>
  <si>
    <t>[('ferrous fumarate', 100, 2060), ('ferrous fumarate', 100, 2061), ('fibrates', 80, 6253), ('ferrous succinate', 69, 2063), ('ferric citrate', 67, 6561)]</t>
  </si>
  <si>
    <t>[('suramin sodium', 65, 3277), ('opium', 47, 1200), ('opium', 47, 1201), ('parnaparin', 46, 2820), ('nadroparin', 46, 2796)]</t>
  </si>
  <si>
    <t>[('colecalciferol', 100, 381), ('doxercalciferol', 80, 1708), ('ergocalciferol', 75, 617), ('paricalcitol', 61, 2860), ('calcifediol', 57, 257)]</t>
  </si>
  <si>
    <t>[('finasteride', 100, 2068), ('finasteride', 100, 2067), ('dutasteride', 77, 3210), ('fenspiride', 73, 678), ('fenspiride', 73, 677)]</t>
  </si>
  <si>
    <t>[('senega', 67, 6094), ('mesna', 60, 0), ('mesna', 60, 1), ('immune sera', 57, 4998), ('immune sera', 57, 4999)]</t>
  </si>
  <si>
    <t>[('terazosin', 55, 2468), ('almasilate', 53, 1774), ('trimazosin', 49, 2519), ('prazosin', 47, 1357), ('fedrilate', 47, 3235)]</t>
  </si>
  <si>
    <t>[('enflurane', 61, 602), ('vinflunine', 60, 3159), ('infliximab', 55, 3155), ('hemophilus influenzae b vaccines', 48, 6163), ('influenza vaccines', 45, 863)]</t>
  </si>
  <si>
    <t>[('dicloxacillin', 58, 532), ('cloxacillin', 56, 426), ('fleroxacin', 51, 2588), ('aspoxicillin', 48, 2629), ('rufloxacin', 48, 2412)]</t>
  </si>
  <si>
    <t>[('allopurinol', 100, 59), ('haloperidol', 77, 786), ('clobutinol', 73, 1933), ('droperidol', 73, 593), ('allylestrenol', 69, 60)]</t>
  </si>
  <si>
    <t>[('lisinopril', 100, 2196), ('fosinopril', 85, 2664), ('zofenopril', 70, 2553), ('quinapril', 70, 2382), ('perindopril', 68, 2704)]</t>
  </si>
  <si>
    <t>[('indapamide', 100, 855), ('etofamide', 70, 2033), ('iodamide', 70, 870), ('nialamide', 70, 1142), ('vintafolide', 68, 3798)]</t>
  </si>
  <si>
    <t>[('diflorasone', 79, 2962), ('diclofenamide', 79, 527), ('ticlopidine', 79, 1588), ('meclofenoxate', 76, 327), ('cyclopentolate', 76, 451)]</t>
  </si>
  <si>
    <t>[('zopiclone', 100, 2557), ('eszopiclone', 82, 3432), ('opicapone', 67, 3666), ('mepacrine', 67, 1423), ('moperone', 67, 2245)]</t>
  </si>
  <si>
    <t>[('sodium phosphate', 66, 2433), ('sodium phosphate', 66, 2435), ('sodium phosphate', 66, 2434), ('caffeine', 57, 256), ('sodium glycerophosphate', 57, 6562)]</t>
  </si>
  <si>
    <t>[('lactulose', 100, 922), ('lactitol', 61, 2178), ('ethulose', 61, 5568), ('prasterone', 60, 476), ('prasterone', 60, 475)]</t>
  </si>
  <si>
    <t>[('mirtazapine', 100, 1738), ('miltefosine', 68, 6518), ('metyrapone', 68, 1071), ('nilvadipine', 68, 2698), ('metizoline', 68, 3122)]</t>
  </si>
  <si>
    <t>[('masoprocol', 46, 3203), ('macrogol', 45, 1332), ('miglitol', 40, 2237), ('mannitol', 40, 973), ('lactitol', 40, 2178)]</t>
  </si>
  <si>
    <t>[('tolciclate', 81, 2497), ('doxofylline', 55, 2006), ('tigecycline', 55, 3406), ('minocycline', 51, 1085), ('metacycline', 51, 1021)]</t>
  </si>
  <si>
    <t>[('ferrous sulfate', 100, 2065), ('ferrous sulfate', 100, 2064), ('ferrous succinate', 73, 2063), ('ferrous ascorbate', 69, 681), ('ferric citrate', 68, 6561)]</t>
  </si>
  <si>
    <t>[('rivaroxaban', 100, 3693), ('trovafloxacin', 65, 3037), ('rufloxacin', 64, 2412), ('levofloxacin', 62, 2883), ('brivaracetam', 62, 6694)]</t>
  </si>
  <si>
    <t>[('diazepam', 100, 514), ('quazepam', 81, 2381), ('temazepam', 78, 1540), ('pinazepam', 78, 2333), ('prazepam', 75, 1355)]</t>
  </si>
  <si>
    <t>[('hydroxocobalamin', 100, 831), ('hydroxocobalamin', 100, 830), ('cyanocobalamin', 72, 1695), ('mecobalamin', 62, 2211), ('hydroxycarbamide', 62, 835)]</t>
  </si>
  <si>
    <t>[('tocainide', 77, 2597), ('histamine dihydrochloride', 77, 3108), ('arsenic trioxide', 55, 1784), ('hydrochlorothiazide', 52, 813), ('trolamine', 51, 2516)]</t>
  </si>
  <si>
    <t>[('apixaban', 100, 3775), ('edoxaban', 75, 6618), ('atosiban', 62, 2757), ('epicillin', 61, 2014), ('ampicillin', 60, 102)]</t>
  </si>
  <si>
    <t>[('carbocisteine', 100, 292), ('erdosteine', 65, 2018), ('carboquone', 65, 287), ('carmustine', 65, 302), ('carbocromen', 65, 388)]</t>
  </si>
  <si>
    <t>[('latanoprost', 100, 2615), ('dinoprost', 73, 564), ('bimatoprost', 68, 3318), ('travoprost', 64, 3317), ('carboprost', 64, 295)]</t>
  </si>
  <si>
    <t>[('montelukast', 100, 2921), ('pranlukast', 59, 3073), ('zafirlukast', 59, 3030), ('montelukast  combinations', 45, 6601), ('contrast media', 42, 440)]</t>
  </si>
  <si>
    <t>[('nitrofurantoin', 100, 1167), ('nitrofural', 68, 1173), ('nitrofural', 68, 1168), ('nitrofural', 68, 1169), ('nitrofural', 68, 1170)]</t>
  </si>
  <si>
    <t>[('spironolactone', 100, 1487), ('promegestone', 64, 1391), ('furazolidone', 61, 736), ('vinblastine', 61, 1685), ('prenylamine', 61, 1374)]</t>
  </si>
  <si>
    <t>[('droperidol', 77, 593), ('cloranolol', 55, 2495), ('bupranolol', 55, 247), ('hydrochlorothiazide', 52, 813), ('propanol', 51, 3768)]</t>
  </si>
  <si>
    <t>[('irbesartan', 48, 2903), ('fimasartan', 48, 3704), ('tasosartan', 48, 3148), ('candicidin', 48, 276), ('cilazapril', 46, 1919)]</t>
  </si>
  <si>
    <t>[('vitamin b complex  plain', 55, 5150), ('vitamin b complex with vitamin c', 52, 3194), ('vitamins', 51, 6291), ('vitamins', 51, 1698), ('vitamin b complex  other combinations', 46, 6124)]</t>
  </si>
  <si>
    <t>[('loratadine', 100, 2192), ('olopatadine', 82, 3078), ('olopatadine', 82, 3079), ('roxatidine', 80, 3027), ('rupatadine', 80, 3087)]</t>
  </si>
  <si>
    <t>[('sitagliptin', 100, 3467), ('saxagliptin', 86, 3616), ('linagliptin', 82, 3686), ('vildagliptin', 79, 3471), ('gemigliptin', 73, 3795)]</t>
  </si>
  <si>
    <t>[('docusate sodium', 100, 2833), ('sodium acetate', 70, 2722), ('sodium folinate', 65, 6790), ('sodium iopodate', 65, 1473), ('sodium oxybate', 65, 1476)]</t>
  </si>
  <si>
    <t>[('tumour detection', 49, 4136), ('vardenafil', 46, 3341), ('udenafil', 43, 3523), ('tumour detection radiopharmaceuticals', 40, 4135), ('ferristene', 38, 3084)]</t>
  </si>
  <si>
    <t>[('dipyrocetyl', 56, 6205), ('hydrocodone', 39, 814), ('dihydroergotamine', 37, 551), ('piracetam', 36, 1315), ('dihydralazine', 36, 549)]</t>
  </si>
  <si>
    <t>[('fluticasone furoate', 64, 3542), ('fluticasone furoate', 64, 3543), ('monoethanolamine oleate', 59, 3339), ('halometasone', 56, 2115), ('flumetasone', 55, 695)]</t>
  </si>
  <si>
    <t>[('arbutamine', 53, 2781), ('albumin', 53, 45), ('fosinopril', 51, 2664), ('lisinopril', 48, 2196), ('carbamide', 47, 1673)]</t>
  </si>
  <si>
    <t>[('methotrexate', 100, 1041), ('methotrexate', 100, 1040), ('methohexital', 67, 1039), ('methohexital', 67, 1038), ('methylatropine', 64, 2230)]</t>
  </si>
  <si>
    <t>[('digoxin', 100, 548), ('digitoxin', 78, 547), ('difenoxin', 67, 1984), ('etifoxine', 61, 2020), ('diazoxide', 61, 515)]</t>
  </si>
  <si>
    <t>[('ezetimibe', 100, 3380), ('dexetimide', 75, 507), ('axitinib', 67, 3711), ('oxatomide', 67, 2702), ('esketamine', 65, 6888)]</t>
  </si>
  <si>
    <t>[('hydroquinidine', 81, 2133), ('furosemide', 76, 737), ('orphenadrine  chloride', 60, 3166), ('sequifenadine', 54, 6496), ('hexobendine', 53, 801)]</t>
  </si>
  <si>
    <t>[('linagliptin', 100, 3686), ('sitagliptin', 82, 3467), ('gemigliptin', 77, 3795), ('saxagliptin', 77, 3616), ('vildagliptin', 75, 3471)]</t>
  </si>
  <si>
    <t>[('clarithromycin', 100, 1928), ('flurithromycin', 89, 2084), ('dirithromycin', 82, 2000), ('solithromycin', 82, 6416), ('erythromycin', 79, 624)]</t>
  </si>
  <si>
    <t>[('hypromellose', 100, 2135), ('cyproterone', 71, 458), ('apremilast', 67, 6516), ('hyaluronidase', 62, 809), ('hydromorphone', 62, 552)]</t>
  </si>
  <si>
    <t>[('trimethoprim', 100, 1647), ('trimetaphan', 71, 1646), ('trimethadione', 65, 1645), ('dimetofrine', 62, 1992), ('tetramethrin', 62, 2478)]</t>
  </si>
  <si>
    <t>[('pheneticillin', 78, 2313), ('penamecillin', 76, 2306), ('benzylpenicillin', 74, 1251), ('benzylpenicillin', 74, 1252), ('pivampicillin', 70, 1323)]</t>
  </si>
  <si>
    <t>[('tiopronin', 70, 1015), ('thyrotropin', 68, 6053), ('thyrotropin', 68, 1584), ('iotrolan', 65, 2676), ('trospium', 65, 3254)]</t>
  </si>
  <si>
    <t>[('bumetanide', 100, 243), ('budesonide', 75, 1858), ('piretanide', 75, 2342), ('budesonide', 75, 1861), ('budesonide', 75, 1860)]</t>
  </si>
  <si>
    <t>[('rociverine', 88, 2404), ('drotaverine', 83, 2007), ('cycloserine', 77, 453), ('betaine hydrochloride', 64, 2881), ('moxaverine', 57, 2693)]</t>
  </si>
  <si>
    <t>[('idrocilamide', 93, 1848), ('hydroxycarbamide', 82, 835), ('salicylamide', 82, 1448), ('lisuride', 81, 943), ('lisuride', 81, 942)]</t>
  </si>
  <si>
    <t>[('desogestrel', 100, 1968), ('etonogestrel', 75, 1724), ('nomegestrol', 68, 2275), ('megestrol', 68, 993), ('dienestrol', 68, 536)]</t>
  </si>
  <si>
    <t>[('hydrochlorothiazide', 52, 813), ('hydrocodone', 49, 814), ('idrocilamide', 49, 1848), ('hydroxychloroquine', 47, 832), ('fomepizole', 46, 1734)]</t>
  </si>
  <si>
    <t>[('sulbentine', 78, 6236), ('ferrous succinate', 64, 2063), ('lithium succinate', 64, 2186), ('quinidine', 55, 1424), ('thiosulfate', 51, 5694)]</t>
  </si>
  <si>
    <t>[('solifenacin', 100, 3357), ('darifenacin', 82, 3082), ('solithromycin', 69, 6416), ('guaifenesin', 68, 782), ('sequifenadine', 65, 6496)]</t>
  </si>
  <si>
    <t>[('hydrochlorothiazide', 52, 813), ('barnidipine', 52, 2548), ('lacidipine', 52, 2176), ('idrocilamide', 49, 1848), ('hydrocodone', 49, 814)]</t>
  </si>
  <si>
    <t>[('hydroxyzine', 85, 836), ('nitroxoline', 80, 2272), ('cycloserine', 80, 453), ('diprophylline', 79, 595), ('furosemide', 77, 737)]</t>
  </si>
  <si>
    <t>[('alclofenac', 57, 48), ('aceclofenac', 55, 1742), ('aceclofenac', 55, 1743), ('cyclofenil', 49, 449), ('diclofenamide', 49, 527)]</t>
  </si>
  <si>
    <t>[('morpholine salicylate', 70, 3242), ('orphenadrine  citrate', 56, 1208), ('diamorphine', 55, 513), ('nalorphine', 53, 1109), ('thiosulfate', 51, 5694)]</t>
  </si>
  <si>
    <t>[('dexamethasone', 100, 501), ('dexamethasone', 100, 496), ('dexamethasone', 100, 505), ('dexamethasone', 100, 504), ('dexamethasone', 100, 503)]</t>
  </si>
  <si>
    <t>[('felodipine', 100, 669), ('amlodipine', 80, 1780), ('terodiline', 75, 2472), ('benidipine', 75, 1815), ('nimodipine', 75, 1159)]</t>
  </si>
  <si>
    <t>[('taurolidine', 79, 2733), ('tazarotene', 77, 2906), ('tolterodine', 76, 3046), ('hydrocortisone butyrate', 58, 2975), ('hydrocodone', 56, 814)]</t>
  </si>
  <si>
    <t>[('others', 48, 4553), ('ferrous iodine', 46, 5573), ('other emollients and protectives', 43, 4443), ('ethers', 43, 4186), ('pemoline', 42, 1247)]</t>
  </si>
  <si>
    <t>[('hydrocortisone', 100, 820), ('hydrocortisone', 100, 819), ('hydrocortisone', 100, 815), ('hydrocortisone', 100, 823), ('hydrocortisone', 100, 816)]</t>
  </si>
  <si>
    <t>[('procarbazine', 49, 1384), ('trifluoperazine', 49, 1636), ('trichlormethiazide', 47, 1631), ('chloropyramine', 46, 1906), ('chlorpromazine', 46, 368)]</t>
  </si>
  <si>
    <t>[('bisacodyl', 100, 220), ('bisacodyl', 100, 219), ('pinacidil', 67, 2331), ('bisoprolol', 60, 1840), ('bisoxatin', 56, 4950)]</t>
  </si>
  <si>
    <t>[('isosorbide mononitrate', 100, 2165), ('ziconotide', 77, 2815), ('isosorbide dinitrate', 75, 899), ('isosorbide dinitrate', 75, 898), ('isosorbide dinitrate  combinations', 56, 4796)]</t>
  </si>
  <si>
    <t>[('medicated dressings', 41, 3057), ('surgical dressings', 41, 5610), ('medicated dressings', 41, 3056), ('washing agents etc', 40, 5217), ('intestinal antiinflammatory agents', 39, 5441)]</t>
  </si>
  <si>
    <t>[('thiosulfate', 51, 5694), ('sucralfate', 49, 1498), ('sulfathiourea', 49, 2447), ('sulfalene', 47, 1506), ('hydroxyethylpromethazine', 47, 5576)]</t>
  </si>
  <si>
    <t>[('sodium propionate', 64, 2727), ('fluvastatin', 61, 2573), ('pitavastatin', 59, 3617), ('lovastatin', 58, 950), ('cerivastatin', 56, 3472)]</t>
  </si>
  <si>
    <t>[('quetiapine', 100, 2673), ('budipine', 75, 1862), ('clotiapine', 75, 421), ('zotepine', 70, 2558), ('quinine', 70, 1425)]</t>
  </si>
  <si>
    <t>[('budesonide', 100, 1861), ('budesonide', 100, 1860), ('budesonide', 100, 1858), ('budesonide', 100, 1859), ('desonide', 80, 492)]</t>
  </si>
  <si>
    <t>[('hyoscyamine', 55, 3116), ('lysine', 53, 956), ('inosine', 49, 6476), ('inosine', 49, 6475), ('inosine', 49, 6477)]</t>
  </si>
  <si>
    <t>[('ferrous fumarate', 58, 2060), ('dimethyl fumarate', 58, 3793), ('ferrous fumarate', 58, 2061), ('bismuth subnitrate', 57, 1839), ('naratriptan', 55, 3101)]</t>
  </si>
  <si>
    <t>[('aspoxicillin', 65, 2629), ('amoxicillin', 62, 95), ('ampicillin', 61, 101), ('ampicillin', 61, 102), ('cloxacillin', 59, 426)]</t>
  </si>
  <si>
    <t>[('nicorandil', 100, 2265), ('niceritrol', 65, 1145), ('nifuratel', 65, 1156), ('docosanol', 60, 3468), ('netarsudil', 60, 6800)]</t>
  </si>
  <si>
    <t>[('lorazepam', 100, 949), ('flurazepam', 85, 722), ('clonazepam', 80, 414), ('nordazepam', 80, 480), ('prazepam', 78, 1355)]</t>
  </si>
  <si>
    <t>[('pregabalin', 100, 3146), ('propicillin', 68, 2370), ('progabide', 65, 2363), ('protirelin', 65, 1585), ('vigabatrin', 65, 1727)]</t>
  </si>
  <si>
    <t>[('estradiol  combinations', 50, 5020), ('ethylestrenol', 43, 653), ('cannabinoids', 38, 277), ('combinations', 36, 4530), ('combinations', 36, 4520)]</t>
  </si>
  <si>
    <t>[('lymecycline', 100, 952), ('clomocycline', 83, 1940), ('minocycline', 77, 1085), ('minocycline', 77, 1086), ('tigecycline', 77, 3406)]</t>
  </si>
  <si>
    <t>[('glyceryl trinitrate', 100, 768), ('glyceryl trinitrate', 100, 769), ('glycerol', 66, 766), ('glycerol', 66, 767), ('trolnitrate', 61, 2524)]</t>
  </si>
  <si>
    <t>[('fusidic acid', 100, 741), ('fusidic acid', 100, 740), ('fusidic acid', 100, 739), ('fusidic acid', 100, 738), ('fumaric acid', 71, 2090)]</t>
  </si>
  <si>
    <t>[('sodium stibogluconate', 69, 1262), ('sodium aminosalicylate', 63, 2928), ('strontium ranelate', 58, 3311), ('potassium clorazepate', 58, 420), ('calcium silicate', 58, 3745)]</t>
  </si>
  <si>
    <t>[('aluminium antacid compound combinations', 61, 6352), ('arsenic compounds', 57, 6274), ('arsenic compounds', 57, 6217), ('arsenic compounds', 57, 4006), ('organic acids', 56, 3911)]</t>
  </si>
  <si>
    <t>[('baclofen', 100, 166), ('ibuprofen', 67, 841), ('ibuprofen', 67, 842), ('ibuprofen', 67, 843), ('ibuprofen', 67, 844)]</t>
  </si>
  <si>
    <t>[('insulin glargine', 100, 3296), ('insulin glulisine', 73, 3420), ('mianserin', 51, 1074), ('glycine', 49, 771), ('allergens', 47, 57)]</t>
  </si>
  <si>
    <t>[('chloramphenicol', 100, 348), ('chloramphenicol', 100, 343), ('chloramphenicol', 100, 346), ('chloramphenicol', 100, 345), ('chloramphenicol', 100, 344)]</t>
  </si>
  <si>
    <t>[('betaine hydrochloride', 75, 2881), ('betanidine', 55, 215), ('bendamustine', 53, 3068), ('hydrochlorothiazide', 52, 813), ('bilastine', 51, 3359)]</t>
  </si>
  <si>
    <t>[('dyclonine', 89, 2010), ('dyclonine', 89, 2011), ('cycloserine', 86, 453), ('hydralazine', 85, 810), ('iproclozide', 85, 2159)]</t>
  </si>
  <si>
    <t>[('carbromal', 45, 296), ('carmofur', 40, 1713), ('carbuterol', 38, 1884), ('carbamates', 38, 6385), ('carbamide', 38, 1673)]</t>
  </si>
  <si>
    <t>[('insulin aspart', 100, 3513), ('insulin aspart', 100, 3512), ('insulin degludec and insulin aspart', 59, 6344), ('mianserin', 51, 1074), ('mannosulfan', 45, 2204)]</t>
  </si>
  <si>
    <t>[('hydroxyzine', 89, 836), ('hydrocodone', 88, 814), ('nitroxoline', 83, 2272), ('hydroquinine', 82, 6788), ('furosemide', 81, 737)]</t>
  </si>
  <si>
    <t>[('cyanocobalamin', 100, 1695), ('mecobalamin', 75, 2211), ('hydroxocobalamin', 72, 831), ('hydroxocobalamin', 72, 830), ('penicillamine', 57, 1250)]</t>
  </si>
  <si>
    <t>[('clonazepam', 100, 414), ('clotiazepam', 82, 422), ('bromazepam', 80, 231), ('lorazepam', 80, 949), ('camazepam', 80, 275)]</t>
  </si>
  <si>
    <t>[('lamotrigine', 100, 2179), ('famotidine', 73, 667), ('homatropine', 68, 2128), ('ranitidine', 68, 1427), ('lafutidine', 68, 2782)]</t>
  </si>
  <si>
    <t>[('lovastatin', 56, 950), ('pitavastatin', 53, 3617), ('cerivastatin', 53, 3472), ('fluvastatin', 53, 2573), ('simvastatin', 50, 2427)]</t>
  </si>
  <si>
    <t>[('brinzolamide', 100, 3161), ('dorzolamide', 71, 2768), ('thonzylamine', 67, 3763), ('benzydamine', 67, 193), ('bentiromide', 67, 1821)]</t>
  </si>
  <si>
    <t>[('mirabegron', 100, 3723), ('dolasetron', 60, 2803), ('melagatran', 60, 3156), ('vigabatrin', 60, 1727), ('maraviroc', 60, 3490)]</t>
  </si>
  <si>
    <t>[('hydrochlorothiazide', 89, 813), ('trichlormethiazide', 81, 1631), ('hydroflumethiazide', 81, 824), ('chlorothiazide', 81, 364), ('cyclothiazide', 76, 1954)]</t>
  </si>
  <si>
    <t>[('betaine hydrochloride', 69, 2881), ('methiosulfonium chloride', 61, 3147), ('methylthioninium chloride', 59, 1051), ('methylthioninium chloride', 59, 1050), ('pethidine', 55, 1006)]</t>
  </si>
  <si>
    <t>[('fluticasone furoate', 100, 3543), ('fluticasone furoate', 100, 3542), ('flumetasone', 55, 696), ('flumetasone', 55, 695), ('fluanisone', 51, 2073)]</t>
  </si>
  <si>
    <t>[('dapagliflozin', 100, 6510), ('empagliflozin', 85, 6539), ('canagliflozin', 85, 3792), ('ipragliflozin', 81, 3756), ('ertugliflozin', 73, 6797)]</t>
  </si>
  <si>
    <t>[('temazepam', 100, 1540), ('camazepam', 83, 275), ('tetrazepam', 80, 2479), ('diazepam', 78, 514), ('pinazepam', 78, 2333)]</t>
  </si>
  <si>
    <t>[('irbesartan', 100, 2903), ('losartan', 70, 2683), ('eprosartan', 70, 2899), ('candesartan', 68, 3174), ('telmisartan', 68, 2856)]</t>
  </si>
  <si>
    <t>[('benazepril', 53, 1811), ('imidapril', 51, 2771), ('delapril', 51, 1965), ('temocapril', 49, 3205), ('spirapril', 47, 2439)]</t>
  </si>
  <si>
    <t>[('levetiracetam', 100, 3026), ('piracetam', 65, 1315), ('oxiracetam', 65, 2295), ('pramiracetam', 65, 2353), ('aniracetam', 65, 1783)]</t>
  </si>
  <si>
    <t>[('protionamide', 72, 1409), ('propiomazine', 72, 1398), ('fluocinonide', 67, 704), ('fluocinonide', 67, 703), ('procaine', 66, 1382)]</t>
  </si>
  <si>
    <t>[('iproclozide', 85, 2159), ('proscillaridin', 83, 1404), ('prucalopride', 82, 6870), ('hydrocortisone', 81, 818), ('hydroquinidine', 81, 2133)]</t>
  </si>
  <si>
    <t>[('olanzapine', 100, 2778), ('clozapine', 75, 427), ('pirenzepine', 73, 1316), ('loxapine', 70, 951), ('asenapine', 70, 3574)]</t>
  </si>
  <si>
    <t>[('pantoprazole', 100, 2569), ('lansoprazole', 83, 1758), ('pentetrazol', 75, 1265), ('omeprazole', 71, 1198), ('dapiprazole', 71, 1959)]</t>
  </si>
  <si>
    <t>[('monoethanolamine oleate', 66, 3339), ('chlorphenoxamine', 62, 1910), ('chlorphenoxamine', 62, 1909), ('chlorphenesin', 58, 366), ('morpholine salicylate', 58, 3242)]</t>
  </si>
  <si>
    <t>[('betaine hydrochloride', 64, 2881), ('hydrochlorothiazide  combinations', 64, 4753), ('hydroxyzine  combinations', 58, 4763), ('hydrocortisone  combinations', 57, 4754), ('thiocolchicoside  combinations', 55, 6613)]</t>
  </si>
  <si>
    <t>[('bimatoprost', 100, 3318), ('latanoprost', 68, 2615), ('beraprost', 68, 1829), ('dinoprost', 68, 564), ('gemeprost', 64, 1716)]</t>
  </si>
  <si>
    <t>[('hydroxyprogesterone', 65, 834), ('methylprednisolone aceponate', 60, 2786), ('edetates', 49, 3796), ('dydrogesterone', 48, 594), ('progesterone', 45, 1388)]</t>
  </si>
  <si>
    <t>A02BC01, A02BC05, A02BC04, V03AB34, S01EX02</t>
  </si>
  <si>
    <t>N05BE01, S01AA19, J01CA01, B01AB01, S01XA14</t>
  </si>
  <si>
    <t>C08CA01, C08CA02, N06AA17, C08CA03, C08CA06</t>
  </si>
  <si>
    <t>C10AA05, C10AA08, C10AA02, C10AA01, C10AA03</t>
  </si>
  <si>
    <t>N02BE01, N02BE05, N06BX03, N06BX08, R03CC08</t>
  </si>
  <si>
    <t>A02BC03, A02BC02, A02BC06, A02BC04, A02BC01</t>
  </si>
  <si>
    <t>C10AA01, C10AA02, H01CB01, C10AA06, C10AA08</t>
  </si>
  <si>
    <t>C03AA03, A10BA03, A10BA01, M02AX05, R05DA03</t>
  </si>
  <si>
    <t>R03CC02, R03AC02, R03AC10, R03CC10, R03AC12</t>
  </si>
  <si>
    <t>H03AA01, H03AA02, D08AX07, V03AF10, V03AF04</t>
  </si>
  <si>
    <t>C03AA01, C03AA02, C03AA03, C03AA07, C03AA08</t>
  </si>
  <si>
    <t>C09AA05, V08AB10, C09AA06, R03AC05, C09AA13</t>
  </si>
  <si>
    <t>B01AC04, C01DX15, R05DB10, S01EA04, C07AA27</t>
  </si>
  <si>
    <t>L01XX10, C07AB02, A02BB01, G02AD06, C07AB08</t>
  </si>
  <si>
    <t>J01XX07, R03DA01, C02DD01, R03DA51, N06AA11</t>
  </si>
  <si>
    <t>A03FA01, A03BB05, R03BB04, N06AB10, A03AB06</t>
  </si>
  <si>
    <t>C03CA01, C03CA04, N03AX18, P02DA01, N03AX15</t>
  </si>
  <si>
    <t>C02DB02, J01XX07, R03DA01, C10AX01, L03AX14</t>
  </si>
  <si>
    <t>B03BB01, S02AA03, A05AA03, D05AX01, B03BB51</t>
  </si>
  <si>
    <t>C03AA03, R05DA03, M02AX05, G04CA52, P01BA02</t>
  </si>
  <si>
    <t>N05BB01, A12CD, D07AC07, V09IX07, N05BB51</t>
  </si>
  <si>
    <t>M05BA04, M05BA06, M05BA08, M05BA02, M05BA05</t>
  </si>
  <si>
    <t>N05AD08, C01DX11, C03AA03, R05DA03, M02AX05</t>
  </si>
  <si>
    <t>S01BA04, S03BA02, C05AA04, D07AA03, D07XA02</t>
  </si>
  <si>
    <t>B05XX02, B05BB03, R03CC02, R05DB10, R03AC02</t>
  </si>
  <si>
    <t>C02DB02, N05BB01, C10AX01, A09AB02, N07CA02</t>
  </si>
  <si>
    <t>M01AE02, G02CC02, M02AA12, M01AE07, V03AN04</t>
  </si>
  <si>
    <t>N03AX12, J04AB05, L03AX09, J01XA04, C02KX01</t>
  </si>
  <si>
    <t>A03AA06, C01BA13, A02BA06, A02BA03, A02BA08</t>
  </si>
  <si>
    <t>C07AB03, C07AB10, C07AA06, S01ED01, C07AB13</t>
  </si>
  <si>
    <t>C05CX03, C09CA02, C09CA03, C09CA05, C09CA04</t>
  </si>
  <si>
    <t>B03AA02, B03AD02, C10AB, B03AA06, V03AE08</t>
  </si>
  <si>
    <t>P01CX02, A07DA02, N02AA02, B01AB07, B01AB06</t>
  </si>
  <si>
    <t>A11CC05, H05BX03, A11CC01, H05BX02, A11CC06</t>
  </si>
  <si>
    <t>R05CA06, R05CB05, V03AF01, J06A, J06AA</t>
  </si>
  <si>
    <t>G04CA03, A02AD05, C02CA03, C02CA01, R05DB14</t>
  </si>
  <si>
    <t>N01AB04, L01CA05, L04AB02, J07AG, J07BB</t>
  </si>
  <si>
    <t>J01CF01, J01CF02, J01MA08, J01CA19, J01MA10</t>
  </si>
  <si>
    <t>M04AA01, N05AD01, R05DB03, N05AD08, G03DC01</t>
  </si>
  <si>
    <t>C09AA03, C09AA09, C09AA15, C09AA06, C09AA04</t>
  </si>
  <si>
    <t>C03BA11, P01AC03, V08AA03, N06AF02, L01CA06</t>
  </si>
  <si>
    <t>D07AC10, S01EC02, B01AC05, N06BX01, S01FA04</t>
  </si>
  <si>
    <t>N05CF01, N05CF04, N04BX04, P01AX05, N05AD04</t>
  </si>
  <si>
    <t>A06AD17, B05XA09, A06AG01, N06BC01, B05XA14</t>
  </si>
  <si>
    <t>A06AD11, A06AD12, A06AC02, A14AA07, G03XX01</t>
  </si>
  <si>
    <t>N06AX11, L01XX09, V04CD01, C08CA10, R01AA10</t>
  </si>
  <si>
    <t>L01XX10, A06AD15, A10BF02, B05CX04, A06AD12</t>
  </si>
  <si>
    <t>D01AE19, R03DA11, J01AA12, A01AB23, J01AA05</t>
  </si>
  <si>
    <t>B03AD03, B03AA07, B03AA06, B03AA10, V03AE08</t>
  </si>
  <si>
    <t>B01AF01, J01MA13, J01MA10, S01AE05, N03AX23</t>
  </si>
  <si>
    <t>N05BA01, N05CD10, N05CD07, N05BA14, N05BA11</t>
  </si>
  <si>
    <t>V03AB33, B03BA03, B03BA01, B03BA05, L01XX05</t>
  </si>
  <si>
    <t>C01BB03, L03AX14, L01XX27, C03AA03, D03AX12</t>
  </si>
  <si>
    <t>B01AF02, B01AF03, G02CX01, J01CA07, S01AA19</t>
  </si>
  <si>
    <t>R05CB03, R05CB15, L01AC03, L01AD01, C01DX05</t>
  </si>
  <si>
    <t>S01EE01, G02AD01, S01EE03, S01EE04, G02AD04</t>
  </si>
  <si>
    <t>R03DC03, R03DC02, R03DC01, R03DC53, V08</t>
  </si>
  <si>
    <t>C03DA01, G03DB07, G01AX06, L01CA01, C01DX02</t>
  </si>
  <si>
    <t>N05AD08, C07AA27, C07AA19, C03AA03, D08AX03</t>
  </si>
  <si>
    <t>C09CA04, C09CA10, C09CA05, G01AA04, C09AA08</t>
  </si>
  <si>
    <t>A11EA, A11EB, B05XC, A11, A11EX</t>
  </si>
  <si>
    <t>R06AX13, R01AC08, S01GX09, A02BA06, R06AX28</t>
  </si>
  <si>
    <t>A06AA02, B05XA08, V03AF06, V08AC08, N07XX04</t>
  </si>
  <si>
    <t>V09I, G04BE09, G04BE11, V09I, V08CB02</t>
  </si>
  <si>
    <t>N02BA09, R05DA03, N02CA01, N06BX03, C02DB01</t>
  </si>
  <si>
    <t>R01AD12, R03BA09, C05BB01, D07AC12, D07AB03</t>
  </si>
  <si>
    <t>C01CA22, B05AA01, C09AA09, C09AA03, D02AE01</t>
  </si>
  <si>
    <t>C01AA05, C01AA04, A07DA04, N05BX03, C02DA01</t>
  </si>
  <si>
    <t>C10AX09, N04AA08, L01XE17, R06AE06, N01AX14</t>
  </si>
  <si>
    <t>C01BA13, C03CA01, N04AB02, R06AX32, C01DX06</t>
  </si>
  <si>
    <t>A10BH05, A10BH01, A10BH06, A10BH03, A10BH02</t>
  </si>
  <si>
    <t>J01FA09, J01FA14, J01FA13, J01FA16, J01FA01</t>
  </si>
  <si>
    <t>S01KA02, G03HA01, L04AA32, B06AA03, N02AA03</t>
  </si>
  <si>
    <t>J01EA01, C02BA01, N03AC02, C01CA12, P03BA04</t>
  </si>
  <si>
    <t>J01CE05, J01CE06, J01CE01, S01AA14, J01CA02</t>
  </si>
  <si>
    <t>G04BX16, H01AB, V04CJ01, V08AB06, G04BD09</t>
  </si>
  <si>
    <t>C03CA02, A07EA06, C03CA03, R03BA02, R01AD05</t>
  </si>
  <si>
    <t>A03AA06, A03AD02, J04AB01, A09AB02, A03AD30</t>
  </si>
  <si>
    <t>M02AX05, L01XX05, N02BA05, N02CA07, G02CB02</t>
  </si>
  <si>
    <t>G03AC09, G03AC08, G03DB04, G03AC05, G03CB01</t>
  </si>
  <si>
    <t>C03AA03, R05DA03, M02AX05, P01BA02, V03AB34</t>
  </si>
  <si>
    <t>D01AE09, B03AA06, D11AX04, C01BA01, V03AB06</t>
  </si>
  <si>
    <t>G04BD08, G04BD10, J01FA16, R05CA03, R06AX32</t>
  </si>
  <si>
    <t>C03AA03, C08CA12, C08CA09, M02AX05, R05DA03</t>
  </si>
  <si>
    <t>N05BB01, J01XX07, J04AB01, R03DA01, C03CA01</t>
  </si>
  <si>
    <t>M01AB06, M01AB16, M02AA25, G03GB01, S01EC02</t>
  </si>
  <si>
    <t>N02BA08, M03BC01, N07BC06, V03AB02, V03AB06</t>
  </si>
  <si>
    <t>H02AB02, A01AC02, S02BA06, S01CB01, S01BA01</t>
  </si>
  <si>
    <t>C08CA02, C08CA01, G04BD05, C08CA15, C08CA06</t>
  </si>
  <si>
    <t>B05CA05, D05AX05, G04BD07, D07AB02, R05DA03</t>
  </si>
  <si>
    <t>D11AC30, B03AA11, D02AX, N01AA, N06BA05</t>
  </si>
  <si>
    <t>H02AB09, D07XA01, A01AC03, S02BA01, A07EA02</t>
  </si>
  <si>
    <t>L01XB01, N05AB06, C03AA06, D04AA09, N05AA01</t>
  </si>
  <si>
    <t>A06AG02, A06AB02, C02DG01, C07AB07, A06AB09</t>
  </si>
  <si>
    <t>C01DA14, N02BG08, C05AE02, C01DA08, C01DA58</t>
  </si>
  <si>
    <t>D09A, V20, D09, V07AX, A07E</t>
  </si>
  <si>
    <t>V03AB06, A02BX02, J01EB08, J01ED02, R06AD05</t>
  </si>
  <si>
    <t>S01AX10, C10AA04, C10AA08, C10AA02, C10AA06</t>
  </si>
  <si>
    <t>N05AH04, N04BX03, N05AH06, N05AX11, P01BC01</t>
  </si>
  <si>
    <t>R03BA02, R01AD05, A07EA06, D07AC09, S01BA11</t>
  </si>
  <si>
    <t>A03BA03, B05XB03, G01AX02, D06BB05, S01XA10</t>
  </si>
  <si>
    <t>B03AA02, L04AX07, B03AD02, A02BX12, N02CC02</t>
  </si>
  <si>
    <t>J01CA19, J01CA04, J01CA01, S01AA19, J01CF02</t>
  </si>
  <si>
    <t>C01DX16, C10AD01, G01AX05, D06BB11, S01EX05</t>
  </si>
  <si>
    <t>N05BA06, N05CD01, N03AE01, N05BA16, N05BA11</t>
  </si>
  <si>
    <t>N03AX16, J01CE03, N03AG05, V04CJ02, N03AG04</t>
  </si>
  <si>
    <t>G03CA53, A14AB02, N02BG10, R05CA10, G03GA30</t>
  </si>
  <si>
    <t>J01AA04, J01AA11, A01AB23, J01AA08, J01AA12</t>
  </si>
  <si>
    <t>C01DA02, C05AE01, A06AG04, A06AX01, C01DA09</t>
  </si>
  <si>
    <t>S01AA13, J01XC01, D09AA02, D06AX01, D05AX01</t>
  </si>
  <si>
    <t>P01CB02, J04AA02, M05BX03, N05BA05, A02AC02</t>
  </si>
  <si>
    <t>A02AB10, G01AB, P01AR, P01CD, G01AD</t>
  </si>
  <si>
    <t>M03BX01, C01EB16, G02CC01, M01AE01, M02AA13</t>
  </si>
  <si>
    <t>A10AE04, A10AB06, N06AX03, B05CX03, V01A</t>
  </si>
  <si>
    <t>S03AA08, D10AF03, S01AA01, J01BA01, G01AA05</t>
  </si>
  <si>
    <t>A09AB02, C02CC01, L01AA09, C03AA03, R06AX29</t>
  </si>
  <si>
    <t>N01BX02, R02AD04, J04AB01, C02DB02, N06AF06</t>
  </si>
  <si>
    <t>N05CM04, L01BC04, R03CC10, N05BC, D02AE01</t>
  </si>
  <si>
    <t>A10AD05, A10AB05, A10AD06, N06AX03, L01AB03</t>
  </si>
  <si>
    <t>N05BB01, R05DA03, J01XX07, M09AA01, C03CA01</t>
  </si>
  <si>
    <t>B03BA01, B03BA05, V03AB33, B03BA03, M01CC01</t>
  </si>
  <si>
    <t>N03AE01, N05BA21, N05BA08, N05BA06, N05BA15</t>
  </si>
  <si>
    <t>N03AX09, A02BA03, S01FA05, A02BA02, A02BA08</t>
  </si>
  <si>
    <t>C10AA02, C10AA08, C10AA06, C10AA04, C10AA01</t>
  </si>
  <si>
    <t>S01EC04, S01EC03, R06AC06, G02CC03, V04CK03</t>
  </si>
  <si>
    <t>G04BD12, A04AA04, B01AE04, N03AG04, J05AX09</t>
  </si>
  <si>
    <t>C03AA03, C03AA06, C03AA02, C03AA04, C03AA09</t>
  </si>
  <si>
    <t>A09AB02, A02BX04, V04CG05, V03AB17, N02AB02</t>
  </si>
  <si>
    <t>R03BA09, R01AD12, D07XB01, D07AB03, N05AD09</t>
  </si>
  <si>
    <t>A10BK01, A10BK03, A10BK02, A10BK05, A10BK04</t>
  </si>
  <si>
    <t>N05CD07, N05BA15, M03BX07, N05BA01, N05BA14</t>
  </si>
  <si>
    <t>C09CA04, C09CA01, C09CA02, C09CA06, C09CA07</t>
  </si>
  <si>
    <t>C09AA07, C09AA16, C09AA12, C09AA14, C09AA11</t>
  </si>
  <si>
    <t>N03AX14, N06BX03, N06BX07, N06BX16, N06BX11</t>
  </si>
  <si>
    <t>J04AD01, N05CM06, D07AC08, C05AA11, N01BA02</t>
  </si>
  <si>
    <t>N06AF06, C01AB01, A06AX05, D07AA02, C01BA13</t>
  </si>
  <si>
    <t>N05AH03, N05AH02, A02BX03, N05AH01, N05AH05</t>
  </si>
  <si>
    <t>A02BC02, A02BC03, R07AB03, A02BC01, S01EX02</t>
  </si>
  <si>
    <t>C05BB01, R06AA06, D04AA34, D01AE07, N02BA08</t>
  </si>
  <si>
    <t>A09AB02, C03AX01, N05BB51, R01AD60, M03BX55</t>
  </si>
  <si>
    <t>S01EE03, S01EE01, B01AC19, G02AD01, G02AD03</t>
  </si>
  <si>
    <t>G03DA03, D07AC14, V03AB03, G03DB01, G03DA04</t>
  </si>
  <si>
    <t>M01AE02, G02CC02, M02AA12</t>
  </si>
  <si>
    <t>M02AX05</t>
  </si>
  <si>
    <t>A06AG02, A06AB02</t>
  </si>
  <si>
    <t>R03BA02, R01AD05, A07EA06, D07AC09</t>
  </si>
  <si>
    <t>C01DA02, C05AE01</t>
  </si>
  <si>
    <t>R03BA09, R01AD12</t>
  </si>
  <si>
    <t>Scorer</t>
  </si>
  <si>
    <t>No Match</t>
  </si>
  <si>
    <t>Match</t>
  </si>
  <si>
    <t>Num of Match</t>
  </si>
  <si>
    <t>TP</t>
  </si>
  <si>
    <t>FN</t>
  </si>
  <si>
    <t>FP</t>
  </si>
  <si>
    <t>TN</t>
  </si>
  <si>
    <t>Sensitivity</t>
  </si>
  <si>
    <t>Specificity</t>
  </si>
  <si>
    <t>Precision</t>
  </si>
  <si>
    <t>Accuracy</t>
  </si>
  <si>
    <t>F1 Score</t>
  </si>
  <si>
    <t>Overall Match</t>
  </si>
  <si>
    <t>Missed Opportunity</t>
  </si>
  <si>
    <t>Gain if not missed</t>
  </si>
  <si>
    <t>Levenshtein Monge-Elkan</t>
  </si>
  <si>
    <t>Jaro Monge-Elkan</t>
  </si>
  <si>
    <t>JaroWinkler Monge-Elkan</t>
  </si>
  <si>
    <t>Editex Monge-Elkan</t>
  </si>
  <si>
    <t>Levenshtein SoftTfIdf</t>
  </si>
  <si>
    <t>Jaro SoftTfIdf</t>
  </si>
  <si>
    <t>JaroWinkler SoftTfIdf</t>
  </si>
  <si>
    <t>Editex SoftTfIdf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</si>
</sst>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0" fillId="0" borderId="0" xfId="0" applyAlignment="1">
      <alignment wrapText="1"/>
    </xf>
    <xf numFmtId="0" fontId="1" fillId="0" borderId="1" xfId="0" applyFont="1" applyBorder="1" applyAlignment="1">
      <alignment horizontal="center" vertical="top"/>
    </xf>
    <xf numFmtId="164" fontId="0" fillId="0" borderId="0" xfId="0" applyNumberFormat="1"/>
    <xf numFmtId="165"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51"/>
  <sheetViews>
    <sheetView workbookViewId="0">
      <pane ySplit="1" topLeftCell="A2" activePane="bottomLeft" state="frozen"/>
      <selection pane="bottomLeft"/>
    </sheetView>
  </sheetViews>
  <sheetFormatPr defaultRowHeight="15" x14ac:dyDescent="0.2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60" x14ac:dyDescent="0.25">
      <c r="A2" t="s">
        <v>18</v>
      </c>
      <c r="B2" t="s">
        <v>31</v>
      </c>
      <c r="C2" t="s">
        <v>181</v>
      </c>
      <c r="D2" t="s">
        <v>331</v>
      </c>
      <c r="E2" t="s">
        <v>31</v>
      </c>
      <c r="F2" t="s">
        <v>557</v>
      </c>
      <c r="G2" t="s">
        <v>591</v>
      </c>
      <c r="H2">
        <v>54264336</v>
      </c>
      <c r="I2" s="1" t="s">
        <v>654</v>
      </c>
      <c r="J2" s="1" t="s">
        <v>804</v>
      </c>
      <c r="K2" s="1" t="s">
        <v>954</v>
      </c>
      <c r="L2">
        <v>5</v>
      </c>
      <c r="M2">
        <v>3</v>
      </c>
      <c r="N2">
        <f t="shared" ref="N2:N33" si="0">M2</f>
        <v>3</v>
      </c>
      <c r="Q2">
        <f t="shared" ref="Q2:Q33" si="1">L2-SUM(N2:P2)</f>
        <v>2</v>
      </c>
    </row>
    <row r="3" spans="1:18" ht="60" x14ac:dyDescent="0.25">
      <c r="A3" t="s">
        <v>19</v>
      </c>
      <c r="B3" t="s">
        <v>32</v>
      </c>
      <c r="C3" t="s">
        <v>182</v>
      </c>
      <c r="D3" t="s">
        <v>332</v>
      </c>
      <c r="E3" t="s">
        <v>481</v>
      </c>
      <c r="F3" t="s">
        <v>558</v>
      </c>
      <c r="G3" t="s">
        <v>592</v>
      </c>
      <c r="H3">
        <v>35173629</v>
      </c>
      <c r="I3" s="1" t="s">
        <v>655</v>
      </c>
      <c r="J3" s="1" t="s">
        <v>805</v>
      </c>
      <c r="L3">
        <v>5</v>
      </c>
      <c r="M3">
        <v>0</v>
      </c>
      <c r="N3">
        <f t="shared" si="0"/>
        <v>0</v>
      </c>
      <c r="Q3">
        <f t="shared" si="1"/>
        <v>5</v>
      </c>
    </row>
    <row r="4" spans="1:18" ht="60" x14ac:dyDescent="0.25">
      <c r="A4" t="s">
        <v>19</v>
      </c>
      <c r="B4" t="s">
        <v>33</v>
      </c>
      <c r="C4" t="s">
        <v>183</v>
      </c>
      <c r="D4" t="s">
        <v>333</v>
      </c>
      <c r="E4" t="s">
        <v>33</v>
      </c>
      <c r="F4" t="s">
        <v>558</v>
      </c>
      <c r="G4" t="s">
        <v>593</v>
      </c>
      <c r="H4">
        <v>34561560</v>
      </c>
      <c r="I4" s="1" t="s">
        <v>656</v>
      </c>
      <c r="J4" s="1" t="s">
        <v>806</v>
      </c>
      <c r="K4" s="1" t="s">
        <v>806</v>
      </c>
      <c r="L4">
        <v>5</v>
      </c>
      <c r="M4">
        <v>5</v>
      </c>
      <c r="N4">
        <f t="shared" si="0"/>
        <v>5</v>
      </c>
      <c r="Q4">
        <f t="shared" si="1"/>
        <v>0</v>
      </c>
    </row>
    <row r="5" spans="1:18" ht="60" x14ac:dyDescent="0.25">
      <c r="A5" t="s">
        <v>19</v>
      </c>
      <c r="B5" t="s">
        <v>34</v>
      </c>
      <c r="C5" t="s">
        <v>184</v>
      </c>
      <c r="D5" t="s">
        <v>334</v>
      </c>
      <c r="E5" t="s">
        <v>34</v>
      </c>
      <c r="F5" t="s">
        <v>558</v>
      </c>
      <c r="G5" t="s">
        <v>591</v>
      </c>
      <c r="H5">
        <v>33173866</v>
      </c>
      <c r="I5" s="1" t="s">
        <v>657</v>
      </c>
      <c r="J5" s="1" t="s">
        <v>807</v>
      </c>
      <c r="K5" s="1" t="s">
        <v>807</v>
      </c>
      <c r="L5">
        <v>5</v>
      </c>
      <c r="M5">
        <v>5</v>
      </c>
      <c r="N5">
        <f t="shared" si="0"/>
        <v>5</v>
      </c>
      <c r="Q5">
        <f t="shared" si="1"/>
        <v>0</v>
      </c>
    </row>
    <row r="6" spans="1:18" ht="45" x14ac:dyDescent="0.25">
      <c r="A6" t="s">
        <v>20</v>
      </c>
      <c r="B6" t="s">
        <v>35</v>
      </c>
      <c r="C6" t="s">
        <v>185</v>
      </c>
      <c r="D6" t="s">
        <v>335</v>
      </c>
      <c r="E6" t="s">
        <v>482</v>
      </c>
      <c r="F6" t="s">
        <v>558</v>
      </c>
      <c r="G6" t="s">
        <v>594</v>
      </c>
      <c r="H6">
        <v>32761419</v>
      </c>
      <c r="I6" s="1" t="s">
        <v>658</v>
      </c>
      <c r="J6" s="1" t="s">
        <v>808</v>
      </c>
      <c r="K6" s="1" t="s">
        <v>808</v>
      </c>
      <c r="L6">
        <v>5</v>
      </c>
      <c r="M6">
        <v>5</v>
      </c>
      <c r="N6">
        <f t="shared" si="0"/>
        <v>5</v>
      </c>
      <c r="Q6">
        <f t="shared" si="1"/>
        <v>0</v>
      </c>
    </row>
    <row r="7" spans="1:18" ht="60" x14ac:dyDescent="0.25">
      <c r="A7" t="s">
        <v>18</v>
      </c>
      <c r="B7" t="s">
        <v>36</v>
      </c>
      <c r="C7" t="s">
        <v>186</v>
      </c>
      <c r="D7" t="s">
        <v>336</v>
      </c>
      <c r="E7" t="s">
        <v>36</v>
      </c>
      <c r="F7" t="s">
        <v>559</v>
      </c>
      <c r="G7" t="s">
        <v>595</v>
      </c>
      <c r="H7">
        <v>30506160</v>
      </c>
      <c r="I7" s="1" t="s">
        <v>659</v>
      </c>
      <c r="J7" s="1" t="s">
        <v>809</v>
      </c>
      <c r="K7" s="1" t="s">
        <v>809</v>
      </c>
      <c r="L7">
        <v>5</v>
      </c>
      <c r="M7">
        <v>5</v>
      </c>
      <c r="N7">
        <f t="shared" si="0"/>
        <v>5</v>
      </c>
      <c r="Q7">
        <f t="shared" si="1"/>
        <v>0</v>
      </c>
    </row>
    <row r="8" spans="1:18" ht="60" x14ac:dyDescent="0.25">
      <c r="A8" t="s">
        <v>19</v>
      </c>
      <c r="B8" t="s">
        <v>37</v>
      </c>
      <c r="C8" t="s">
        <v>187</v>
      </c>
      <c r="D8" t="s">
        <v>337</v>
      </c>
      <c r="E8" t="s">
        <v>37</v>
      </c>
      <c r="F8" t="s">
        <v>558</v>
      </c>
      <c r="G8" t="s">
        <v>596</v>
      </c>
      <c r="H8">
        <v>28089358</v>
      </c>
      <c r="I8" s="1" t="s">
        <v>660</v>
      </c>
      <c r="J8" s="1" t="s">
        <v>810</v>
      </c>
      <c r="K8" s="1" t="s">
        <v>810</v>
      </c>
      <c r="L8">
        <v>5</v>
      </c>
      <c r="M8">
        <v>5</v>
      </c>
      <c r="N8">
        <f t="shared" si="0"/>
        <v>5</v>
      </c>
      <c r="Q8">
        <f t="shared" si="1"/>
        <v>0</v>
      </c>
    </row>
    <row r="9" spans="1:18" ht="45" x14ac:dyDescent="0.25">
      <c r="A9" t="s">
        <v>21</v>
      </c>
      <c r="B9" t="s">
        <v>38</v>
      </c>
      <c r="C9" t="s">
        <v>188</v>
      </c>
      <c r="D9" t="s">
        <v>338</v>
      </c>
      <c r="E9" t="s">
        <v>483</v>
      </c>
      <c r="F9" t="s">
        <v>558</v>
      </c>
      <c r="G9" t="s">
        <v>594</v>
      </c>
      <c r="H9">
        <v>26978271</v>
      </c>
      <c r="I9" s="1" t="s">
        <v>661</v>
      </c>
      <c r="J9" s="1" t="s">
        <v>811</v>
      </c>
      <c r="L9">
        <v>5</v>
      </c>
      <c r="M9">
        <v>0</v>
      </c>
      <c r="N9">
        <f t="shared" si="0"/>
        <v>0</v>
      </c>
      <c r="Q9">
        <f t="shared" si="1"/>
        <v>5</v>
      </c>
    </row>
    <row r="10" spans="1:18" ht="45" x14ac:dyDescent="0.25">
      <c r="A10" t="s">
        <v>22</v>
      </c>
      <c r="B10" t="s">
        <v>39</v>
      </c>
      <c r="C10" t="s">
        <v>189</v>
      </c>
      <c r="D10" t="s">
        <v>339</v>
      </c>
      <c r="E10" t="s">
        <v>39</v>
      </c>
      <c r="F10" t="s">
        <v>560</v>
      </c>
      <c r="G10" t="s">
        <v>597</v>
      </c>
      <c r="H10">
        <v>24544253</v>
      </c>
      <c r="I10" s="1" t="s">
        <v>662</v>
      </c>
      <c r="J10" s="1" t="s">
        <v>812</v>
      </c>
      <c r="K10" s="1" t="s">
        <v>812</v>
      </c>
      <c r="L10">
        <v>5</v>
      </c>
      <c r="M10">
        <v>5</v>
      </c>
      <c r="N10">
        <f t="shared" si="0"/>
        <v>5</v>
      </c>
      <c r="Q10">
        <f t="shared" si="1"/>
        <v>0</v>
      </c>
    </row>
    <row r="11" spans="1:18" ht="45" x14ac:dyDescent="0.25">
      <c r="A11" t="s">
        <v>21</v>
      </c>
      <c r="B11" t="s">
        <v>40</v>
      </c>
      <c r="C11" t="s">
        <v>190</v>
      </c>
      <c r="D11" t="s">
        <v>340</v>
      </c>
      <c r="E11" t="s">
        <v>484</v>
      </c>
      <c r="F11" t="s">
        <v>558</v>
      </c>
      <c r="G11" t="s">
        <v>597</v>
      </c>
      <c r="H11">
        <v>22127536</v>
      </c>
      <c r="I11" s="1" t="s">
        <v>663</v>
      </c>
      <c r="J11" s="1" t="s">
        <v>813</v>
      </c>
      <c r="K11" s="1" t="s">
        <v>955</v>
      </c>
      <c r="L11">
        <v>5</v>
      </c>
      <c r="M11">
        <v>1</v>
      </c>
      <c r="N11">
        <f t="shared" si="0"/>
        <v>1</v>
      </c>
      <c r="Q11">
        <f t="shared" si="1"/>
        <v>4</v>
      </c>
    </row>
    <row r="12" spans="1:18" ht="60" x14ac:dyDescent="0.25">
      <c r="A12" t="s">
        <v>19</v>
      </c>
      <c r="B12" t="s">
        <v>41</v>
      </c>
      <c r="C12" t="s">
        <v>191</v>
      </c>
      <c r="D12" t="s">
        <v>341</v>
      </c>
      <c r="E12" t="s">
        <v>41</v>
      </c>
      <c r="F12" t="s">
        <v>558</v>
      </c>
      <c r="G12" t="s">
        <v>598</v>
      </c>
      <c r="H12">
        <v>20497045</v>
      </c>
      <c r="I12" s="1" t="s">
        <v>664</v>
      </c>
      <c r="J12" s="1" t="s">
        <v>814</v>
      </c>
      <c r="K12" s="1" t="s">
        <v>956</v>
      </c>
      <c r="L12">
        <v>5</v>
      </c>
      <c r="M12">
        <v>3</v>
      </c>
      <c r="N12">
        <f t="shared" si="0"/>
        <v>3</v>
      </c>
      <c r="Q12">
        <f t="shared" si="1"/>
        <v>2</v>
      </c>
    </row>
    <row r="13" spans="1:18" ht="45" x14ac:dyDescent="0.25">
      <c r="A13" t="s">
        <v>19</v>
      </c>
      <c r="B13" t="s">
        <v>42</v>
      </c>
      <c r="C13" t="s">
        <v>192</v>
      </c>
      <c r="D13" t="s">
        <v>342</v>
      </c>
      <c r="E13" t="s">
        <v>42</v>
      </c>
      <c r="F13" t="s">
        <v>561</v>
      </c>
      <c r="G13" t="s">
        <v>599</v>
      </c>
      <c r="H13">
        <v>20253204</v>
      </c>
      <c r="I13" s="1" t="s">
        <v>665</v>
      </c>
      <c r="J13" s="1" t="s">
        <v>815</v>
      </c>
      <c r="K13" s="1" t="s">
        <v>815</v>
      </c>
      <c r="L13">
        <v>5</v>
      </c>
      <c r="M13">
        <v>5</v>
      </c>
      <c r="N13">
        <f t="shared" si="0"/>
        <v>5</v>
      </c>
      <c r="Q13">
        <f t="shared" si="1"/>
        <v>0</v>
      </c>
    </row>
    <row r="14" spans="1:18" ht="45" x14ac:dyDescent="0.25">
      <c r="A14" t="s">
        <v>19</v>
      </c>
      <c r="B14" t="s">
        <v>43</v>
      </c>
      <c r="C14" t="s">
        <v>193</v>
      </c>
      <c r="D14" t="s">
        <v>343</v>
      </c>
      <c r="E14" t="s">
        <v>43</v>
      </c>
      <c r="F14" t="s">
        <v>558</v>
      </c>
      <c r="G14" t="s">
        <v>592</v>
      </c>
      <c r="H14">
        <v>18946391</v>
      </c>
      <c r="I14" s="1" t="s">
        <v>666</v>
      </c>
      <c r="J14" s="1" t="s">
        <v>816</v>
      </c>
      <c r="K14" s="1" t="s">
        <v>957</v>
      </c>
      <c r="L14">
        <v>5</v>
      </c>
      <c r="M14">
        <v>1</v>
      </c>
      <c r="N14">
        <f t="shared" si="0"/>
        <v>1</v>
      </c>
      <c r="Q14">
        <f t="shared" si="1"/>
        <v>4</v>
      </c>
    </row>
    <row r="15" spans="1:18" ht="45" x14ac:dyDescent="0.25">
      <c r="A15" t="s">
        <v>19</v>
      </c>
      <c r="B15" t="s">
        <v>44</v>
      </c>
      <c r="C15" t="s">
        <v>194</v>
      </c>
      <c r="D15" t="s">
        <v>344</v>
      </c>
      <c r="E15" t="s">
        <v>485</v>
      </c>
      <c r="F15" t="s">
        <v>558</v>
      </c>
      <c r="G15" t="s">
        <v>598</v>
      </c>
      <c r="H15">
        <v>16999659</v>
      </c>
      <c r="I15" s="1" t="s">
        <v>667</v>
      </c>
      <c r="J15" s="1" t="s">
        <v>817</v>
      </c>
      <c r="L15">
        <v>5</v>
      </c>
      <c r="M15">
        <v>0</v>
      </c>
      <c r="N15">
        <f t="shared" si="0"/>
        <v>0</v>
      </c>
      <c r="Q15">
        <f t="shared" si="1"/>
        <v>5</v>
      </c>
    </row>
    <row r="16" spans="1:18" ht="60" x14ac:dyDescent="0.25">
      <c r="A16" t="s">
        <v>20</v>
      </c>
      <c r="B16" t="s">
        <v>45</v>
      </c>
      <c r="C16" t="s">
        <v>195</v>
      </c>
      <c r="D16" t="s">
        <v>345</v>
      </c>
      <c r="E16" t="s">
        <v>486</v>
      </c>
      <c r="F16" t="s">
        <v>558</v>
      </c>
      <c r="G16" t="s">
        <v>599</v>
      </c>
      <c r="H16">
        <v>16836948</v>
      </c>
      <c r="I16" s="1" t="s">
        <v>668</v>
      </c>
      <c r="J16" s="1" t="s">
        <v>818</v>
      </c>
      <c r="L16">
        <v>5</v>
      </c>
      <c r="M16">
        <v>0</v>
      </c>
      <c r="N16">
        <f t="shared" si="0"/>
        <v>0</v>
      </c>
      <c r="Q16">
        <f t="shared" si="1"/>
        <v>5</v>
      </c>
    </row>
    <row r="17" spans="1:17" ht="45" x14ac:dyDescent="0.25">
      <c r="A17" t="s">
        <v>20</v>
      </c>
      <c r="B17" t="s">
        <v>46</v>
      </c>
      <c r="C17" t="s">
        <v>196</v>
      </c>
      <c r="D17" t="s">
        <v>346</v>
      </c>
      <c r="E17" t="s">
        <v>487</v>
      </c>
      <c r="F17" t="s">
        <v>558</v>
      </c>
      <c r="G17" t="s">
        <v>591</v>
      </c>
      <c r="H17">
        <v>16448618</v>
      </c>
      <c r="I17" s="1" t="s">
        <v>669</v>
      </c>
      <c r="J17" s="1" t="s">
        <v>819</v>
      </c>
      <c r="L17">
        <v>5</v>
      </c>
      <c r="M17">
        <v>0</v>
      </c>
      <c r="N17">
        <f t="shared" si="0"/>
        <v>0</v>
      </c>
      <c r="Q17">
        <f t="shared" si="1"/>
        <v>5</v>
      </c>
    </row>
    <row r="18" spans="1:17" ht="45" x14ac:dyDescent="0.25">
      <c r="A18" t="s">
        <v>19</v>
      </c>
      <c r="B18" t="s">
        <v>47</v>
      </c>
      <c r="C18" t="s">
        <v>197</v>
      </c>
      <c r="D18" t="s">
        <v>347</v>
      </c>
      <c r="E18" t="s">
        <v>47</v>
      </c>
      <c r="F18" t="s">
        <v>558</v>
      </c>
      <c r="G18" t="s">
        <v>596</v>
      </c>
      <c r="H18">
        <v>15567503</v>
      </c>
      <c r="I18" s="1" t="s">
        <v>670</v>
      </c>
      <c r="J18" s="1" t="s">
        <v>820</v>
      </c>
      <c r="K18" s="1" t="s">
        <v>958</v>
      </c>
      <c r="L18">
        <v>5</v>
      </c>
      <c r="M18">
        <v>3</v>
      </c>
      <c r="N18">
        <f t="shared" si="0"/>
        <v>3</v>
      </c>
      <c r="Q18">
        <f t="shared" si="1"/>
        <v>2</v>
      </c>
    </row>
    <row r="19" spans="1:17" ht="45" x14ac:dyDescent="0.25">
      <c r="A19" t="s">
        <v>20</v>
      </c>
      <c r="B19" t="s">
        <v>48</v>
      </c>
      <c r="C19" t="s">
        <v>198</v>
      </c>
      <c r="D19" t="s">
        <v>348</v>
      </c>
      <c r="E19" t="s">
        <v>488</v>
      </c>
      <c r="F19" t="s">
        <v>558</v>
      </c>
      <c r="G19" t="s">
        <v>600</v>
      </c>
      <c r="H19">
        <v>14967102</v>
      </c>
      <c r="I19" s="1" t="s">
        <v>671</v>
      </c>
      <c r="J19" s="1" t="s">
        <v>821</v>
      </c>
      <c r="L19">
        <v>5</v>
      </c>
      <c r="M19">
        <v>0</v>
      </c>
      <c r="N19">
        <f t="shared" si="0"/>
        <v>0</v>
      </c>
      <c r="Q19">
        <f t="shared" si="1"/>
        <v>5</v>
      </c>
    </row>
    <row r="20" spans="1:17" ht="45" x14ac:dyDescent="0.25">
      <c r="A20" t="s">
        <v>23</v>
      </c>
      <c r="B20" t="s">
        <v>49</v>
      </c>
      <c r="C20" t="s">
        <v>199</v>
      </c>
      <c r="D20" t="s">
        <v>349</v>
      </c>
      <c r="E20" t="s">
        <v>49</v>
      </c>
      <c r="F20" t="s">
        <v>558</v>
      </c>
      <c r="G20" t="s">
        <v>593</v>
      </c>
      <c r="H20">
        <v>14696587</v>
      </c>
      <c r="I20" s="1" t="s">
        <v>672</v>
      </c>
      <c r="J20" s="1" t="s">
        <v>822</v>
      </c>
      <c r="K20" s="1" t="s">
        <v>822</v>
      </c>
      <c r="L20">
        <v>5</v>
      </c>
      <c r="M20">
        <v>5</v>
      </c>
      <c r="N20">
        <f t="shared" si="0"/>
        <v>5</v>
      </c>
      <c r="Q20">
        <f t="shared" si="1"/>
        <v>0</v>
      </c>
    </row>
    <row r="21" spans="1:17" ht="45" x14ac:dyDescent="0.25">
      <c r="A21" t="s">
        <v>24</v>
      </c>
      <c r="B21" t="s">
        <v>50</v>
      </c>
      <c r="C21" t="s">
        <v>200</v>
      </c>
      <c r="D21" t="s">
        <v>350</v>
      </c>
      <c r="E21" t="s">
        <v>489</v>
      </c>
      <c r="F21" t="s">
        <v>562</v>
      </c>
      <c r="G21" t="s">
        <v>601</v>
      </c>
      <c r="H21">
        <v>13022581</v>
      </c>
      <c r="I21" s="1" t="s">
        <v>673</v>
      </c>
      <c r="J21" s="1" t="s">
        <v>823</v>
      </c>
      <c r="L21">
        <v>5</v>
      </c>
      <c r="M21">
        <v>0</v>
      </c>
      <c r="N21">
        <f t="shared" si="0"/>
        <v>0</v>
      </c>
      <c r="Q21">
        <f t="shared" si="1"/>
        <v>5</v>
      </c>
    </row>
    <row r="22" spans="1:17" ht="45" x14ac:dyDescent="0.25">
      <c r="A22" t="s">
        <v>20</v>
      </c>
      <c r="B22" t="s">
        <v>51</v>
      </c>
      <c r="C22" t="s">
        <v>201</v>
      </c>
      <c r="D22" t="s">
        <v>351</v>
      </c>
      <c r="E22" t="s">
        <v>490</v>
      </c>
      <c r="F22" t="s">
        <v>561</v>
      </c>
      <c r="G22" t="s">
        <v>591</v>
      </c>
      <c r="H22">
        <v>12424095</v>
      </c>
      <c r="I22" s="1" t="s">
        <v>674</v>
      </c>
      <c r="J22" s="1" t="s">
        <v>824</v>
      </c>
      <c r="L22">
        <v>5</v>
      </c>
      <c r="M22">
        <v>0</v>
      </c>
      <c r="N22">
        <f t="shared" si="0"/>
        <v>0</v>
      </c>
      <c r="Q22">
        <f t="shared" si="1"/>
        <v>5</v>
      </c>
    </row>
    <row r="23" spans="1:17" ht="60" x14ac:dyDescent="0.25">
      <c r="A23" t="s">
        <v>21</v>
      </c>
      <c r="B23" t="s">
        <v>52</v>
      </c>
      <c r="C23" t="s">
        <v>202</v>
      </c>
      <c r="D23" t="s">
        <v>352</v>
      </c>
      <c r="E23" t="s">
        <v>52</v>
      </c>
      <c r="F23" t="s">
        <v>558</v>
      </c>
      <c r="G23" t="s">
        <v>602</v>
      </c>
      <c r="H23">
        <v>12317147</v>
      </c>
      <c r="I23" s="1" t="s">
        <v>675</v>
      </c>
      <c r="J23" s="1" t="s">
        <v>825</v>
      </c>
      <c r="K23" s="1" t="s">
        <v>959</v>
      </c>
      <c r="L23">
        <v>5</v>
      </c>
      <c r="M23">
        <v>4</v>
      </c>
      <c r="N23">
        <f t="shared" si="0"/>
        <v>4</v>
      </c>
      <c r="Q23">
        <f t="shared" si="1"/>
        <v>1</v>
      </c>
    </row>
    <row r="24" spans="1:17" ht="60" x14ac:dyDescent="0.25">
      <c r="A24" t="s">
        <v>25</v>
      </c>
      <c r="B24" t="s">
        <v>53</v>
      </c>
      <c r="C24" t="s">
        <v>203</v>
      </c>
      <c r="D24" t="s">
        <v>353</v>
      </c>
      <c r="E24" t="s">
        <v>53</v>
      </c>
      <c r="F24" t="s">
        <v>561</v>
      </c>
      <c r="G24" t="s">
        <v>594</v>
      </c>
      <c r="H24">
        <v>11101145</v>
      </c>
      <c r="I24" s="1" t="s">
        <v>676</v>
      </c>
      <c r="J24" s="1" t="s">
        <v>826</v>
      </c>
      <c r="K24" s="1" t="s">
        <v>826</v>
      </c>
      <c r="L24">
        <v>5</v>
      </c>
      <c r="M24">
        <v>5</v>
      </c>
      <c r="N24">
        <f t="shared" si="0"/>
        <v>5</v>
      </c>
      <c r="Q24">
        <f t="shared" si="1"/>
        <v>0</v>
      </c>
    </row>
    <row r="25" spans="1:17" ht="45" x14ac:dyDescent="0.25">
      <c r="A25" t="s">
        <v>20</v>
      </c>
      <c r="B25" t="s">
        <v>54</v>
      </c>
      <c r="C25" t="s">
        <v>204</v>
      </c>
      <c r="D25" t="s">
        <v>354</v>
      </c>
      <c r="E25" t="s">
        <v>491</v>
      </c>
      <c r="F25" t="s">
        <v>561</v>
      </c>
      <c r="G25" t="s">
        <v>600</v>
      </c>
      <c r="H25">
        <v>10902273</v>
      </c>
      <c r="I25" s="1" t="s">
        <v>677</v>
      </c>
      <c r="J25" s="1" t="s">
        <v>827</v>
      </c>
      <c r="L25">
        <v>5</v>
      </c>
      <c r="M25">
        <v>0</v>
      </c>
      <c r="N25">
        <f t="shared" si="0"/>
        <v>0</v>
      </c>
      <c r="Q25">
        <f t="shared" si="1"/>
        <v>5</v>
      </c>
    </row>
    <row r="26" spans="1:17" ht="45" x14ac:dyDescent="0.25">
      <c r="A26" t="s">
        <v>21</v>
      </c>
      <c r="B26" t="s">
        <v>55</v>
      </c>
      <c r="C26" t="s">
        <v>205</v>
      </c>
      <c r="D26" t="s">
        <v>355</v>
      </c>
      <c r="E26" t="s">
        <v>55</v>
      </c>
      <c r="F26" t="s">
        <v>558</v>
      </c>
      <c r="G26" t="s">
        <v>603</v>
      </c>
      <c r="H26">
        <v>10259911</v>
      </c>
      <c r="I26" s="1" t="s">
        <v>678</v>
      </c>
      <c r="J26" s="1" t="s">
        <v>828</v>
      </c>
      <c r="K26" s="1" t="s">
        <v>960</v>
      </c>
      <c r="L26">
        <v>5</v>
      </c>
      <c r="M26">
        <v>1</v>
      </c>
      <c r="N26">
        <f t="shared" si="0"/>
        <v>1</v>
      </c>
      <c r="Q26">
        <f t="shared" si="1"/>
        <v>4</v>
      </c>
    </row>
    <row r="27" spans="1:17" ht="45" x14ac:dyDescent="0.25">
      <c r="A27" t="s">
        <v>21</v>
      </c>
      <c r="B27" t="s">
        <v>56</v>
      </c>
      <c r="C27" t="s">
        <v>206</v>
      </c>
      <c r="D27" t="s">
        <v>356</v>
      </c>
      <c r="E27" t="s">
        <v>56</v>
      </c>
      <c r="F27" t="s">
        <v>558</v>
      </c>
      <c r="G27" t="s">
        <v>593</v>
      </c>
      <c r="H27">
        <v>9867852</v>
      </c>
      <c r="I27" s="1" t="s">
        <v>679</v>
      </c>
      <c r="J27" s="1" t="s">
        <v>829</v>
      </c>
      <c r="K27" s="1" t="s">
        <v>829</v>
      </c>
      <c r="L27">
        <v>5</v>
      </c>
      <c r="M27">
        <v>5</v>
      </c>
      <c r="N27">
        <f t="shared" si="0"/>
        <v>5</v>
      </c>
      <c r="Q27">
        <f t="shared" si="1"/>
        <v>0</v>
      </c>
    </row>
    <row r="28" spans="1:17" ht="60" x14ac:dyDescent="0.25">
      <c r="A28" t="s">
        <v>20</v>
      </c>
      <c r="B28" t="s">
        <v>57</v>
      </c>
      <c r="C28" t="s">
        <v>207</v>
      </c>
      <c r="D28" t="s">
        <v>357</v>
      </c>
      <c r="E28" t="s">
        <v>492</v>
      </c>
      <c r="F28" t="s">
        <v>558</v>
      </c>
      <c r="G28" t="s">
        <v>604</v>
      </c>
      <c r="H28">
        <v>9311809</v>
      </c>
      <c r="I28" s="1" t="s">
        <v>680</v>
      </c>
      <c r="J28" s="1" t="s">
        <v>830</v>
      </c>
      <c r="L28">
        <v>5</v>
      </c>
      <c r="M28">
        <v>0</v>
      </c>
      <c r="N28">
        <f t="shared" si="0"/>
        <v>0</v>
      </c>
      <c r="Q28">
        <f t="shared" si="1"/>
        <v>5</v>
      </c>
    </row>
    <row r="29" spans="1:17" ht="45" x14ac:dyDescent="0.25">
      <c r="A29" t="s">
        <v>22</v>
      </c>
      <c r="B29" t="s">
        <v>58</v>
      </c>
      <c r="C29" t="s">
        <v>208</v>
      </c>
      <c r="D29" t="s">
        <v>358</v>
      </c>
      <c r="E29" t="s">
        <v>493</v>
      </c>
      <c r="F29" t="s">
        <v>558</v>
      </c>
      <c r="G29" t="s">
        <v>599</v>
      </c>
      <c r="H29">
        <v>9254451</v>
      </c>
      <c r="I29" s="1" t="s">
        <v>681</v>
      </c>
      <c r="J29" s="1" t="s">
        <v>831</v>
      </c>
      <c r="L29">
        <v>5</v>
      </c>
      <c r="M29">
        <v>0</v>
      </c>
      <c r="N29">
        <f t="shared" si="0"/>
        <v>0</v>
      </c>
      <c r="Q29">
        <f t="shared" si="1"/>
        <v>5</v>
      </c>
    </row>
    <row r="30" spans="1:17" ht="45" x14ac:dyDescent="0.25">
      <c r="A30" t="s">
        <v>26</v>
      </c>
      <c r="B30" t="s">
        <v>59</v>
      </c>
      <c r="C30" t="s">
        <v>209</v>
      </c>
      <c r="D30" t="s">
        <v>359</v>
      </c>
      <c r="E30" t="s">
        <v>59</v>
      </c>
      <c r="F30" t="s">
        <v>558</v>
      </c>
      <c r="G30" t="s">
        <v>594</v>
      </c>
      <c r="H30">
        <v>8540906</v>
      </c>
      <c r="I30" s="1" t="s">
        <v>682</v>
      </c>
      <c r="J30" s="1" t="s">
        <v>832</v>
      </c>
      <c r="K30" s="1" t="s">
        <v>832</v>
      </c>
      <c r="L30">
        <v>5</v>
      </c>
      <c r="M30">
        <v>5</v>
      </c>
      <c r="N30">
        <f t="shared" si="0"/>
        <v>5</v>
      </c>
      <c r="Q30">
        <f t="shared" si="1"/>
        <v>0</v>
      </c>
    </row>
    <row r="31" spans="1:17" ht="30" x14ac:dyDescent="0.25">
      <c r="A31" t="s">
        <v>20</v>
      </c>
      <c r="B31" t="s">
        <v>60</v>
      </c>
      <c r="C31" t="s">
        <v>210</v>
      </c>
      <c r="D31" t="s">
        <v>360</v>
      </c>
      <c r="E31" t="s">
        <v>60</v>
      </c>
      <c r="F31" t="s">
        <v>561</v>
      </c>
      <c r="G31" t="s">
        <v>605</v>
      </c>
      <c r="H31">
        <v>8534750</v>
      </c>
      <c r="I31" s="1" t="s">
        <v>683</v>
      </c>
      <c r="J31" s="1" t="s">
        <v>833</v>
      </c>
      <c r="K31" s="1" t="s">
        <v>961</v>
      </c>
      <c r="L31">
        <v>5</v>
      </c>
      <c r="M31">
        <v>1</v>
      </c>
      <c r="N31">
        <f t="shared" si="0"/>
        <v>1</v>
      </c>
      <c r="Q31">
        <f t="shared" si="1"/>
        <v>4</v>
      </c>
    </row>
    <row r="32" spans="1:17" ht="45" x14ac:dyDescent="0.25">
      <c r="A32" t="s">
        <v>18</v>
      </c>
      <c r="B32" t="s">
        <v>61</v>
      </c>
      <c r="C32" t="s">
        <v>211</v>
      </c>
      <c r="D32" t="s">
        <v>361</v>
      </c>
      <c r="E32" t="s">
        <v>494</v>
      </c>
      <c r="F32" t="s">
        <v>558</v>
      </c>
      <c r="G32" t="s">
        <v>606</v>
      </c>
      <c r="H32">
        <v>8450436</v>
      </c>
      <c r="I32" s="1" t="s">
        <v>684</v>
      </c>
      <c r="J32" s="1" t="s">
        <v>834</v>
      </c>
      <c r="L32">
        <v>5</v>
      </c>
      <c r="M32">
        <v>0</v>
      </c>
      <c r="N32">
        <f t="shared" si="0"/>
        <v>0</v>
      </c>
      <c r="Q32">
        <f t="shared" si="1"/>
        <v>5</v>
      </c>
    </row>
    <row r="33" spans="1:17" ht="45" x14ac:dyDescent="0.25">
      <c r="A33" t="s">
        <v>19</v>
      </c>
      <c r="B33" t="s">
        <v>62</v>
      </c>
      <c r="C33" t="s">
        <v>212</v>
      </c>
      <c r="D33" t="s">
        <v>362</v>
      </c>
      <c r="E33" t="s">
        <v>62</v>
      </c>
      <c r="F33" t="s">
        <v>558</v>
      </c>
      <c r="G33" t="s">
        <v>600</v>
      </c>
      <c r="H33">
        <v>7947883</v>
      </c>
      <c r="I33" s="1" t="s">
        <v>685</v>
      </c>
      <c r="J33" s="1" t="s">
        <v>835</v>
      </c>
      <c r="K33" s="1" t="s">
        <v>835</v>
      </c>
      <c r="L33">
        <v>5</v>
      </c>
      <c r="M33">
        <v>5</v>
      </c>
      <c r="N33">
        <f t="shared" si="0"/>
        <v>5</v>
      </c>
      <c r="Q33">
        <f t="shared" si="1"/>
        <v>0</v>
      </c>
    </row>
    <row r="34" spans="1:17" ht="60" x14ac:dyDescent="0.25">
      <c r="A34" t="s">
        <v>19</v>
      </c>
      <c r="B34" t="s">
        <v>63</v>
      </c>
      <c r="C34" t="s">
        <v>213</v>
      </c>
      <c r="D34" t="s">
        <v>363</v>
      </c>
      <c r="E34" t="s">
        <v>495</v>
      </c>
      <c r="F34" t="s">
        <v>558</v>
      </c>
      <c r="G34" t="s">
        <v>600</v>
      </c>
      <c r="H34">
        <v>7531746</v>
      </c>
      <c r="I34" s="1" t="s">
        <v>686</v>
      </c>
      <c r="J34" s="1" t="s">
        <v>836</v>
      </c>
      <c r="L34">
        <v>5</v>
      </c>
      <c r="M34">
        <v>0</v>
      </c>
      <c r="N34">
        <f t="shared" ref="N34:N65" si="2">M34</f>
        <v>0</v>
      </c>
      <c r="Q34">
        <f t="shared" ref="Q34:Q65" si="3">L34-SUM(N34:P34)</f>
        <v>5</v>
      </c>
    </row>
    <row r="35" spans="1:17" ht="45" x14ac:dyDescent="0.25">
      <c r="A35" t="s">
        <v>23</v>
      </c>
      <c r="B35" t="s">
        <v>64</v>
      </c>
      <c r="C35" t="s">
        <v>214</v>
      </c>
      <c r="D35" t="s">
        <v>364</v>
      </c>
      <c r="E35" t="s">
        <v>496</v>
      </c>
      <c r="F35" t="s">
        <v>558</v>
      </c>
      <c r="G35" t="s">
        <v>607</v>
      </c>
      <c r="H35">
        <v>7509774</v>
      </c>
      <c r="I35" s="1" t="s">
        <v>687</v>
      </c>
      <c r="J35" s="1" t="s">
        <v>837</v>
      </c>
      <c r="K35" s="1" t="s">
        <v>962</v>
      </c>
      <c r="L35">
        <v>5</v>
      </c>
      <c r="M35">
        <v>2</v>
      </c>
      <c r="N35">
        <f t="shared" si="2"/>
        <v>2</v>
      </c>
      <c r="Q35">
        <f t="shared" si="3"/>
        <v>3</v>
      </c>
    </row>
    <row r="36" spans="1:17" ht="45" x14ac:dyDescent="0.25">
      <c r="A36" t="s">
        <v>19</v>
      </c>
      <c r="B36" t="s">
        <v>65</v>
      </c>
      <c r="C36" t="s">
        <v>215</v>
      </c>
      <c r="D36" t="s">
        <v>365</v>
      </c>
      <c r="E36" t="s">
        <v>497</v>
      </c>
      <c r="F36" t="s">
        <v>558</v>
      </c>
      <c r="G36" t="s">
        <v>608</v>
      </c>
      <c r="H36">
        <v>7500271</v>
      </c>
      <c r="I36" s="1" t="s">
        <v>688</v>
      </c>
      <c r="J36" s="1" t="s">
        <v>838</v>
      </c>
      <c r="L36">
        <v>5</v>
      </c>
      <c r="M36">
        <v>0</v>
      </c>
      <c r="N36">
        <f t="shared" si="2"/>
        <v>0</v>
      </c>
      <c r="Q36">
        <f t="shared" si="3"/>
        <v>5</v>
      </c>
    </row>
    <row r="37" spans="1:17" ht="75" x14ac:dyDescent="0.25">
      <c r="A37" t="s">
        <v>23</v>
      </c>
      <c r="B37" t="s">
        <v>66</v>
      </c>
      <c r="C37" t="s">
        <v>216</v>
      </c>
      <c r="D37" t="s">
        <v>366</v>
      </c>
      <c r="E37" t="s">
        <v>498</v>
      </c>
      <c r="F37" t="s">
        <v>563</v>
      </c>
      <c r="H37">
        <v>7415175</v>
      </c>
      <c r="I37" s="1" t="s">
        <v>689</v>
      </c>
      <c r="J37" s="1" t="s">
        <v>839</v>
      </c>
      <c r="K37" s="1" t="s">
        <v>839</v>
      </c>
      <c r="L37">
        <v>5</v>
      </c>
      <c r="M37">
        <v>5</v>
      </c>
      <c r="N37">
        <f t="shared" si="2"/>
        <v>5</v>
      </c>
      <c r="Q37">
        <f t="shared" si="3"/>
        <v>0</v>
      </c>
    </row>
    <row r="38" spans="1:17" ht="45" x14ac:dyDescent="0.25">
      <c r="A38" t="s">
        <v>21</v>
      </c>
      <c r="B38" t="s">
        <v>67</v>
      </c>
      <c r="C38" t="s">
        <v>217</v>
      </c>
      <c r="D38" t="s">
        <v>367</v>
      </c>
      <c r="E38" t="s">
        <v>67</v>
      </c>
      <c r="F38" t="s">
        <v>558</v>
      </c>
      <c r="G38" t="s">
        <v>593</v>
      </c>
      <c r="H38">
        <v>6900245</v>
      </c>
      <c r="I38" s="1" t="s">
        <v>690</v>
      </c>
      <c r="J38" s="1" t="s">
        <v>840</v>
      </c>
      <c r="K38" s="1" t="s">
        <v>963</v>
      </c>
      <c r="L38">
        <v>5</v>
      </c>
      <c r="M38">
        <v>3</v>
      </c>
      <c r="N38">
        <f t="shared" si="2"/>
        <v>3</v>
      </c>
      <c r="Q38">
        <f t="shared" si="3"/>
        <v>2</v>
      </c>
    </row>
    <row r="39" spans="1:17" ht="45" x14ac:dyDescent="0.25">
      <c r="A39" t="s">
        <v>18</v>
      </c>
      <c r="B39" t="s">
        <v>68</v>
      </c>
      <c r="C39" t="s">
        <v>218</v>
      </c>
      <c r="D39" t="s">
        <v>368</v>
      </c>
      <c r="E39" t="s">
        <v>68</v>
      </c>
      <c r="F39" t="s">
        <v>558</v>
      </c>
      <c r="G39" t="s">
        <v>609</v>
      </c>
      <c r="H39">
        <v>6745486</v>
      </c>
      <c r="I39" s="1" t="s">
        <v>691</v>
      </c>
      <c r="J39" s="1" t="s">
        <v>841</v>
      </c>
      <c r="K39" s="1" t="s">
        <v>964</v>
      </c>
      <c r="L39">
        <v>5</v>
      </c>
      <c r="M39">
        <v>2</v>
      </c>
      <c r="N39">
        <f t="shared" si="2"/>
        <v>2</v>
      </c>
      <c r="Q39">
        <f t="shared" si="3"/>
        <v>3</v>
      </c>
    </row>
    <row r="40" spans="1:17" ht="60" x14ac:dyDescent="0.25">
      <c r="A40" t="s">
        <v>19</v>
      </c>
      <c r="B40" t="s">
        <v>69</v>
      </c>
      <c r="C40" t="s">
        <v>219</v>
      </c>
      <c r="D40" t="s">
        <v>369</v>
      </c>
      <c r="E40" t="s">
        <v>499</v>
      </c>
      <c r="F40" t="s">
        <v>558</v>
      </c>
      <c r="G40" t="s">
        <v>610</v>
      </c>
      <c r="H40">
        <v>6518054</v>
      </c>
      <c r="I40" s="1" t="s">
        <v>692</v>
      </c>
      <c r="J40" s="1" t="s">
        <v>842</v>
      </c>
      <c r="L40">
        <v>5</v>
      </c>
      <c r="M40">
        <v>0</v>
      </c>
      <c r="N40">
        <f t="shared" si="2"/>
        <v>0</v>
      </c>
      <c r="Q40">
        <f t="shared" si="3"/>
        <v>5</v>
      </c>
    </row>
    <row r="41" spans="1:17" ht="60" x14ac:dyDescent="0.25">
      <c r="A41" t="s">
        <v>27</v>
      </c>
      <c r="B41" t="s">
        <v>70</v>
      </c>
      <c r="C41" t="s">
        <v>220</v>
      </c>
      <c r="D41" t="s">
        <v>370</v>
      </c>
      <c r="E41" t="s">
        <v>70</v>
      </c>
      <c r="F41" t="s">
        <v>564</v>
      </c>
      <c r="G41" t="s">
        <v>611</v>
      </c>
      <c r="H41">
        <v>6487190</v>
      </c>
      <c r="I41" s="1" t="s">
        <v>693</v>
      </c>
      <c r="J41" s="1" t="s">
        <v>843</v>
      </c>
      <c r="K41" s="1" t="s">
        <v>843</v>
      </c>
      <c r="L41">
        <v>5</v>
      </c>
      <c r="M41">
        <v>5</v>
      </c>
      <c r="N41">
        <f t="shared" si="2"/>
        <v>5</v>
      </c>
      <c r="Q41">
        <f t="shared" si="3"/>
        <v>0</v>
      </c>
    </row>
    <row r="42" spans="1:17" ht="45" x14ac:dyDescent="0.25">
      <c r="A42" t="s">
        <v>25</v>
      </c>
      <c r="B42" t="s">
        <v>71</v>
      </c>
      <c r="C42" t="s">
        <v>221</v>
      </c>
      <c r="D42" t="s">
        <v>371</v>
      </c>
      <c r="E42" t="s">
        <v>500</v>
      </c>
      <c r="F42" t="s">
        <v>561</v>
      </c>
      <c r="G42" t="s">
        <v>594</v>
      </c>
      <c r="H42">
        <v>6481880</v>
      </c>
      <c r="I42" s="1" t="s">
        <v>694</v>
      </c>
      <c r="J42" s="1" t="s">
        <v>844</v>
      </c>
      <c r="L42">
        <v>5</v>
      </c>
      <c r="M42">
        <v>0</v>
      </c>
      <c r="N42">
        <f t="shared" si="2"/>
        <v>0</v>
      </c>
      <c r="Q42">
        <f t="shared" si="3"/>
        <v>5</v>
      </c>
    </row>
    <row r="43" spans="1:17" ht="30" x14ac:dyDescent="0.25">
      <c r="A43" t="s">
        <v>26</v>
      </c>
      <c r="B43" t="s">
        <v>72</v>
      </c>
      <c r="C43" t="s">
        <v>222</v>
      </c>
      <c r="D43" t="s">
        <v>372</v>
      </c>
      <c r="E43" t="s">
        <v>72</v>
      </c>
      <c r="F43" t="s">
        <v>558</v>
      </c>
      <c r="G43" t="s">
        <v>612</v>
      </c>
      <c r="H43">
        <v>6440306</v>
      </c>
      <c r="I43" s="1" t="s">
        <v>695</v>
      </c>
      <c r="J43" s="1" t="s">
        <v>845</v>
      </c>
      <c r="K43" s="1" t="s">
        <v>965</v>
      </c>
      <c r="L43">
        <v>5</v>
      </c>
      <c r="M43">
        <v>2</v>
      </c>
      <c r="N43">
        <f t="shared" si="2"/>
        <v>2</v>
      </c>
      <c r="Q43">
        <f t="shared" si="3"/>
        <v>3</v>
      </c>
    </row>
    <row r="44" spans="1:17" ht="45" x14ac:dyDescent="0.25">
      <c r="A44" t="s">
        <v>19</v>
      </c>
      <c r="B44" t="s">
        <v>73</v>
      </c>
      <c r="C44" t="s">
        <v>223</v>
      </c>
      <c r="D44" t="s">
        <v>373</v>
      </c>
      <c r="E44" t="s">
        <v>73</v>
      </c>
      <c r="F44" t="s">
        <v>558</v>
      </c>
      <c r="G44" t="s">
        <v>591</v>
      </c>
      <c r="H44">
        <v>6362483</v>
      </c>
      <c r="I44" s="1" t="s">
        <v>696</v>
      </c>
      <c r="J44" s="1" t="s">
        <v>846</v>
      </c>
      <c r="K44" s="1" t="s">
        <v>966</v>
      </c>
      <c r="L44">
        <v>5</v>
      </c>
      <c r="M44">
        <v>4</v>
      </c>
      <c r="N44">
        <f t="shared" si="2"/>
        <v>4</v>
      </c>
      <c r="Q44">
        <f t="shared" si="3"/>
        <v>1</v>
      </c>
    </row>
    <row r="45" spans="1:17" ht="45" x14ac:dyDescent="0.25">
      <c r="A45" t="s">
        <v>19</v>
      </c>
      <c r="B45" t="s">
        <v>74</v>
      </c>
      <c r="C45" t="s">
        <v>224</v>
      </c>
      <c r="D45" t="s">
        <v>374</v>
      </c>
      <c r="E45" t="s">
        <v>74</v>
      </c>
      <c r="F45" t="s">
        <v>558</v>
      </c>
      <c r="G45" t="s">
        <v>598</v>
      </c>
      <c r="H45">
        <v>6248680</v>
      </c>
      <c r="I45" s="1" t="s">
        <v>697</v>
      </c>
      <c r="J45" s="1" t="s">
        <v>847</v>
      </c>
      <c r="K45" s="1" t="s">
        <v>967</v>
      </c>
      <c r="L45">
        <v>5</v>
      </c>
      <c r="M45">
        <v>3</v>
      </c>
      <c r="N45">
        <f t="shared" si="2"/>
        <v>3</v>
      </c>
      <c r="Q45">
        <f t="shared" si="3"/>
        <v>2</v>
      </c>
    </row>
    <row r="46" spans="1:17" ht="60" x14ac:dyDescent="0.25">
      <c r="A46" t="s">
        <v>22</v>
      </c>
      <c r="B46" t="s">
        <v>75</v>
      </c>
      <c r="C46" t="s">
        <v>225</v>
      </c>
      <c r="D46" t="s">
        <v>375</v>
      </c>
      <c r="E46" t="s">
        <v>501</v>
      </c>
      <c r="F46" t="s">
        <v>565</v>
      </c>
      <c r="G46" t="s">
        <v>613</v>
      </c>
      <c r="H46">
        <v>6060749</v>
      </c>
      <c r="I46" s="1" t="s">
        <v>698</v>
      </c>
      <c r="J46" s="1" t="s">
        <v>848</v>
      </c>
      <c r="L46">
        <v>5</v>
      </c>
      <c r="M46">
        <v>0</v>
      </c>
      <c r="N46">
        <f t="shared" si="2"/>
        <v>0</v>
      </c>
      <c r="Q46">
        <f t="shared" si="3"/>
        <v>5</v>
      </c>
    </row>
    <row r="47" spans="1:17" ht="30" x14ac:dyDescent="0.25">
      <c r="A47" t="s">
        <v>20</v>
      </c>
      <c r="B47" t="s">
        <v>76</v>
      </c>
      <c r="C47" t="s">
        <v>226</v>
      </c>
      <c r="D47" t="s">
        <v>376</v>
      </c>
      <c r="E47" t="s">
        <v>76</v>
      </c>
      <c r="F47" t="s">
        <v>558</v>
      </c>
      <c r="G47" t="s">
        <v>609</v>
      </c>
      <c r="H47">
        <v>6044628</v>
      </c>
      <c r="I47" s="1" t="s">
        <v>699</v>
      </c>
      <c r="J47" s="1" t="s">
        <v>849</v>
      </c>
      <c r="K47" s="1" t="s">
        <v>968</v>
      </c>
      <c r="L47">
        <v>5</v>
      </c>
      <c r="M47">
        <v>1</v>
      </c>
      <c r="N47">
        <f t="shared" si="2"/>
        <v>1</v>
      </c>
      <c r="Q47">
        <f t="shared" si="3"/>
        <v>4</v>
      </c>
    </row>
    <row r="48" spans="1:17" ht="45" x14ac:dyDescent="0.25">
      <c r="A48" t="s">
        <v>20</v>
      </c>
      <c r="B48" t="s">
        <v>77</v>
      </c>
      <c r="C48" t="s">
        <v>227</v>
      </c>
      <c r="D48" t="s">
        <v>377</v>
      </c>
      <c r="E48" t="s">
        <v>502</v>
      </c>
      <c r="F48" t="s">
        <v>558</v>
      </c>
      <c r="G48" t="s">
        <v>595</v>
      </c>
      <c r="H48">
        <v>5994469</v>
      </c>
      <c r="I48" s="1" t="s">
        <v>700</v>
      </c>
      <c r="J48" s="1" t="s">
        <v>850</v>
      </c>
      <c r="L48">
        <v>5</v>
      </c>
      <c r="M48">
        <v>0</v>
      </c>
      <c r="N48">
        <f t="shared" si="2"/>
        <v>0</v>
      </c>
      <c r="Q48">
        <f t="shared" si="3"/>
        <v>5</v>
      </c>
    </row>
    <row r="49" spans="1:17" ht="45" x14ac:dyDescent="0.25">
      <c r="A49" t="s">
        <v>18</v>
      </c>
      <c r="B49" t="s">
        <v>78</v>
      </c>
      <c r="C49" t="s">
        <v>228</v>
      </c>
      <c r="D49" t="s">
        <v>378</v>
      </c>
      <c r="E49" t="s">
        <v>78</v>
      </c>
      <c r="F49" t="s">
        <v>566</v>
      </c>
      <c r="G49" t="s">
        <v>614</v>
      </c>
      <c r="H49">
        <v>5960358</v>
      </c>
      <c r="I49" s="1" t="s">
        <v>701</v>
      </c>
      <c r="J49" s="1" t="s">
        <v>851</v>
      </c>
      <c r="K49" s="1" t="s">
        <v>969</v>
      </c>
      <c r="L49">
        <v>5</v>
      </c>
      <c r="M49">
        <v>2</v>
      </c>
      <c r="N49">
        <f t="shared" si="2"/>
        <v>2</v>
      </c>
      <c r="Q49">
        <f t="shared" si="3"/>
        <v>3</v>
      </c>
    </row>
    <row r="50" spans="1:17" ht="45" x14ac:dyDescent="0.25">
      <c r="A50" t="s">
        <v>20</v>
      </c>
      <c r="B50" t="s">
        <v>79</v>
      </c>
      <c r="C50" t="s">
        <v>229</v>
      </c>
      <c r="D50" t="s">
        <v>379</v>
      </c>
      <c r="E50" t="s">
        <v>79</v>
      </c>
      <c r="F50" t="s">
        <v>558</v>
      </c>
      <c r="G50" t="s">
        <v>615</v>
      </c>
      <c r="H50">
        <v>5551137</v>
      </c>
      <c r="I50" s="1" t="s">
        <v>702</v>
      </c>
      <c r="J50" s="1" t="s">
        <v>852</v>
      </c>
      <c r="K50" s="1" t="s">
        <v>970</v>
      </c>
      <c r="L50">
        <v>5</v>
      </c>
      <c r="M50">
        <v>1</v>
      </c>
      <c r="N50">
        <f t="shared" si="2"/>
        <v>1</v>
      </c>
      <c r="Q50">
        <f t="shared" si="3"/>
        <v>4</v>
      </c>
    </row>
    <row r="51" spans="1:17" ht="60" x14ac:dyDescent="0.25">
      <c r="A51" t="s">
        <v>18</v>
      </c>
      <c r="B51" t="s">
        <v>80</v>
      </c>
      <c r="C51" t="s">
        <v>230</v>
      </c>
      <c r="D51" t="s">
        <v>380</v>
      </c>
      <c r="E51" t="s">
        <v>503</v>
      </c>
      <c r="F51" t="s">
        <v>567</v>
      </c>
      <c r="H51">
        <v>5492074</v>
      </c>
      <c r="I51" s="1" t="s">
        <v>703</v>
      </c>
      <c r="J51" s="1" t="s">
        <v>853</v>
      </c>
      <c r="L51">
        <v>5</v>
      </c>
      <c r="M51">
        <v>0</v>
      </c>
      <c r="N51">
        <f t="shared" si="2"/>
        <v>0</v>
      </c>
      <c r="Q51">
        <f t="shared" si="3"/>
        <v>5</v>
      </c>
    </row>
    <row r="52" spans="1:17" ht="30" x14ac:dyDescent="0.25">
      <c r="A52" t="s">
        <v>25</v>
      </c>
      <c r="B52" t="s">
        <v>81</v>
      </c>
      <c r="C52" t="s">
        <v>231</v>
      </c>
      <c r="D52" t="s">
        <v>381</v>
      </c>
      <c r="E52" t="s">
        <v>81</v>
      </c>
      <c r="F52" t="s">
        <v>561</v>
      </c>
      <c r="G52" t="s">
        <v>612</v>
      </c>
      <c r="H52">
        <v>5343740</v>
      </c>
      <c r="I52" s="1" t="s">
        <v>704</v>
      </c>
      <c r="J52" s="1" t="s">
        <v>854</v>
      </c>
      <c r="L52">
        <v>5</v>
      </c>
      <c r="M52">
        <v>0</v>
      </c>
      <c r="N52">
        <f t="shared" si="2"/>
        <v>0</v>
      </c>
      <c r="Q52">
        <f t="shared" si="3"/>
        <v>5</v>
      </c>
    </row>
    <row r="53" spans="1:17" ht="45" x14ac:dyDescent="0.25">
      <c r="A53" t="s">
        <v>23</v>
      </c>
      <c r="B53" t="s">
        <v>82</v>
      </c>
      <c r="C53" t="s">
        <v>232</v>
      </c>
      <c r="D53" t="s">
        <v>382</v>
      </c>
      <c r="E53" t="s">
        <v>504</v>
      </c>
      <c r="F53" t="s">
        <v>558</v>
      </c>
      <c r="G53" t="s">
        <v>616</v>
      </c>
      <c r="H53">
        <v>5342694</v>
      </c>
      <c r="I53" s="1" t="s">
        <v>705</v>
      </c>
      <c r="J53" s="1" t="s">
        <v>855</v>
      </c>
      <c r="K53" s="1" t="s">
        <v>971</v>
      </c>
      <c r="L53">
        <v>5</v>
      </c>
      <c r="M53">
        <v>3</v>
      </c>
      <c r="N53">
        <f t="shared" si="2"/>
        <v>3</v>
      </c>
      <c r="Q53">
        <f t="shared" si="3"/>
        <v>2</v>
      </c>
    </row>
    <row r="54" spans="1:17" ht="30" x14ac:dyDescent="0.25">
      <c r="A54" t="s">
        <v>19</v>
      </c>
      <c r="B54" t="s">
        <v>83</v>
      </c>
      <c r="C54" t="s">
        <v>233</v>
      </c>
      <c r="D54" t="s">
        <v>383</v>
      </c>
      <c r="E54" t="s">
        <v>83</v>
      </c>
      <c r="F54" t="s">
        <v>558</v>
      </c>
      <c r="G54" t="s">
        <v>591</v>
      </c>
      <c r="H54">
        <v>5308336</v>
      </c>
      <c r="I54" s="1" t="s">
        <v>706</v>
      </c>
      <c r="J54" s="1" t="s">
        <v>856</v>
      </c>
      <c r="K54" s="1" t="s">
        <v>972</v>
      </c>
      <c r="L54">
        <v>5</v>
      </c>
      <c r="M54">
        <v>1</v>
      </c>
      <c r="N54">
        <f t="shared" si="2"/>
        <v>1</v>
      </c>
      <c r="Q54">
        <f t="shared" si="3"/>
        <v>4</v>
      </c>
    </row>
    <row r="55" spans="1:17" ht="30" x14ac:dyDescent="0.25">
      <c r="A55" t="s">
        <v>20</v>
      </c>
      <c r="B55" t="s">
        <v>84</v>
      </c>
      <c r="C55" t="s">
        <v>234</v>
      </c>
      <c r="D55" t="s">
        <v>384</v>
      </c>
      <c r="E55" t="s">
        <v>84</v>
      </c>
      <c r="F55" t="s">
        <v>558</v>
      </c>
      <c r="G55" t="s">
        <v>617</v>
      </c>
      <c r="H55">
        <v>5306925</v>
      </c>
      <c r="I55" s="1" t="s">
        <v>707</v>
      </c>
      <c r="J55" s="1" t="s">
        <v>857</v>
      </c>
      <c r="K55" s="1" t="s">
        <v>973</v>
      </c>
      <c r="L55">
        <v>5</v>
      </c>
      <c r="M55">
        <v>1</v>
      </c>
      <c r="N55">
        <f t="shared" si="2"/>
        <v>1</v>
      </c>
      <c r="Q55">
        <f t="shared" si="3"/>
        <v>4</v>
      </c>
    </row>
    <row r="56" spans="1:17" ht="45" x14ac:dyDescent="0.25">
      <c r="A56" t="s">
        <v>23</v>
      </c>
      <c r="B56" t="s">
        <v>85</v>
      </c>
      <c r="C56" t="s">
        <v>235</v>
      </c>
      <c r="D56" t="s">
        <v>385</v>
      </c>
      <c r="E56" t="s">
        <v>85</v>
      </c>
      <c r="F56" t="s">
        <v>568</v>
      </c>
      <c r="G56" t="s">
        <v>618</v>
      </c>
      <c r="H56">
        <v>5047107</v>
      </c>
      <c r="I56" s="1" t="s">
        <v>708</v>
      </c>
      <c r="J56" s="1" t="s">
        <v>858</v>
      </c>
      <c r="K56" s="1" t="s">
        <v>974</v>
      </c>
      <c r="L56">
        <v>5</v>
      </c>
      <c r="M56">
        <v>3</v>
      </c>
      <c r="N56">
        <f t="shared" si="2"/>
        <v>3</v>
      </c>
      <c r="Q56">
        <f t="shared" si="3"/>
        <v>2</v>
      </c>
    </row>
    <row r="57" spans="1:17" ht="45" x14ac:dyDescent="0.25">
      <c r="A57" t="s">
        <v>23</v>
      </c>
      <c r="B57" t="s">
        <v>86</v>
      </c>
      <c r="C57" t="s">
        <v>236</v>
      </c>
      <c r="D57" t="s">
        <v>386</v>
      </c>
      <c r="E57" t="s">
        <v>505</v>
      </c>
      <c r="F57" t="s">
        <v>558</v>
      </c>
      <c r="G57" t="s">
        <v>612</v>
      </c>
      <c r="H57">
        <v>4840616</v>
      </c>
      <c r="I57" s="1" t="s">
        <v>709</v>
      </c>
      <c r="J57" s="1" t="s">
        <v>859</v>
      </c>
      <c r="L57">
        <v>5</v>
      </c>
      <c r="M57">
        <v>0</v>
      </c>
      <c r="N57">
        <f t="shared" si="2"/>
        <v>0</v>
      </c>
      <c r="Q57">
        <f t="shared" si="3"/>
        <v>5</v>
      </c>
    </row>
    <row r="58" spans="1:17" ht="30" x14ac:dyDescent="0.25">
      <c r="A58" t="s">
        <v>19</v>
      </c>
      <c r="B58" t="s">
        <v>87</v>
      </c>
      <c r="C58" t="s">
        <v>237</v>
      </c>
      <c r="D58" t="s">
        <v>387</v>
      </c>
      <c r="E58" t="s">
        <v>87</v>
      </c>
      <c r="F58" t="s">
        <v>558</v>
      </c>
      <c r="G58" t="s">
        <v>593</v>
      </c>
      <c r="H58">
        <v>4782481</v>
      </c>
      <c r="I58" s="1" t="s">
        <v>710</v>
      </c>
      <c r="J58" s="1" t="s">
        <v>860</v>
      </c>
      <c r="K58" s="1" t="s">
        <v>975</v>
      </c>
      <c r="L58">
        <v>5</v>
      </c>
      <c r="M58">
        <v>1</v>
      </c>
      <c r="N58">
        <f t="shared" si="2"/>
        <v>1</v>
      </c>
      <c r="Q58">
        <f t="shared" si="3"/>
        <v>4</v>
      </c>
    </row>
    <row r="59" spans="1:17" ht="30" x14ac:dyDescent="0.25">
      <c r="A59" t="s">
        <v>22</v>
      </c>
      <c r="B59" t="s">
        <v>88</v>
      </c>
      <c r="C59" t="s">
        <v>238</v>
      </c>
      <c r="D59" t="s">
        <v>388</v>
      </c>
      <c r="E59" t="s">
        <v>88</v>
      </c>
      <c r="F59" t="s">
        <v>561</v>
      </c>
      <c r="G59" t="s">
        <v>619</v>
      </c>
      <c r="H59">
        <v>4527206</v>
      </c>
      <c r="I59" s="1" t="s">
        <v>711</v>
      </c>
      <c r="J59" s="1" t="s">
        <v>861</v>
      </c>
      <c r="K59" s="1" t="s">
        <v>976</v>
      </c>
      <c r="L59">
        <v>5</v>
      </c>
      <c r="M59">
        <v>1</v>
      </c>
      <c r="N59">
        <f t="shared" si="2"/>
        <v>1</v>
      </c>
      <c r="Q59">
        <f t="shared" si="3"/>
        <v>4</v>
      </c>
    </row>
    <row r="60" spans="1:17" ht="30" x14ac:dyDescent="0.25">
      <c r="A60" t="s">
        <v>28</v>
      </c>
      <c r="B60" t="s">
        <v>89</v>
      </c>
      <c r="C60" t="s">
        <v>239</v>
      </c>
      <c r="D60" t="s">
        <v>389</v>
      </c>
      <c r="E60" t="s">
        <v>89</v>
      </c>
      <c r="F60" t="s">
        <v>569</v>
      </c>
      <c r="G60" t="s">
        <v>620</v>
      </c>
      <c r="H60">
        <v>4347047</v>
      </c>
      <c r="I60" s="1" t="s">
        <v>712</v>
      </c>
      <c r="J60" s="1" t="s">
        <v>862</v>
      </c>
      <c r="K60" s="1" t="s">
        <v>977</v>
      </c>
      <c r="L60">
        <v>5</v>
      </c>
      <c r="M60">
        <v>1</v>
      </c>
      <c r="N60">
        <f t="shared" si="2"/>
        <v>1</v>
      </c>
      <c r="Q60">
        <f t="shared" si="3"/>
        <v>4</v>
      </c>
    </row>
    <row r="61" spans="1:17" ht="60" x14ac:dyDescent="0.25">
      <c r="A61" t="s">
        <v>22</v>
      </c>
      <c r="B61" t="s">
        <v>90</v>
      </c>
      <c r="C61" t="s">
        <v>240</v>
      </c>
      <c r="D61" t="s">
        <v>390</v>
      </c>
      <c r="E61" t="s">
        <v>90</v>
      </c>
      <c r="F61" t="s">
        <v>558</v>
      </c>
      <c r="G61" t="s">
        <v>599</v>
      </c>
      <c r="H61">
        <v>4296071</v>
      </c>
      <c r="I61" s="1" t="s">
        <v>713</v>
      </c>
      <c r="J61" s="1" t="s">
        <v>863</v>
      </c>
      <c r="K61" s="1" t="s">
        <v>978</v>
      </c>
      <c r="L61">
        <v>5</v>
      </c>
      <c r="M61">
        <v>2</v>
      </c>
      <c r="N61">
        <f t="shared" si="2"/>
        <v>2</v>
      </c>
      <c r="Q61">
        <f t="shared" si="3"/>
        <v>3</v>
      </c>
    </row>
    <row r="62" spans="1:17" ht="45" x14ac:dyDescent="0.25">
      <c r="A62" t="s">
        <v>25</v>
      </c>
      <c r="B62" t="s">
        <v>91</v>
      </c>
      <c r="C62" t="s">
        <v>241</v>
      </c>
      <c r="D62" t="s">
        <v>391</v>
      </c>
      <c r="E62" t="s">
        <v>91</v>
      </c>
      <c r="F62" t="s">
        <v>562</v>
      </c>
      <c r="G62" t="s">
        <v>612</v>
      </c>
      <c r="H62">
        <v>4286706</v>
      </c>
      <c r="I62" s="1" t="s">
        <v>714</v>
      </c>
      <c r="J62" s="1" t="s">
        <v>864</v>
      </c>
      <c r="K62" s="1" t="s">
        <v>979</v>
      </c>
      <c r="L62">
        <v>5</v>
      </c>
      <c r="M62">
        <v>2</v>
      </c>
      <c r="N62">
        <f t="shared" si="2"/>
        <v>2</v>
      </c>
      <c r="Q62">
        <f t="shared" si="3"/>
        <v>3</v>
      </c>
    </row>
    <row r="63" spans="1:17" ht="45" x14ac:dyDescent="0.25">
      <c r="A63" t="s">
        <v>19</v>
      </c>
      <c r="B63" t="s">
        <v>92</v>
      </c>
      <c r="C63" t="s">
        <v>242</v>
      </c>
      <c r="D63" t="s">
        <v>392</v>
      </c>
      <c r="E63" t="s">
        <v>506</v>
      </c>
      <c r="F63" t="s">
        <v>558</v>
      </c>
      <c r="G63" t="s">
        <v>621</v>
      </c>
      <c r="H63">
        <v>4265953</v>
      </c>
      <c r="I63" s="1" t="s">
        <v>715</v>
      </c>
      <c r="J63" s="1" t="s">
        <v>865</v>
      </c>
      <c r="K63" s="1" t="s">
        <v>980</v>
      </c>
      <c r="L63">
        <v>5</v>
      </c>
      <c r="M63">
        <v>1</v>
      </c>
      <c r="N63">
        <f t="shared" si="2"/>
        <v>1</v>
      </c>
      <c r="Q63">
        <f t="shared" si="3"/>
        <v>4</v>
      </c>
    </row>
    <row r="64" spans="1:17" ht="45" x14ac:dyDescent="0.25">
      <c r="A64" t="s">
        <v>19</v>
      </c>
      <c r="B64" t="s">
        <v>93</v>
      </c>
      <c r="C64" t="s">
        <v>243</v>
      </c>
      <c r="D64" t="s">
        <v>393</v>
      </c>
      <c r="E64" t="s">
        <v>507</v>
      </c>
      <c r="F64" t="s">
        <v>558</v>
      </c>
      <c r="G64" t="s">
        <v>596</v>
      </c>
      <c r="H64">
        <v>4217755</v>
      </c>
      <c r="I64" s="1" t="s">
        <v>716</v>
      </c>
      <c r="J64" s="1" t="s">
        <v>866</v>
      </c>
      <c r="L64">
        <v>5</v>
      </c>
      <c r="M64">
        <v>0</v>
      </c>
      <c r="N64">
        <f t="shared" si="2"/>
        <v>0</v>
      </c>
      <c r="Q64">
        <f t="shared" si="3"/>
        <v>5</v>
      </c>
    </row>
    <row r="65" spans="1:17" ht="60" x14ac:dyDescent="0.25">
      <c r="A65" t="s">
        <v>19</v>
      </c>
      <c r="B65" t="s">
        <v>94</v>
      </c>
      <c r="C65" t="s">
        <v>244</v>
      </c>
      <c r="D65" t="s">
        <v>394</v>
      </c>
      <c r="E65" t="s">
        <v>94</v>
      </c>
      <c r="F65" t="s">
        <v>558</v>
      </c>
      <c r="G65" t="s">
        <v>622</v>
      </c>
      <c r="H65">
        <v>4208419</v>
      </c>
      <c r="I65" s="1" t="s">
        <v>717</v>
      </c>
      <c r="J65" s="1" t="s">
        <v>867</v>
      </c>
      <c r="L65">
        <v>5</v>
      </c>
      <c r="M65">
        <v>0</v>
      </c>
      <c r="N65">
        <f t="shared" si="2"/>
        <v>0</v>
      </c>
      <c r="Q65">
        <f t="shared" si="3"/>
        <v>5</v>
      </c>
    </row>
    <row r="66" spans="1:17" ht="60" x14ac:dyDescent="0.25">
      <c r="A66" t="s">
        <v>23</v>
      </c>
      <c r="B66" t="s">
        <v>95</v>
      </c>
      <c r="C66" t="s">
        <v>245</v>
      </c>
      <c r="D66" t="s">
        <v>395</v>
      </c>
      <c r="E66" t="s">
        <v>508</v>
      </c>
      <c r="F66" t="s">
        <v>558</v>
      </c>
      <c r="H66">
        <v>4195254</v>
      </c>
      <c r="I66" s="1" t="s">
        <v>718</v>
      </c>
      <c r="J66" s="1" t="s">
        <v>868</v>
      </c>
      <c r="L66">
        <v>5</v>
      </c>
      <c r="M66">
        <v>0</v>
      </c>
      <c r="N66">
        <f t="shared" ref="N66:N97" si="4">M66</f>
        <v>0</v>
      </c>
      <c r="Q66">
        <f t="shared" ref="Q66:Q97" si="5">L66-SUM(N66:P66)</f>
        <v>5</v>
      </c>
    </row>
    <row r="67" spans="1:17" ht="30" x14ac:dyDescent="0.25">
      <c r="A67" t="s">
        <v>22</v>
      </c>
      <c r="B67" t="s">
        <v>96</v>
      </c>
      <c r="C67" t="s">
        <v>246</v>
      </c>
      <c r="D67" t="s">
        <v>396</v>
      </c>
      <c r="E67" t="s">
        <v>96</v>
      </c>
      <c r="F67" t="s">
        <v>558</v>
      </c>
      <c r="G67" t="s">
        <v>599</v>
      </c>
      <c r="H67">
        <v>4134448</v>
      </c>
      <c r="I67" s="1" t="s">
        <v>719</v>
      </c>
      <c r="J67" s="1" t="s">
        <v>869</v>
      </c>
      <c r="K67" s="1" t="s">
        <v>981</v>
      </c>
      <c r="L67">
        <v>5</v>
      </c>
      <c r="M67">
        <v>1</v>
      </c>
      <c r="N67">
        <f t="shared" si="4"/>
        <v>1</v>
      </c>
      <c r="Q67">
        <f t="shared" si="5"/>
        <v>4</v>
      </c>
    </row>
    <row r="68" spans="1:17" ht="45" x14ac:dyDescent="0.25">
      <c r="A68" t="s">
        <v>21</v>
      </c>
      <c r="B68" t="s">
        <v>97</v>
      </c>
      <c r="C68" t="s">
        <v>247</v>
      </c>
      <c r="D68" t="s">
        <v>397</v>
      </c>
      <c r="E68" t="s">
        <v>97</v>
      </c>
      <c r="F68" t="s">
        <v>558</v>
      </c>
      <c r="G68" t="s">
        <v>612</v>
      </c>
      <c r="H68">
        <v>4114661</v>
      </c>
      <c r="I68" s="1" t="s">
        <v>720</v>
      </c>
      <c r="J68" s="1" t="s">
        <v>870</v>
      </c>
      <c r="K68" s="1" t="s">
        <v>870</v>
      </c>
      <c r="L68">
        <v>5</v>
      </c>
      <c r="M68">
        <v>5</v>
      </c>
      <c r="N68">
        <f t="shared" si="4"/>
        <v>5</v>
      </c>
      <c r="Q68">
        <f t="shared" si="5"/>
        <v>0</v>
      </c>
    </row>
    <row r="69" spans="1:17" ht="45" x14ac:dyDescent="0.25">
      <c r="A69" t="s">
        <v>18</v>
      </c>
      <c r="B69" t="s">
        <v>98</v>
      </c>
      <c r="C69" t="s">
        <v>248</v>
      </c>
      <c r="D69" t="s">
        <v>398</v>
      </c>
      <c r="E69" t="s">
        <v>509</v>
      </c>
      <c r="F69" t="s">
        <v>561</v>
      </c>
      <c r="G69" t="s">
        <v>612</v>
      </c>
      <c r="H69">
        <v>4064713</v>
      </c>
      <c r="I69" s="1" t="s">
        <v>721</v>
      </c>
      <c r="J69" s="1" t="s">
        <v>871</v>
      </c>
      <c r="K69" s="1" t="s">
        <v>982</v>
      </c>
      <c r="L69">
        <v>5</v>
      </c>
      <c r="M69">
        <v>2</v>
      </c>
      <c r="N69">
        <f t="shared" si="4"/>
        <v>2</v>
      </c>
      <c r="Q69">
        <f t="shared" si="5"/>
        <v>3</v>
      </c>
    </row>
    <row r="70" spans="1:17" ht="60" x14ac:dyDescent="0.25">
      <c r="A70" t="s">
        <v>24</v>
      </c>
      <c r="B70" t="s">
        <v>99</v>
      </c>
      <c r="C70" t="s">
        <v>249</v>
      </c>
      <c r="D70" t="s">
        <v>399</v>
      </c>
      <c r="E70" t="s">
        <v>510</v>
      </c>
      <c r="F70" t="s">
        <v>558</v>
      </c>
      <c r="G70" t="s">
        <v>612</v>
      </c>
      <c r="H70">
        <v>3850607</v>
      </c>
      <c r="I70" s="1" t="s">
        <v>722</v>
      </c>
      <c r="J70" s="1" t="s">
        <v>872</v>
      </c>
      <c r="L70">
        <v>5</v>
      </c>
      <c r="M70">
        <v>0</v>
      </c>
      <c r="N70">
        <f t="shared" si="4"/>
        <v>0</v>
      </c>
      <c r="Q70">
        <f t="shared" si="5"/>
        <v>5</v>
      </c>
    </row>
    <row r="71" spans="1:17" ht="60" x14ac:dyDescent="0.25">
      <c r="A71" t="s">
        <v>20</v>
      </c>
      <c r="B71" t="s">
        <v>100</v>
      </c>
      <c r="C71" t="s">
        <v>250</v>
      </c>
      <c r="D71" t="s">
        <v>400</v>
      </c>
      <c r="E71" t="s">
        <v>511</v>
      </c>
      <c r="F71" t="s">
        <v>558</v>
      </c>
      <c r="G71" t="s">
        <v>623</v>
      </c>
      <c r="H71">
        <v>3807463</v>
      </c>
      <c r="I71" s="1" t="s">
        <v>723</v>
      </c>
      <c r="J71" s="1" t="s">
        <v>873</v>
      </c>
      <c r="L71">
        <v>5</v>
      </c>
      <c r="M71">
        <v>0</v>
      </c>
      <c r="N71">
        <f t="shared" si="4"/>
        <v>0</v>
      </c>
      <c r="Q71">
        <f t="shared" si="5"/>
        <v>5</v>
      </c>
    </row>
    <row r="72" spans="1:17" ht="45" x14ac:dyDescent="0.25">
      <c r="A72" t="s">
        <v>29</v>
      </c>
      <c r="B72" t="s">
        <v>101</v>
      </c>
      <c r="C72" t="s">
        <v>251</v>
      </c>
      <c r="D72" t="s">
        <v>401</v>
      </c>
      <c r="E72" t="s">
        <v>512</v>
      </c>
      <c r="F72" t="s">
        <v>570</v>
      </c>
      <c r="G72" t="s">
        <v>624</v>
      </c>
      <c r="H72">
        <v>3713797</v>
      </c>
      <c r="I72" s="1" t="s">
        <v>724</v>
      </c>
      <c r="J72" s="1" t="s">
        <v>874</v>
      </c>
      <c r="L72">
        <v>5</v>
      </c>
      <c r="M72">
        <v>0</v>
      </c>
      <c r="N72">
        <f t="shared" si="4"/>
        <v>0</v>
      </c>
      <c r="Q72">
        <f t="shared" si="5"/>
        <v>5</v>
      </c>
    </row>
    <row r="73" spans="1:17" ht="60" x14ac:dyDescent="0.25">
      <c r="A73" t="s">
        <v>19</v>
      </c>
      <c r="B73" t="s">
        <v>102</v>
      </c>
      <c r="C73" t="s">
        <v>252</v>
      </c>
      <c r="D73" t="s">
        <v>402</v>
      </c>
      <c r="E73" t="s">
        <v>102</v>
      </c>
      <c r="F73" t="s">
        <v>558</v>
      </c>
      <c r="G73" t="s">
        <v>610</v>
      </c>
      <c r="H73">
        <v>3622720</v>
      </c>
      <c r="I73" s="1" t="s">
        <v>725</v>
      </c>
      <c r="J73" s="1" t="s">
        <v>875</v>
      </c>
      <c r="L73">
        <v>5</v>
      </c>
      <c r="M73">
        <v>0</v>
      </c>
      <c r="N73">
        <f t="shared" si="4"/>
        <v>0</v>
      </c>
      <c r="Q73">
        <f t="shared" si="5"/>
        <v>5</v>
      </c>
    </row>
    <row r="74" spans="1:17" ht="30" x14ac:dyDescent="0.25">
      <c r="A74" t="s">
        <v>26</v>
      </c>
      <c r="B74" t="s">
        <v>103</v>
      </c>
      <c r="C74" t="s">
        <v>253</v>
      </c>
      <c r="D74" t="s">
        <v>403</v>
      </c>
      <c r="E74" t="s">
        <v>103</v>
      </c>
      <c r="F74" t="s">
        <v>558</v>
      </c>
      <c r="G74" t="s">
        <v>598</v>
      </c>
      <c r="H74">
        <v>3547132</v>
      </c>
      <c r="I74" s="1" t="s">
        <v>726</v>
      </c>
      <c r="J74" s="1" t="s">
        <v>876</v>
      </c>
      <c r="K74" s="1" t="s">
        <v>983</v>
      </c>
      <c r="L74">
        <v>5</v>
      </c>
      <c r="M74">
        <v>2</v>
      </c>
      <c r="N74">
        <f t="shared" si="4"/>
        <v>2</v>
      </c>
      <c r="Q74">
        <f t="shared" si="5"/>
        <v>3</v>
      </c>
    </row>
    <row r="75" spans="1:17" ht="30" x14ac:dyDescent="0.25">
      <c r="A75" t="s">
        <v>19</v>
      </c>
      <c r="B75" t="s">
        <v>104</v>
      </c>
      <c r="C75" t="s">
        <v>254</v>
      </c>
      <c r="D75" t="s">
        <v>404</v>
      </c>
      <c r="E75" t="s">
        <v>104</v>
      </c>
      <c r="F75" t="s">
        <v>558</v>
      </c>
      <c r="G75" t="s">
        <v>625</v>
      </c>
      <c r="H75">
        <v>3505105</v>
      </c>
      <c r="I75" s="1" t="s">
        <v>727</v>
      </c>
      <c r="J75" s="1" t="s">
        <v>877</v>
      </c>
      <c r="K75" s="1" t="s">
        <v>984</v>
      </c>
      <c r="L75">
        <v>5</v>
      </c>
      <c r="M75">
        <v>1</v>
      </c>
      <c r="N75">
        <f t="shared" si="4"/>
        <v>1</v>
      </c>
      <c r="Q75">
        <f t="shared" si="5"/>
        <v>4</v>
      </c>
    </row>
    <row r="76" spans="1:17" ht="45" x14ac:dyDescent="0.25">
      <c r="A76" t="s">
        <v>19</v>
      </c>
      <c r="B76" t="s">
        <v>105</v>
      </c>
      <c r="C76" t="s">
        <v>255</v>
      </c>
      <c r="D76" t="s">
        <v>405</v>
      </c>
      <c r="E76" t="s">
        <v>105</v>
      </c>
      <c r="F76" t="s">
        <v>558</v>
      </c>
      <c r="G76" t="s">
        <v>599</v>
      </c>
      <c r="H76">
        <v>3437141</v>
      </c>
      <c r="I76" s="1" t="s">
        <v>728</v>
      </c>
      <c r="J76" s="1" t="s">
        <v>878</v>
      </c>
      <c r="K76" s="1" t="s">
        <v>985</v>
      </c>
      <c r="L76">
        <v>5</v>
      </c>
      <c r="M76">
        <v>4</v>
      </c>
      <c r="N76">
        <f t="shared" si="4"/>
        <v>4</v>
      </c>
      <c r="Q76">
        <f t="shared" si="5"/>
        <v>1</v>
      </c>
    </row>
    <row r="77" spans="1:17" ht="45" x14ac:dyDescent="0.25">
      <c r="A77" t="s">
        <v>22</v>
      </c>
      <c r="B77" t="s">
        <v>106</v>
      </c>
      <c r="C77" t="s">
        <v>256</v>
      </c>
      <c r="D77" t="s">
        <v>406</v>
      </c>
      <c r="E77" t="s">
        <v>513</v>
      </c>
      <c r="F77" t="s">
        <v>558</v>
      </c>
      <c r="G77" t="s">
        <v>626</v>
      </c>
      <c r="H77">
        <v>3394437</v>
      </c>
      <c r="I77" s="1" t="s">
        <v>729</v>
      </c>
      <c r="J77" s="1" t="s">
        <v>879</v>
      </c>
      <c r="L77">
        <v>5</v>
      </c>
      <c r="M77">
        <v>0</v>
      </c>
      <c r="N77">
        <f t="shared" si="4"/>
        <v>0</v>
      </c>
      <c r="Q77">
        <f t="shared" si="5"/>
        <v>5</v>
      </c>
    </row>
    <row r="78" spans="1:17" ht="45" x14ac:dyDescent="0.25">
      <c r="A78" t="s">
        <v>21</v>
      </c>
      <c r="B78" t="s">
        <v>107</v>
      </c>
      <c r="C78" t="s">
        <v>257</v>
      </c>
      <c r="D78" t="s">
        <v>407</v>
      </c>
      <c r="E78" t="s">
        <v>107</v>
      </c>
      <c r="F78" t="s">
        <v>558</v>
      </c>
      <c r="G78" t="s">
        <v>593</v>
      </c>
      <c r="H78">
        <v>3388522</v>
      </c>
      <c r="I78" s="1" t="s">
        <v>730</v>
      </c>
      <c r="J78" s="1" t="s">
        <v>880</v>
      </c>
      <c r="K78" s="1" t="s">
        <v>986</v>
      </c>
      <c r="L78">
        <v>5</v>
      </c>
      <c r="M78">
        <v>3</v>
      </c>
      <c r="N78">
        <f t="shared" si="4"/>
        <v>3</v>
      </c>
      <c r="Q78">
        <f t="shared" si="5"/>
        <v>2</v>
      </c>
    </row>
    <row r="79" spans="1:17" ht="60" x14ac:dyDescent="0.25">
      <c r="A79" t="s">
        <v>25</v>
      </c>
      <c r="B79" t="s">
        <v>108</v>
      </c>
      <c r="C79" t="s">
        <v>258</v>
      </c>
      <c r="D79" t="s">
        <v>408</v>
      </c>
      <c r="E79" t="s">
        <v>108</v>
      </c>
      <c r="F79" t="s">
        <v>558</v>
      </c>
      <c r="G79" t="s">
        <v>594</v>
      </c>
      <c r="H79">
        <v>3383913</v>
      </c>
      <c r="I79" s="1" t="s">
        <v>731</v>
      </c>
      <c r="J79" s="1" t="s">
        <v>881</v>
      </c>
      <c r="K79" s="1" t="s">
        <v>881</v>
      </c>
      <c r="L79">
        <v>5</v>
      </c>
      <c r="M79">
        <v>5</v>
      </c>
      <c r="N79">
        <f t="shared" si="4"/>
        <v>5</v>
      </c>
      <c r="Q79">
        <f t="shared" si="5"/>
        <v>0</v>
      </c>
    </row>
    <row r="80" spans="1:17" ht="45" x14ac:dyDescent="0.25">
      <c r="A80" t="s">
        <v>28</v>
      </c>
      <c r="B80" t="s">
        <v>109</v>
      </c>
      <c r="C80" t="s">
        <v>259</v>
      </c>
      <c r="D80" t="s">
        <v>409</v>
      </c>
      <c r="E80" t="s">
        <v>109</v>
      </c>
      <c r="F80" t="s">
        <v>569</v>
      </c>
      <c r="G80" t="s">
        <v>627</v>
      </c>
      <c r="H80">
        <v>3251879</v>
      </c>
      <c r="I80" s="1" t="s">
        <v>732</v>
      </c>
      <c r="J80" s="1" t="s">
        <v>882</v>
      </c>
      <c r="K80" s="1" t="s">
        <v>987</v>
      </c>
      <c r="L80">
        <v>5</v>
      </c>
      <c r="M80">
        <v>1</v>
      </c>
      <c r="N80">
        <f t="shared" si="4"/>
        <v>1</v>
      </c>
      <c r="Q80">
        <f t="shared" si="5"/>
        <v>4</v>
      </c>
    </row>
    <row r="81" spans="1:17" ht="60" x14ac:dyDescent="0.25">
      <c r="A81" t="s">
        <v>25</v>
      </c>
      <c r="B81" t="s">
        <v>110</v>
      </c>
      <c r="C81" t="s">
        <v>260</v>
      </c>
      <c r="D81" t="s">
        <v>410</v>
      </c>
      <c r="E81" t="s">
        <v>110</v>
      </c>
      <c r="F81" t="s">
        <v>558</v>
      </c>
      <c r="G81" t="s">
        <v>616</v>
      </c>
      <c r="H81">
        <v>3176192</v>
      </c>
      <c r="I81" s="1" t="s">
        <v>733</v>
      </c>
      <c r="J81" s="1" t="s">
        <v>883</v>
      </c>
      <c r="K81" s="1" t="s">
        <v>883</v>
      </c>
      <c r="L81">
        <v>5</v>
      </c>
      <c r="M81">
        <v>5</v>
      </c>
      <c r="N81">
        <f t="shared" si="4"/>
        <v>5</v>
      </c>
      <c r="Q81">
        <f t="shared" si="5"/>
        <v>0</v>
      </c>
    </row>
    <row r="82" spans="1:17" ht="60" x14ac:dyDescent="0.25">
      <c r="A82" t="s">
        <v>25</v>
      </c>
      <c r="B82" t="s">
        <v>111</v>
      </c>
      <c r="C82" t="s">
        <v>261</v>
      </c>
      <c r="D82" t="s">
        <v>411</v>
      </c>
      <c r="E82" t="s">
        <v>514</v>
      </c>
      <c r="F82" t="s">
        <v>558</v>
      </c>
      <c r="G82" t="s">
        <v>628</v>
      </c>
      <c r="H82">
        <v>3168378</v>
      </c>
      <c r="I82" s="1" t="s">
        <v>734</v>
      </c>
      <c r="J82" s="1" t="s">
        <v>884</v>
      </c>
      <c r="L82">
        <v>5</v>
      </c>
      <c r="M82">
        <v>0</v>
      </c>
      <c r="N82">
        <f t="shared" si="4"/>
        <v>0</v>
      </c>
      <c r="Q82">
        <f t="shared" si="5"/>
        <v>5</v>
      </c>
    </row>
    <row r="83" spans="1:17" ht="45" x14ac:dyDescent="0.25">
      <c r="A83" t="s">
        <v>22</v>
      </c>
      <c r="B83" t="s">
        <v>112</v>
      </c>
      <c r="C83" t="s">
        <v>262</v>
      </c>
      <c r="D83" t="s">
        <v>412</v>
      </c>
      <c r="E83" t="s">
        <v>112</v>
      </c>
      <c r="F83" t="s">
        <v>571</v>
      </c>
      <c r="G83" t="s">
        <v>629</v>
      </c>
      <c r="H83">
        <v>3167614</v>
      </c>
      <c r="I83" s="1" t="s">
        <v>735</v>
      </c>
      <c r="J83" s="1" t="s">
        <v>885</v>
      </c>
      <c r="K83" s="1" t="s">
        <v>988</v>
      </c>
      <c r="L83">
        <v>5</v>
      </c>
      <c r="M83">
        <v>3</v>
      </c>
      <c r="N83">
        <f t="shared" si="4"/>
        <v>3</v>
      </c>
      <c r="Q83">
        <f t="shared" si="5"/>
        <v>2</v>
      </c>
    </row>
    <row r="84" spans="1:17" ht="45" x14ac:dyDescent="0.25">
      <c r="A84" t="s">
        <v>19</v>
      </c>
      <c r="B84" t="s">
        <v>113</v>
      </c>
      <c r="C84" t="s">
        <v>263</v>
      </c>
      <c r="D84" t="s">
        <v>413</v>
      </c>
      <c r="E84" t="s">
        <v>113</v>
      </c>
      <c r="F84" t="s">
        <v>558</v>
      </c>
      <c r="G84" t="s">
        <v>608</v>
      </c>
      <c r="H84">
        <v>3167565</v>
      </c>
      <c r="I84" s="1" t="s">
        <v>736</v>
      </c>
      <c r="J84" s="1" t="s">
        <v>886</v>
      </c>
      <c r="K84" s="1" t="s">
        <v>989</v>
      </c>
      <c r="L84">
        <v>5</v>
      </c>
      <c r="M84">
        <v>3</v>
      </c>
      <c r="N84">
        <f t="shared" si="4"/>
        <v>3</v>
      </c>
      <c r="Q84">
        <f t="shared" si="5"/>
        <v>2</v>
      </c>
    </row>
    <row r="85" spans="1:17" ht="45" x14ac:dyDescent="0.25">
      <c r="A85" t="s">
        <v>18</v>
      </c>
      <c r="B85" t="s">
        <v>114</v>
      </c>
      <c r="C85" t="s">
        <v>264</v>
      </c>
      <c r="D85" t="s">
        <v>414</v>
      </c>
      <c r="E85" t="s">
        <v>515</v>
      </c>
      <c r="F85" t="s">
        <v>558</v>
      </c>
      <c r="G85" t="s">
        <v>630</v>
      </c>
      <c r="H85">
        <v>3146230</v>
      </c>
      <c r="I85" s="1" t="s">
        <v>737</v>
      </c>
      <c r="J85" s="1" t="s">
        <v>887</v>
      </c>
      <c r="L85">
        <v>5</v>
      </c>
      <c r="M85">
        <v>0</v>
      </c>
      <c r="N85">
        <f t="shared" si="4"/>
        <v>0</v>
      </c>
      <c r="Q85">
        <f t="shared" si="5"/>
        <v>5</v>
      </c>
    </row>
    <row r="86" spans="1:17" ht="45" x14ac:dyDescent="0.25">
      <c r="A86" t="s">
        <v>18</v>
      </c>
      <c r="B86" t="s">
        <v>115</v>
      </c>
      <c r="C86" t="s">
        <v>265</v>
      </c>
      <c r="D86" t="s">
        <v>415</v>
      </c>
      <c r="E86" t="s">
        <v>516</v>
      </c>
      <c r="F86" t="s">
        <v>561</v>
      </c>
      <c r="G86" t="s">
        <v>617</v>
      </c>
      <c r="H86">
        <v>3084942</v>
      </c>
      <c r="I86" s="1" t="s">
        <v>738</v>
      </c>
      <c r="J86" s="1" t="s">
        <v>888</v>
      </c>
      <c r="L86">
        <v>5</v>
      </c>
      <c r="M86">
        <v>0</v>
      </c>
      <c r="N86">
        <f t="shared" si="4"/>
        <v>0</v>
      </c>
      <c r="Q86">
        <f t="shared" si="5"/>
        <v>5</v>
      </c>
    </row>
    <row r="87" spans="1:17" ht="45" x14ac:dyDescent="0.25">
      <c r="A87" t="s">
        <v>24</v>
      </c>
      <c r="B87" t="s">
        <v>116</v>
      </c>
      <c r="C87" t="s">
        <v>266</v>
      </c>
      <c r="D87" t="s">
        <v>416</v>
      </c>
      <c r="E87" t="s">
        <v>116</v>
      </c>
      <c r="F87" t="s">
        <v>558</v>
      </c>
      <c r="G87" t="s">
        <v>631</v>
      </c>
      <c r="H87">
        <v>3079073</v>
      </c>
      <c r="I87" s="1" t="s">
        <v>739</v>
      </c>
      <c r="J87" s="1" t="s">
        <v>889</v>
      </c>
      <c r="K87" s="1" t="s">
        <v>990</v>
      </c>
      <c r="L87">
        <v>5</v>
      </c>
      <c r="M87">
        <v>4</v>
      </c>
      <c r="N87">
        <f t="shared" si="4"/>
        <v>4</v>
      </c>
      <c r="Q87">
        <f t="shared" si="5"/>
        <v>1</v>
      </c>
    </row>
    <row r="88" spans="1:17" ht="45" x14ac:dyDescent="0.25">
      <c r="A88" t="s">
        <v>20</v>
      </c>
      <c r="B88" t="s">
        <v>117</v>
      </c>
      <c r="C88" t="s">
        <v>267</v>
      </c>
      <c r="D88" t="s">
        <v>417</v>
      </c>
      <c r="E88" t="s">
        <v>517</v>
      </c>
      <c r="F88" t="s">
        <v>558</v>
      </c>
      <c r="G88" t="s">
        <v>599</v>
      </c>
      <c r="H88">
        <v>2979989</v>
      </c>
      <c r="I88" s="1" t="s">
        <v>740</v>
      </c>
      <c r="J88" s="1" t="s">
        <v>890</v>
      </c>
      <c r="L88">
        <v>5</v>
      </c>
      <c r="M88">
        <v>0</v>
      </c>
      <c r="N88">
        <f t="shared" si="4"/>
        <v>0</v>
      </c>
      <c r="Q88">
        <f t="shared" si="5"/>
        <v>5</v>
      </c>
    </row>
    <row r="89" spans="1:17" ht="45" x14ac:dyDescent="0.25">
      <c r="A89" t="s">
        <v>25</v>
      </c>
      <c r="B89" t="s">
        <v>118</v>
      </c>
      <c r="C89" t="s">
        <v>268</v>
      </c>
      <c r="D89" t="s">
        <v>418</v>
      </c>
      <c r="E89" t="s">
        <v>518</v>
      </c>
      <c r="F89" t="s">
        <v>558</v>
      </c>
      <c r="G89" t="s">
        <v>616</v>
      </c>
      <c r="H89">
        <v>2860305</v>
      </c>
      <c r="I89" s="1" t="s">
        <v>741</v>
      </c>
      <c r="J89" s="1" t="s">
        <v>891</v>
      </c>
      <c r="L89">
        <v>5</v>
      </c>
      <c r="M89">
        <v>0</v>
      </c>
      <c r="N89">
        <f t="shared" si="4"/>
        <v>0</v>
      </c>
      <c r="Q89">
        <f t="shared" si="5"/>
        <v>5</v>
      </c>
    </row>
    <row r="90" spans="1:17" ht="45" x14ac:dyDescent="0.25">
      <c r="A90" t="s">
        <v>24</v>
      </c>
      <c r="B90" t="s">
        <v>119</v>
      </c>
      <c r="C90" t="s">
        <v>269</v>
      </c>
      <c r="D90" t="s">
        <v>419</v>
      </c>
      <c r="E90" t="s">
        <v>119</v>
      </c>
      <c r="F90" t="s">
        <v>558</v>
      </c>
      <c r="G90" t="s">
        <v>593</v>
      </c>
      <c r="H90">
        <v>2849365</v>
      </c>
      <c r="I90" s="1" t="s">
        <v>742</v>
      </c>
      <c r="J90" s="1" t="s">
        <v>892</v>
      </c>
      <c r="K90" s="1" t="s">
        <v>991</v>
      </c>
      <c r="L90">
        <v>5</v>
      </c>
      <c r="M90">
        <v>2</v>
      </c>
      <c r="N90">
        <f t="shared" si="4"/>
        <v>2</v>
      </c>
      <c r="Q90">
        <f t="shared" si="5"/>
        <v>3</v>
      </c>
    </row>
    <row r="91" spans="1:17" ht="45" x14ac:dyDescent="0.25">
      <c r="A91" t="s">
        <v>19</v>
      </c>
      <c r="B91" t="s">
        <v>120</v>
      </c>
      <c r="C91" t="s">
        <v>270</v>
      </c>
      <c r="D91" t="s">
        <v>420</v>
      </c>
      <c r="E91" t="s">
        <v>519</v>
      </c>
      <c r="F91" t="s">
        <v>558</v>
      </c>
      <c r="G91" t="s">
        <v>599</v>
      </c>
      <c r="H91">
        <v>2819370</v>
      </c>
      <c r="I91" s="1" t="s">
        <v>743</v>
      </c>
      <c r="J91" s="1" t="s">
        <v>893</v>
      </c>
      <c r="L91">
        <v>5</v>
      </c>
      <c r="M91">
        <v>0</v>
      </c>
      <c r="N91">
        <f t="shared" si="4"/>
        <v>0</v>
      </c>
      <c r="Q91">
        <f t="shared" si="5"/>
        <v>5</v>
      </c>
    </row>
    <row r="92" spans="1:17" ht="45" x14ac:dyDescent="0.25">
      <c r="A92" t="s">
        <v>20</v>
      </c>
      <c r="B92" t="s">
        <v>121</v>
      </c>
      <c r="C92" t="s">
        <v>271</v>
      </c>
      <c r="D92" t="s">
        <v>421</v>
      </c>
      <c r="E92" t="s">
        <v>520</v>
      </c>
      <c r="F92" t="s">
        <v>572</v>
      </c>
      <c r="G92" t="s">
        <v>632</v>
      </c>
      <c r="H92">
        <v>2813617</v>
      </c>
      <c r="I92" s="1" t="s">
        <v>744</v>
      </c>
      <c r="J92" s="1" t="s">
        <v>894</v>
      </c>
      <c r="L92">
        <v>5</v>
      </c>
      <c r="M92">
        <v>0</v>
      </c>
      <c r="N92">
        <f t="shared" si="4"/>
        <v>0</v>
      </c>
      <c r="Q92">
        <f t="shared" si="5"/>
        <v>5</v>
      </c>
    </row>
    <row r="93" spans="1:17" ht="45" x14ac:dyDescent="0.25">
      <c r="A93" t="s">
        <v>26</v>
      </c>
      <c r="B93" t="s">
        <v>122</v>
      </c>
      <c r="C93" t="s">
        <v>272</v>
      </c>
      <c r="D93" t="s">
        <v>422</v>
      </c>
      <c r="E93" t="s">
        <v>521</v>
      </c>
      <c r="F93" t="s">
        <v>573</v>
      </c>
      <c r="G93" t="s">
        <v>633</v>
      </c>
      <c r="H93">
        <v>2785672</v>
      </c>
      <c r="I93" s="1" t="s">
        <v>745</v>
      </c>
      <c r="J93" s="1" t="s">
        <v>895</v>
      </c>
      <c r="L93">
        <v>5</v>
      </c>
      <c r="M93">
        <v>0</v>
      </c>
      <c r="N93">
        <f t="shared" si="4"/>
        <v>0</v>
      </c>
      <c r="Q93">
        <f t="shared" si="5"/>
        <v>5</v>
      </c>
    </row>
    <row r="94" spans="1:17" ht="60" x14ac:dyDescent="0.25">
      <c r="A94" t="s">
        <v>20</v>
      </c>
      <c r="B94" t="s">
        <v>123</v>
      </c>
      <c r="C94" t="s">
        <v>273</v>
      </c>
      <c r="D94" t="s">
        <v>423</v>
      </c>
      <c r="E94" t="s">
        <v>522</v>
      </c>
      <c r="F94" t="s">
        <v>574</v>
      </c>
      <c r="G94" t="s">
        <v>634</v>
      </c>
      <c r="H94">
        <v>2784837</v>
      </c>
      <c r="I94" s="1" t="s">
        <v>746</v>
      </c>
      <c r="J94" s="1" t="s">
        <v>896</v>
      </c>
      <c r="L94">
        <v>5</v>
      </c>
      <c r="M94">
        <v>0</v>
      </c>
      <c r="N94">
        <f t="shared" si="4"/>
        <v>0</v>
      </c>
      <c r="Q94">
        <f t="shared" si="5"/>
        <v>5</v>
      </c>
    </row>
    <row r="95" spans="1:17" ht="30" x14ac:dyDescent="0.25">
      <c r="A95" t="s">
        <v>26</v>
      </c>
      <c r="B95" t="s">
        <v>124</v>
      </c>
      <c r="C95" t="s">
        <v>274</v>
      </c>
      <c r="D95" t="s">
        <v>424</v>
      </c>
      <c r="E95" t="s">
        <v>124</v>
      </c>
      <c r="F95" t="s">
        <v>558</v>
      </c>
      <c r="G95" t="s">
        <v>635</v>
      </c>
      <c r="H95">
        <v>2781149</v>
      </c>
      <c r="I95" s="1" t="s">
        <v>747</v>
      </c>
      <c r="J95" s="1" t="s">
        <v>897</v>
      </c>
      <c r="K95" s="1" t="s">
        <v>897</v>
      </c>
      <c r="L95">
        <v>5</v>
      </c>
      <c r="M95">
        <v>5</v>
      </c>
      <c r="N95">
        <f t="shared" si="4"/>
        <v>5</v>
      </c>
      <c r="Q95">
        <f t="shared" si="5"/>
        <v>0</v>
      </c>
    </row>
    <row r="96" spans="1:17" ht="45" x14ac:dyDescent="0.25">
      <c r="A96" t="s">
        <v>29</v>
      </c>
      <c r="B96" t="s">
        <v>125</v>
      </c>
      <c r="C96" t="s">
        <v>275</v>
      </c>
      <c r="D96" t="s">
        <v>425</v>
      </c>
      <c r="E96" t="s">
        <v>523</v>
      </c>
      <c r="F96" t="s">
        <v>575</v>
      </c>
      <c r="G96" t="s">
        <v>636</v>
      </c>
      <c r="H96">
        <v>2763554</v>
      </c>
      <c r="I96" s="1" t="s">
        <v>748</v>
      </c>
      <c r="J96" s="1" t="s">
        <v>898</v>
      </c>
      <c r="K96" s="1" t="s">
        <v>898</v>
      </c>
      <c r="L96">
        <v>5</v>
      </c>
      <c r="M96">
        <v>5</v>
      </c>
      <c r="N96">
        <f t="shared" si="4"/>
        <v>5</v>
      </c>
      <c r="Q96">
        <f t="shared" si="5"/>
        <v>0</v>
      </c>
    </row>
    <row r="97" spans="1:17" ht="45" x14ac:dyDescent="0.25">
      <c r="A97" t="s">
        <v>19</v>
      </c>
      <c r="B97" t="s">
        <v>126</v>
      </c>
      <c r="C97" t="s">
        <v>276</v>
      </c>
      <c r="D97" t="s">
        <v>426</v>
      </c>
      <c r="E97" t="s">
        <v>126</v>
      </c>
      <c r="F97" t="s">
        <v>576</v>
      </c>
      <c r="G97" t="s">
        <v>593</v>
      </c>
      <c r="H97">
        <v>2752632</v>
      </c>
      <c r="I97" s="1" t="s">
        <v>749</v>
      </c>
      <c r="J97" s="1" t="s">
        <v>899</v>
      </c>
      <c r="K97" s="1" t="s">
        <v>992</v>
      </c>
      <c r="L97">
        <v>5</v>
      </c>
      <c r="M97">
        <v>3</v>
      </c>
      <c r="N97">
        <f t="shared" si="4"/>
        <v>3</v>
      </c>
      <c r="Q97">
        <f t="shared" si="5"/>
        <v>2</v>
      </c>
    </row>
    <row r="98" spans="1:17" ht="45" x14ac:dyDescent="0.25">
      <c r="A98" t="s">
        <v>20</v>
      </c>
      <c r="B98" t="s">
        <v>127</v>
      </c>
      <c r="C98" t="s">
        <v>277</v>
      </c>
      <c r="D98" t="s">
        <v>427</v>
      </c>
      <c r="E98" t="s">
        <v>524</v>
      </c>
      <c r="F98" t="s">
        <v>558</v>
      </c>
      <c r="G98" t="s">
        <v>595</v>
      </c>
      <c r="H98">
        <v>2687714</v>
      </c>
      <c r="I98" s="1" t="s">
        <v>750</v>
      </c>
      <c r="J98" s="1" t="s">
        <v>900</v>
      </c>
      <c r="L98">
        <v>5</v>
      </c>
      <c r="M98">
        <v>0</v>
      </c>
      <c r="N98">
        <f t="shared" ref="N98:N129" si="6">M98</f>
        <v>0</v>
      </c>
      <c r="Q98">
        <f t="shared" ref="Q98:Q129" si="7">L98-SUM(N98:P98)</f>
        <v>5</v>
      </c>
    </row>
    <row r="99" spans="1:17" ht="60" x14ac:dyDescent="0.25">
      <c r="A99" t="s">
        <v>30</v>
      </c>
      <c r="B99" t="s">
        <v>128</v>
      </c>
      <c r="C99" t="s">
        <v>278</v>
      </c>
      <c r="D99" t="s">
        <v>428</v>
      </c>
      <c r="E99" t="s">
        <v>525</v>
      </c>
      <c r="F99" t="s">
        <v>577</v>
      </c>
      <c r="H99">
        <v>2654266</v>
      </c>
      <c r="I99" s="1" t="s">
        <v>751</v>
      </c>
      <c r="J99" s="1" t="s">
        <v>901</v>
      </c>
      <c r="L99">
        <v>5</v>
      </c>
      <c r="M99">
        <v>0</v>
      </c>
      <c r="N99">
        <f t="shared" si="6"/>
        <v>0</v>
      </c>
      <c r="Q99">
        <f t="shared" si="7"/>
        <v>5</v>
      </c>
    </row>
    <row r="100" spans="1:17" ht="45" x14ac:dyDescent="0.25">
      <c r="A100" t="s">
        <v>30</v>
      </c>
      <c r="B100" t="s">
        <v>129</v>
      </c>
      <c r="C100" t="s">
        <v>279</v>
      </c>
      <c r="D100" t="s">
        <v>429</v>
      </c>
      <c r="E100" t="s">
        <v>526</v>
      </c>
      <c r="F100" t="s">
        <v>578</v>
      </c>
      <c r="G100" t="s">
        <v>637</v>
      </c>
      <c r="H100">
        <v>2578679</v>
      </c>
      <c r="I100" s="1" t="s">
        <v>752</v>
      </c>
      <c r="J100" s="1" t="s">
        <v>902</v>
      </c>
      <c r="K100" s="1" t="s">
        <v>902</v>
      </c>
      <c r="L100">
        <v>5</v>
      </c>
      <c r="M100">
        <v>5</v>
      </c>
      <c r="N100">
        <f t="shared" si="6"/>
        <v>5</v>
      </c>
      <c r="Q100">
        <f t="shared" si="7"/>
        <v>0</v>
      </c>
    </row>
    <row r="101" spans="1:17" ht="60" x14ac:dyDescent="0.25">
      <c r="A101" t="s">
        <v>20</v>
      </c>
      <c r="B101" t="s">
        <v>130</v>
      </c>
      <c r="C101" t="s">
        <v>280</v>
      </c>
      <c r="D101" t="s">
        <v>430</v>
      </c>
      <c r="E101" t="s">
        <v>527</v>
      </c>
      <c r="F101" t="s">
        <v>558</v>
      </c>
      <c r="G101" t="s">
        <v>593</v>
      </c>
      <c r="H101">
        <v>2527182</v>
      </c>
      <c r="I101" s="1" t="s">
        <v>753</v>
      </c>
      <c r="J101" s="1" t="s">
        <v>903</v>
      </c>
      <c r="L101">
        <v>5</v>
      </c>
      <c r="M101">
        <v>0</v>
      </c>
      <c r="N101">
        <f t="shared" si="6"/>
        <v>0</v>
      </c>
      <c r="Q101">
        <f t="shared" si="7"/>
        <v>5</v>
      </c>
    </row>
    <row r="102" spans="1:17" ht="30" x14ac:dyDescent="0.25">
      <c r="A102" t="s">
        <v>18</v>
      </c>
      <c r="B102" t="s">
        <v>131</v>
      </c>
      <c r="C102" t="s">
        <v>281</v>
      </c>
      <c r="D102" t="s">
        <v>431</v>
      </c>
      <c r="E102" t="s">
        <v>131</v>
      </c>
      <c r="F102" t="s">
        <v>579</v>
      </c>
      <c r="G102" t="s">
        <v>593</v>
      </c>
      <c r="H102">
        <v>2396504</v>
      </c>
      <c r="I102" s="1" t="s">
        <v>754</v>
      </c>
      <c r="J102" s="1" t="s">
        <v>904</v>
      </c>
      <c r="K102" s="1" t="s">
        <v>993</v>
      </c>
      <c r="L102">
        <v>5</v>
      </c>
      <c r="M102">
        <v>3</v>
      </c>
      <c r="N102">
        <f t="shared" si="6"/>
        <v>3</v>
      </c>
      <c r="Q102">
        <f t="shared" si="7"/>
        <v>2</v>
      </c>
    </row>
    <row r="103" spans="1:17" ht="45" x14ac:dyDescent="0.25">
      <c r="A103" t="s">
        <v>19</v>
      </c>
      <c r="B103" t="s">
        <v>132</v>
      </c>
      <c r="C103" t="s">
        <v>282</v>
      </c>
      <c r="D103" t="s">
        <v>432</v>
      </c>
      <c r="E103" t="s">
        <v>528</v>
      </c>
      <c r="F103" t="s">
        <v>558</v>
      </c>
      <c r="G103" t="s">
        <v>632</v>
      </c>
      <c r="H103">
        <v>2380305</v>
      </c>
      <c r="I103" s="1" t="s">
        <v>755</v>
      </c>
      <c r="J103" s="1" t="s">
        <v>905</v>
      </c>
      <c r="K103" s="1" t="s">
        <v>994</v>
      </c>
      <c r="L103">
        <v>5</v>
      </c>
      <c r="M103">
        <v>1</v>
      </c>
      <c r="N103">
        <f t="shared" si="6"/>
        <v>1</v>
      </c>
      <c r="Q103">
        <f t="shared" si="7"/>
        <v>4</v>
      </c>
    </row>
    <row r="104" spans="1:17" ht="75" x14ac:dyDescent="0.25">
      <c r="A104" t="s">
        <v>21</v>
      </c>
      <c r="B104" t="s">
        <v>133</v>
      </c>
      <c r="C104" t="s">
        <v>283</v>
      </c>
      <c r="D104" t="s">
        <v>433</v>
      </c>
      <c r="E104" t="s">
        <v>529</v>
      </c>
      <c r="F104" t="s">
        <v>580</v>
      </c>
      <c r="H104">
        <v>2357707</v>
      </c>
      <c r="I104" s="1" t="s">
        <v>756</v>
      </c>
      <c r="J104" s="1" t="s">
        <v>906</v>
      </c>
      <c r="L104">
        <v>5</v>
      </c>
      <c r="M104">
        <v>0</v>
      </c>
      <c r="N104">
        <f t="shared" si="6"/>
        <v>0</v>
      </c>
      <c r="Q104">
        <f t="shared" si="7"/>
        <v>5</v>
      </c>
    </row>
    <row r="105" spans="1:17" ht="45" x14ac:dyDescent="0.25">
      <c r="A105" t="s">
        <v>26</v>
      </c>
      <c r="B105" t="s">
        <v>134</v>
      </c>
      <c r="C105" t="s">
        <v>284</v>
      </c>
      <c r="D105" t="s">
        <v>434</v>
      </c>
      <c r="E105" t="s">
        <v>530</v>
      </c>
      <c r="F105" t="s">
        <v>558</v>
      </c>
      <c r="G105" t="s">
        <v>616</v>
      </c>
      <c r="H105">
        <v>2321367</v>
      </c>
      <c r="I105" s="1" t="s">
        <v>757</v>
      </c>
      <c r="J105" s="1" t="s">
        <v>907</v>
      </c>
      <c r="L105">
        <v>5</v>
      </c>
      <c r="M105">
        <v>0</v>
      </c>
      <c r="N105">
        <f t="shared" si="6"/>
        <v>0</v>
      </c>
      <c r="Q105">
        <f t="shared" si="7"/>
        <v>5</v>
      </c>
    </row>
    <row r="106" spans="1:17" ht="45" x14ac:dyDescent="0.25">
      <c r="A106" t="s">
        <v>19</v>
      </c>
      <c r="B106" t="s">
        <v>135</v>
      </c>
      <c r="C106" t="s">
        <v>285</v>
      </c>
      <c r="D106" t="s">
        <v>435</v>
      </c>
      <c r="E106" t="s">
        <v>531</v>
      </c>
      <c r="F106" t="s">
        <v>558</v>
      </c>
      <c r="G106" t="s">
        <v>596</v>
      </c>
      <c r="H106">
        <v>2303577</v>
      </c>
      <c r="I106" s="1" t="s">
        <v>758</v>
      </c>
      <c r="J106" s="1" t="s">
        <v>908</v>
      </c>
      <c r="L106">
        <v>5</v>
      </c>
      <c r="M106">
        <v>0</v>
      </c>
      <c r="N106">
        <f t="shared" si="6"/>
        <v>0</v>
      </c>
      <c r="Q106">
        <f t="shared" si="7"/>
        <v>5</v>
      </c>
    </row>
    <row r="107" spans="1:17" ht="45" x14ac:dyDescent="0.25">
      <c r="A107" t="s">
        <v>20</v>
      </c>
      <c r="B107" t="s">
        <v>136</v>
      </c>
      <c r="C107" t="s">
        <v>286</v>
      </c>
      <c r="D107" t="s">
        <v>436</v>
      </c>
      <c r="E107" t="s">
        <v>136</v>
      </c>
      <c r="F107" t="s">
        <v>558</v>
      </c>
      <c r="G107" t="s">
        <v>621</v>
      </c>
      <c r="H107">
        <v>2277495</v>
      </c>
      <c r="I107" s="1" t="s">
        <v>759</v>
      </c>
      <c r="J107" s="1" t="s">
        <v>909</v>
      </c>
      <c r="K107" s="1" t="s">
        <v>995</v>
      </c>
      <c r="L107">
        <v>5</v>
      </c>
      <c r="M107">
        <v>1</v>
      </c>
      <c r="N107">
        <f t="shared" si="6"/>
        <v>1</v>
      </c>
      <c r="Q107">
        <f t="shared" si="7"/>
        <v>4</v>
      </c>
    </row>
    <row r="108" spans="1:17" ht="45" x14ac:dyDescent="0.25">
      <c r="A108" t="s">
        <v>22</v>
      </c>
      <c r="B108" t="s">
        <v>137</v>
      </c>
      <c r="C108" t="s">
        <v>287</v>
      </c>
      <c r="D108" t="s">
        <v>437</v>
      </c>
      <c r="E108" t="s">
        <v>532</v>
      </c>
      <c r="F108" t="s">
        <v>581</v>
      </c>
      <c r="G108" t="s">
        <v>638</v>
      </c>
      <c r="H108">
        <v>2262599</v>
      </c>
      <c r="I108" s="1" t="s">
        <v>760</v>
      </c>
      <c r="J108" s="1" t="s">
        <v>910</v>
      </c>
      <c r="K108" s="1" t="s">
        <v>910</v>
      </c>
      <c r="L108">
        <v>5</v>
      </c>
      <c r="M108">
        <v>5</v>
      </c>
      <c r="N108">
        <f t="shared" si="6"/>
        <v>5</v>
      </c>
      <c r="Q108">
        <f t="shared" si="7"/>
        <v>0</v>
      </c>
    </row>
    <row r="109" spans="1:17" ht="60" x14ac:dyDescent="0.25">
      <c r="A109" t="s">
        <v>18</v>
      </c>
      <c r="B109" t="s">
        <v>138</v>
      </c>
      <c r="C109" t="s">
        <v>288</v>
      </c>
      <c r="D109" t="s">
        <v>438</v>
      </c>
      <c r="E109" t="s">
        <v>533</v>
      </c>
      <c r="F109" t="s">
        <v>558</v>
      </c>
      <c r="G109" t="s">
        <v>599</v>
      </c>
      <c r="H109">
        <v>2205899</v>
      </c>
      <c r="I109" s="1" t="s">
        <v>761</v>
      </c>
      <c r="J109" s="1" t="s">
        <v>911</v>
      </c>
      <c r="L109">
        <v>5</v>
      </c>
      <c r="M109">
        <v>0</v>
      </c>
      <c r="N109">
        <f t="shared" si="6"/>
        <v>0</v>
      </c>
      <c r="Q109">
        <f t="shared" si="7"/>
        <v>5</v>
      </c>
    </row>
    <row r="110" spans="1:17" ht="45" x14ac:dyDescent="0.25">
      <c r="A110" t="s">
        <v>20</v>
      </c>
      <c r="B110" t="s">
        <v>139</v>
      </c>
      <c r="C110" t="s">
        <v>289</v>
      </c>
      <c r="D110" t="s">
        <v>439</v>
      </c>
      <c r="E110" t="s">
        <v>534</v>
      </c>
      <c r="F110" t="s">
        <v>558</v>
      </c>
      <c r="G110" t="s">
        <v>600</v>
      </c>
      <c r="H110">
        <v>2177550</v>
      </c>
      <c r="I110" s="1" t="s">
        <v>762</v>
      </c>
      <c r="J110" s="1" t="s">
        <v>912</v>
      </c>
      <c r="L110">
        <v>5</v>
      </c>
      <c r="M110">
        <v>0</v>
      </c>
      <c r="N110">
        <f t="shared" si="6"/>
        <v>0</v>
      </c>
      <c r="Q110">
        <f t="shared" si="7"/>
        <v>5</v>
      </c>
    </row>
    <row r="111" spans="1:17" ht="75" x14ac:dyDescent="0.25">
      <c r="A111" t="s">
        <v>25</v>
      </c>
      <c r="B111" t="s">
        <v>140</v>
      </c>
      <c r="C111" t="s">
        <v>290</v>
      </c>
      <c r="D111" t="s">
        <v>440</v>
      </c>
      <c r="E111" t="s">
        <v>535</v>
      </c>
      <c r="F111" t="s">
        <v>558</v>
      </c>
      <c r="G111" t="s">
        <v>639</v>
      </c>
      <c r="H111">
        <v>2105345</v>
      </c>
      <c r="I111" s="1" t="s">
        <v>763</v>
      </c>
      <c r="J111" s="1" t="s">
        <v>913</v>
      </c>
      <c r="L111">
        <v>5</v>
      </c>
      <c r="M111">
        <v>0</v>
      </c>
      <c r="N111">
        <f t="shared" si="6"/>
        <v>0</v>
      </c>
      <c r="Q111">
        <f t="shared" si="7"/>
        <v>5</v>
      </c>
    </row>
    <row r="112" spans="1:17" ht="45" x14ac:dyDescent="0.25">
      <c r="A112" t="s">
        <v>19</v>
      </c>
      <c r="B112" t="s">
        <v>141</v>
      </c>
      <c r="C112" t="s">
        <v>291</v>
      </c>
      <c r="D112" t="s">
        <v>441</v>
      </c>
      <c r="E112" t="s">
        <v>141</v>
      </c>
      <c r="F112" t="s">
        <v>558</v>
      </c>
      <c r="G112" t="s">
        <v>599</v>
      </c>
      <c r="H112">
        <v>2082065</v>
      </c>
      <c r="I112" s="1" t="s">
        <v>764</v>
      </c>
      <c r="J112" s="1" t="s">
        <v>914</v>
      </c>
      <c r="K112" s="1" t="s">
        <v>996</v>
      </c>
      <c r="L112">
        <v>5</v>
      </c>
      <c r="M112">
        <v>1</v>
      </c>
      <c r="N112">
        <f t="shared" si="6"/>
        <v>1</v>
      </c>
      <c r="Q112">
        <f t="shared" si="7"/>
        <v>4</v>
      </c>
    </row>
    <row r="113" spans="1:17" ht="30" x14ac:dyDescent="0.25">
      <c r="A113" t="s">
        <v>20</v>
      </c>
      <c r="B113" t="s">
        <v>142</v>
      </c>
      <c r="C113" t="s">
        <v>292</v>
      </c>
      <c r="D113" t="s">
        <v>442</v>
      </c>
      <c r="E113" t="s">
        <v>142</v>
      </c>
      <c r="F113" t="s">
        <v>558</v>
      </c>
      <c r="G113" t="s">
        <v>608</v>
      </c>
      <c r="H113">
        <v>2067102</v>
      </c>
      <c r="I113" s="1" t="s">
        <v>765</v>
      </c>
      <c r="J113" s="1" t="s">
        <v>915</v>
      </c>
      <c r="K113" s="1" t="s">
        <v>997</v>
      </c>
      <c r="L113">
        <v>5</v>
      </c>
      <c r="M113">
        <v>2</v>
      </c>
      <c r="N113">
        <f t="shared" si="6"/>
        <v>2</v>
      </c>
      <c r="Q113">
        <f t="shared" si="7"/>
        <v>3</v>
      </c>
    </row>
    <row r="114" spans="1:17" ht="60" x14ac:dyDescent="0.25">
      <c r="A114" t="s">
        <v>20</v>
      </c>
      <c r="B114" t="s">
        <v>143</v>
      </c>
      <c r="C114" t="s">
        <v>293</v>
      </c>
      <c r="D114" t="s">
        <v>443</v>
      </c>
      <c r="E114" t="s">
        <v>143</v>
      </c>
      <c r="F114" t="s">
        <v>561</v>
      </c>
      <c r="G114" t="s">
        <v>592</v>
      </c>
      <c r="H114">
        <v>2044675</v>
      </c>
      <c r="I114" s="1" t="s">
        <v>766</v>
      </c>
      <c r="J114" s="1" t="s">
        <v>916</v>
      </c>
      <c r="K114" s="1" t="s">
        <v>998</v>
      </c>
      <c r="L114">
        <v>5</v>
      </c>
      <c r="M114">
        <v>1</v>
      </c>
      <c r="N114">
        <f t="shared" si="6"/>
        <v>1</v>
      </c>
      <c r="Q114">
        <f t="shared" si="7"/>
        <v>4</v>
      </c>
    </row>
    <row r="115" spans="1:17" ht="90" x14ac:dyDescent="0.25">
      <c r="A115" t="s">
        <v>24</v>
      </c>
      <c r="B115" t="s">
        <v>144</v>
      </c>
      <c r="C115" t="s">
        <v>294</v>
      </c>
      <c r="D115" t="s">
        <v>444</v>
      </c>
      <c r="E115" t="s">
        <v>536</v>
      </c>
      <c r="F115" t="s">
        <v>558</v>
      </c>
      <c r="H115">
        <v>2043475</v>
      </c>
      <c r="I115" s="1" t="s">
        <v>767</v>
      </c>
      <c r="J115" s="1" t="s">
        <v>917</v>
      </c>
      <c r="L115">
        <v>5</v>
      </c>
      <c r="M115">
        <v>0</v>
      </c>
      <c r="N115">
        <f t="shared" si="6"/>
        <v>0</v>
      </c>
      <c r="Q115">
        <f t="shared" si="7"/>
        <v>5</v>
      </c>
    </row>
    <row r="116" spans="1:17" ht="30" x14ac:dyDescent="0.25">
      <c r="A116" t="s">
        <v>25</v>
      </c>
      <c r="B116" t="s">
        <v>145</v>
      </c>
      <c r="C116" t="s">
        <v>295</v>
      </c>
      <c r="D116" t="s">
        <v>445</v>
      </c>
      <c r="E116" t="s">
        <v>145</v>
      </c>
      <c r="F116" t="s">
        <v>561</v>
      </c>
      <c r="G116" t="s">
        <v>640</v>
      </c>
      <c r="H116">
        <v>2025585</v>
      </c>
      <c r="I116" s="1" t="s">
        <v>768</v>
      </c>
      <c r="J116" s="1" t="s">
        <v>918</v>
      </c>
      <c r="K116" s="1" t="s">
        <v>999</v>
      </c>
      <c r="L116">
        <v>5</v>
      </c>
      <c r="M116">
        <v>1</v>
      </c>
      <c r="N116">
        <f t="shared" si="6"/>
        <v>1</v>
      </c>
      <c r="Q116">
        <f t="shared" si="7"/>
        <v>4</v>
      </c>
    </row>
    <row r="117" spans="1:17" ht="45" x14ac:dyDescent="0.25">
      <c r="A117" t="s">
        <v>19</v>
      </c>
      <c r="B117" t="s">
        <v>146</v>
      </c>
      <c r="C117" t="s">
        <v>296</v>
      </c>
      <c r="D117" t="s">
        <v>446</v>
      </c>
      <c r="E117" t="s">
        <v>537</v>
      </c>
      <c r="F117" t="s">
        <v>582</v>
      </c>
      <c r="G117" t="s">
        <v>601</v>
      </c>
      <c r="H117">
        <v>2010181</v>
      </c>
      <c r="I117" s="1" t="s">
        <v>769</v>
      </c>
      <c r="J117" s="1" t="s">
        <v>919</v>
      </c>
      <c r="K117" s="1" t="s">
        <v>1000</v>
      </c>
      <c r="L117">
        <v>5</v>
      </c>
      <c r="M117">
        <v>3</v>
      </c>
      <c r="N117">
        <f t="shared" si="6"/>
        <v>3</v>
      </c>
      <c r="Q117">
        <f t="shared" si="7"/>
        <v>2</v>
      </c>
    </row>
    <row r="118" spans="1:17" ht="30" x14ac:dyDescent="0.25">
      <c r="A118" t="s">
        <v>30</v>
      </c>
      <c r="B118" t="s">
        <v>147</v>
      </c>
      <c r="C118" t="s">
        <v>297</v>
      </c>
      <c r="D118" t="s">
        <v>447</v>
      </c>
      <c r="E118" t="s">
        <v>147</v>
      </c>
      <c r="F118" t="s">
        <v>578</v>
      </c>
      <c r="G118" t="s">
        <v>641</v>
      </c>
      <c r="H118">
        <v>2004626</v>
      </c>
      <c r="I118" s="1" t="s">
        <v>770</v>
      </c>
      <c r="J118" s="1" t="s">
        <v>920</v>
      </c>
      <c r="K118" s="1" t="s">
        <v>1001</v>
      </c>
      <c r="L118">
        <v>5</v>
      </c>
      <c r="M118">
        <v>4</v>
      </c>
      <c r="N118">
        <f t="shared" si="6"/>
        <v>4</v>
      </c>
      <c r="Q118">
        <f t="shared" si="7"/>
        <v>1</v>
      </c>
    </row>
    <row r="119" spans="1:17" ht="45" x14ac:dyDescent="0.25">
      <c r="A119" t="s">
        <v>28</v>
      </c>
      <c r="B119" t="s">
        <v>148</v>
      </c>
      <c r="C119" t="s">
        <v>298</v>
      </c>
      <c r="D119" t="s">
        <v>448</v>
      </c>
      <c r="E119" t="s">
        <v>538</v>
      </c>
      <c r="F119" t="s">
        <v>583</v>
      </c>
      <c r="G119" t="s">
        <v>641</v>
      </c>
      <c r="H119">
        <v>1997427</v>
      </c>
      <c r="I119" s="1" t="s">
        <v>771</v>
      </c>
      <c r="J119" s="1" t="s">
        <v>921</v>
      </c>
      <c r="K119" s="1" t="s">
        <v>1002</v>
      </c>
      <c r="L119">
        <v>5</v>
      </c>
      <c r="M119">
        <v>2</v>
      </c>
      <c r="N119">
        <f t="shared" si="6"/>
        <v>2</v>
      </c>
      <c r="Q119">
        <f t="shared" si="7"/>
        <v>3</v>
      </c>
    </row>
    <row r="120" spans="1:17" ht="75" x14ac:dyDescent="0.25">
      <c r="A120" t="s">
        <v>18</v>
      </c>
      <c r="B120" t="s">
        <v>149</v>
      </c>
      <c r="C120" t="s">
        <v>299</v>
      </c>
      <c r="D120" t="s">
        <v>449</v>
      </c>
      <c r="E120" t="s">
        <v>539</v>
      </c>
      <c r="F120" t="s">
        <v>584</v>
      </c>
      <c r="H120">
        <v>1920594</v>
      </c>
      <c r="I120" s="1" t="s">
        <v>772</v>
      </c>
      <c r="J120" s="1" t="s">
        <v>922</v>
      </c>
      <c r="L120">
        <v>5</v>
      </c>
      <c r="M120">
        <v>0</v>
      </c>
      <c r="N120">
        <f t="shared" si="6"/>
        <v>0</v>
      </c>
      <c r="Q120">
        <f t="shared" si="7"/>
        <v>5</v>
      </c>
    </row>
    <row r="121" spans="1:17" ht="30" x14ac:dyDescent="0.25">
      <c r="A121" t="s">
        <v>26</v>
      </c>
      <c r="B121" t="s">
        <v>150</v>
      </c>
      <c r="C121" t="s">
        <v>300</v>
      </c>
      <c r="D121" t="s">
        <v>450</v>
      </c>
      <c r="E121" t="s">
        <v>150</v>
      </c>
      <c r="F121" t="s">
        <v>558</v>
      </c>
      <c r="G121" t="s">
        <v>599</v>
      </c>
      <c r="H121">
        <v>1907782</v>
      </c>
      <c r="I121" s="1" t="s">
        <v>773</v>
      </c>
      <c r="J121" s="1" t="s">
        <v>923</v>
      </c>
      <c r="K121" s="1" t="s">
        <v>1003</v>
      </c>
      <c r="L121">
        <v>5</v>
      </c>
      <c r="M121">
        <v>1</v>
      </c>
      <c r="N121">
        <f t="shared" si="6"/>
        <v>1</v>
      </c>
      <c r="Q121">
        <f t="shared" si="7"/>
        <v>4</v>
      </c>
    </row>
    <row r="122" spans="1:17" ht="45" x14ac:dyDescent="0.25">
      <c r="A122" t="s">
        <v>21</v>
      </c>
      <c r="B122" t="s">
        <v>151</v>
      </c>
      <c r="C122" t="s">
        <v>301</v>
      </c>
      <c r="D122" t="s">
        <v>451</v>
      </c>
      <c r="E122" t="s">
        <v>540</v>
      </c>
      <c r="G122" t="s">
        <v>642</v>
      </c>
      <c r="H122">
        <v>1893032</v>
      </c>
      <c r="I122" s="1" t="s">
        <v>774</v>
      </c>
      <c r="J122" s="1" t="s">
        <v>924</v>
      </c>
      <c r="K122" s="1" t="s">
        <v>1004</v>
      </c>
      <c r="L122">
        <v>5</v>
      </c>
      <c r="M122">
        <v>2</v>
      </c>
      <c r="N122">
        <f t="shared" si="6"/>
        <v>2</v>
      </c>
      <c r="Q122">
        <f t="shared" si="7"/>
        <v>3</v>
      </c>
    </row>
    <row r="123" spans="1:17" ht="45" x14ac:dyDescent="0.25">
      <c r="A123" t="s">
        <v>28</v>
      </c>
      <c r="B123" t="s">
        <v>152</v>
      </c>
      <c r="C123" t="s">
        <v>302</v>
      </c>
      <c r="D123" t="s">
        <v>452</v>
      </c>
      <c r="E123" t="s">
        <v>541</v>
      </c>
      <c r="F123" t="s">
        <v>569</v>
      </c>
      <c r="G123" t="s">
        <v>643</v>
      </c>
      <c r="H123">
        <v>1888409</v>
      </c>
      <c r="I123" s="1" t="s">
        <v>775</v>
      </c>
      <c r="J123" s="1" t="s">
        <v>925</v>
      </c>
      <c r="K123" s="1" t="s">
        <v>925</v>
      </c>
      <c r="L123">
        <v>5</v>
      </c>
      <c r="M123">
        <v>5</v>
      </c>
      <c r="N123">
        <f t="shared" si="6"/>
        <v>5</v>
      </c>
      <c r="Q123">
        <f t="shared" si="7"/>
        <v>0</v>
      </c>
    </row>
    <row r="124" spans="1:17" ht="45" x14ac:dyDescent="0.25">
      <c r="A124" t="s">
        <v>20</v>
      </c>
      <c r="B124" t="s">
        <v>153</v>
      </c>
      <c r="C124" t="s">
        <v>303</v>
      </c>
      <c r="D124" t="s">
        <v>453</v>
      </c>
      <c r="E124" t="s">
        <v>542</v>
      </c>
      <c r="F124" t="s">
        <v>558</v>
      </c>
      <c r="G124" t="s">
        <v>644</v>
      </c>
      <c r="H124">
        <v>1837388</v>
      </c>
      <c r="I124" s="1" t="s">
        <v>776</v>
      </c>
      <c r="J124" s="1" t="s">
        <v>926</v>
      </c>
      <c r="L124">
        <v>5</v>
      </c>
      <c r="M124">
        <v>0</v>
      </c>
      <c r="N124">
        <f t="shared" si="6"/>
        <v>0</v>
      </c>
      <c r="Q124">
        <f t="shared" si="7"/>
        <v>5</v>
      </c>
    </row>
    <row r="125" spans="1:17" ht="45" x14ac:dyDescent="0.25">
      <c r="A125" t="s">
        <v>20</v>
      </c>
      <c r="B125" t="s">
        <v>154</v>
      </c>
      <c r="C125" t="s">
        <v>304</v>
      </c>
      <c r="D125" t="s">
        <v>454</v>
      </c>
      <c r="E125" t="s">
        <v>543</v>
      </c>
      <c r="F125" t="s">
        <v>558</v>
      </c>
      <c r="G125" t="s">
        <v>600</v>
      </c>
      <c r="H125">
        <v>1808056</v>
      </c>
      <c r="I125" s="1" t="s">
        <v>777</v>
      </c>
      <c r="J125" s="1" t="s">
        <v>927</v>
      </c>
      <c r="L125">
        <v>5</v>
      </c>
      <c r="M125">
        <v>0</v>
      </c>
      <c r="N125">
        <f t="shared" si="6"/>
        <v>0</v>
      </c>
      <c r="Q125">
        <f t="shared" si="7"/>
        <v>5</v>
      </c>
    </row>
    <row r="126" spans="1:17" ht="90" x14ac:dyDescent="0.25">
      <c r="A126" t="s">
        <v>28</v>
      </c>
      <c r="B126" t="s">
        <v>155</v>
      </c>
      <c r="C126" t="s">
        <v>305</v>
      </c>
      <c r="D126" t="s">
        <v>455</v>
      </c>
      <c r="E126" t="s">
        <v>544</v>
      </c>
      <c r="F126" t="s">
        <v>585</v>
      </c>
      <c r="G126" t="s">
        <v>645</v>
      </c>
      <c r="H126">
        <v>1745449</v>
      </c>
      <c r="I126" s="1" t="s">
        <v>778</v>
      </c>
      <c r="J126" s="1" t="s">
        <v>928</v>
      </c>
      <c r="L126">
        <v>5</v>
      </c>
      <c r="M126">
        <v>0</v>
      </c>
      <c r="N126">
        <f t="shared" si="6"/>
        <v>0</v>
      </c>
      <c r="Q126">
        <f t="shared" si="7"/>
        <v>5</v>
      </c>
    </row>
    <row r="127" spans="1:17" ht="45" x14ac:dyDescent="0.25">
      <c r="A127" t="s">
        <v>21</v>
      </c>
      <c r="B127" t="s">
        <v>156</v>
      </c>
      <c r="C127" t="s">
        <v>306</v>
      </c>
      <c r="D127" t="s">
        <v>456</v>
      </c>
      <c r="E127" t="s">
        <v>545</v>
      </c>
      <c r="F127" t="s">
        <v>586</v>
      </c>
      <c r="G127" t="s">
        <v>646</v>
      </c>
      <c r="H127">
        <v>1744476</v>
      </c>
      <c r="I127" s="1" t="s">
        <v>779</v>
      </c>
      <c r="J127" s="1" t="s">
        <v>929</v>
      </c>
      <c r="K127" s="1" t="s">
        <v>1005</v>
      </c>
      <c r="L127">
        <v>5</v>
      </c>
      <c r="M127">
        <v>3</v>
      </c>
      <c r="N127">
        <f t="shared" si="6"/>
        <v>3</v>
      </c>
      <c r="Q127">
        <f t="shared" si="7"/>
        <v>2</v>
      </c>
    </row>
    <row r="128" spans="1:17" ht="45" x14ac:dyDescent="0.25">
      <c r="A128" t="s">
        <v>20</v>
      </c>
      <c r="B128" t="s">
        <v>157</v>
      </c>
      <c r="C128" t="s">
        <v>307</v>
      </c>
      <c r="D128" t="s">
        <v>457</v>
      </c>
      <c r="E128" t="s">
        <v>546</v>
      </c>
      <c r="F128" t="s">
        <v>558</v>
      </c>
      <c r="G128" t="s">
        <v>591</v>
      </c>
      <c r="H128">
        <v>1736390</v>
      </c>
      <c r="I128" s="1" t="s">
        <v>780</v>
      </c>
      <c r="J128" s="1" t="s">
        <v>930</v>
      </c>
      <c r="L128">
        <v>5</v>
      </c>
      <c r="M128">
        <v>0</v>
      </c>
      <c r="N128">
        <f t="shared" si="6"/>
        <v>0</v>
      </c>
      <c r="Q128">
        <f t="shared" si="7"/>
        <v>5</v>
      </c>
    </row>
    <row r="129" spans="1:17" ht="45" x14ac:dyDescent="0.25">
      <c r="A129" t="s">
        <v>23</v>
      </c>
      <c r="B129" t="s">
        <v>158</v>
      </c>
      <c r="C129" t="s">
        <v>308</v>
      </c>
      <c r="D129" t="s">
        <v>458</v>
      </c>
      <c r="E129" t="s">
        <v>158</v>
      </c>
      <c r="F129" t="s">
        <v>558</v>
      </c>
      <c r="G129" t="s">
        <v>624</v>
      </c>
      <c r="H129">
        <v>1628251</v>
      </c>
      <c r="I129" s="1" t="s">
        <v>781</v>
      </c>
      <c r="J129" s="1" t="s">
        <v>931</v>
      </c>
      <c r="K129" s="1" t="s">
        <v>931</v>
      </c>
      <c r="L129">
        <v>5</v>
      </c>
      <c r="M129">
        <v>5</v>
      </c>
      <c r="N129">
        <f t="shared" si="6"/>
        <v>5</v>
      </c>
      <c r="Q129">
        <f t="shared" si="7"/>
        <v>0</v>
      </c>
    </row>
    <row r="130" spans="1:17" ht="30" x14ac:dyDescent="0.25">
      <c r="A130" t="s">
        <v>20</v>
      </c>
      <c r="B130" t="s">
        <v>159</v>
      </c>
      <c r="C130" t="s">
        <v>309</v>
      </c>
      <c r="D130" t="s">
        <v>459</v>
      </c>
      <c r="E130" t="s">
        <v>159</v>
      </c>
      <c r="F130" t="s">
        <v>558</v>
      </c>
      <c r="G130" t="s">
        <v>647</v>
      </c>
      <c r="H130">
        <v>1626854</v>
      </c>
      <c r="I130" s="1" t="s">
        <v>782</v>
      </c>
      <c r="J130" s="1" t="s">
        <v>932</v>
      </c>
      <c r="K130" s="1" t="s">
        <v>1006</v>
      </c>
      <c r="L130">
        <v>5</v>
      </c>
      <c r="M130">
        <v>1</v>
      </c>
      <c r="N130">
        <f t="shared" ref="N130:N161" si="8">M130</f>
        <v>1</v>
      </c>
      <c r="Q130">
        <f t="shared" ref="Q130:Q161" si="9">L130-SUM(N130:P130)</f>
        <v>4</v>
      </c>
    </row>
    <row r="131" spans="1:17" ht="30" x14ac:dyDescent="0.25">
      <c r="A131" t="s">
        <v>20</v>
      </c>
      <c r="B131" t="s">
        <v>160</v>
      </c>
      <c r="C131" t="s">
        <v>310</v>
      </c>
      <c r="D131" t="s">
        <v>460</v>
      </c>
      <c r="E131" t="s">
        <v>160</v>
      </c>
      <c r="F131" t="s">
        <v>558</v>
      </c>
      <c r="G131" t="s">
        <v>612</v>
      </c>
      <c r="H131">
        <v>1624081</v>
      </c>
      <c r="I131" s="1" t="s">
        <v>783</v>
      </c>
      <c r="J131" s="1" t="s">
        <v>933</v>
      </c>
      <c r="K131" s="1" t="s">
        <v>1007</v>
      </c>
      <c r="L131">
        <v>5</v>
      </c>
      <c r="M131">
        <v>1</v>
      </c>
      <c r="N131">
        <f t="shared" si="8"/>
        <v>1</v>
      </c>
      <c r="Q131">
        <f t="shared" si="9"/>
        <v>4</v>
      </c>
    </row>
    <row r="132" spans="1:17" ht="60" x14ac:dyDescent="0.25">
      <c r="A132" t="s">
        <v>19</v>
      </c>
      <c r="B132" t="s">
        <v>161</v>
      </c>
      <c r="C132" t="s">
        <v>311</v>
      </c>
      <c r="D132" t="s">
        <v>461</v>
      </c>
      <c r="E132" t="s">
        <v>547</v>
      </c>
      <c r="F132" t="s">
        <v>558</v>
      </c>
      <c r="G132" t="s">
        <v>593</v>
      </c>
      <c r="H132">
        <v>1611788</v>
      </c>
      <c r="I132" s="1" t="s">
        <v>784</v>
      </c>
      <c r="J132" s="1" t="s">
        <v>934</v>
      </c>
      <c r="L132">
        <v>5</v>
      </c>
      <c r="M132">
        <v>0</v>
      </c>
      <c r="N132">
        <f t="shared" si="8"/>
        <v>0</v>
      </c>
      <c r="Q132">
        <f t="shared" si="9"/>
        <v>5</v>
      </c>
    </row>
    <row r="133" spans="1:17" ht="45" x14ac:dyDescent="0.25">
      <c r="A133" t="s">
        <v>28</v>
      </c>
      <c r="B133" t="s">
        <v>162</v>
      </c>
      <c r="C133" t="s">
        <v>312</v>
      </c>
      <c r="D133" t="s">
        <v>462</v>
      </c>
      <c r="E133" t="s">
        <v>162</v>
      </c>
      <c r="F133" t="s">
        <v>569</v>
      </c>
      <c r="G133" t="s">
        <v>648</v>
      </c>
      <c r="H133">
        <v>1598677</v>
      </c>
      <c r="I133" s="1" t="s">
        <v>785</v>
      </c>
      <c r="J133" s="1" t="s">
        <v>935</v>
      </c>
      <c r="K133" s="1" t="s">
        <v>1008</v>
      </c>
      <c r="L133">
        <v>5</v>
      </c>
      <c r="M133">
        <v>2</v>
      </c>
      <c r="N133">
        <f t="shared" si="8"/>
        <v>2</v>
      </c>
      <c r="Q133">
        <f t="shared" si="9"/>
        <v>3</v>
      </c>
    </row>
    <row r="134" spans="1:17" ht="30" x14ac:dyDescent="0.25">
      <c r="A134" t="s">
        <v>24</v>
      </c>
      <c r="B134" t="s">
        <v>163</v>
      </c>
      <c r="C134" t="s">
        <v>313</v>
      </c>
      <c r="D134" t="s">
        <v>463</v>
      </c>
      <c r="E134" t="s">
        <v>163</v>
      </c>
      <c r="F134" t="s">
        <v>576</v>
      </c>
      <c r="G134" t="s">
        <v>600</v>
      </c>
      <c r="H134">
        <v>1558951</v>
      </c>
      <c r="I134" s="1" t="s">
        <v>786</v>
      </c>
      <c r="J134" s="1" t="s">
        <v>936</v>
      </c>
      <c r="K134" s="1" t="s">
        <v>1009</v>
      </c>
      <c r="L134">
        <v>5</v>
      </c>
      <c r="M134">
        <v>1</v>
      </c>
      <c r="N134">
        <f t="shared" si="8"/>
        <v>1</v>
      </c>
      <c r="Q134">
        <f t="shared" si="9"/>
        <v>4</v>
      </c>
    </row>
    <row r="135" spans="1:17" ht="45" x14ac:dyDescent="0.25">
      <c r="A135" t="s">
        <v>22</v>
      </c>
      <c r="B135" t="s">
        <v>164</v>
      </c>
      <c r="C135" t="s">
        <v>314</v>
      </c>
      <c r="D135" t="s">
        <v>464</v>
      </c>
      <c r="E135" t="s">
        <v>548</v>
      </c>
      <c r="F135" t="s">
        <v>558</v>
      </c>
      <c r="G135" t="s">
        <v>621</v>
      </c>
      <c r="H135">
        <v>1544025</v>
      </c>
      <c r="I135" s="1" t="s">
        <v>787</v>
      </c>
      <c r="J135" s="1" t="s">
        <v>937</v>
      </c>
      <c r="L135">
        <v>5</v>
      </c>
      <c r="M135">
        <v>0</v>
      </c>
      <c r="N135">
        <f t="shared" si="8"/>
        <v>0</v>
      </c>
      <c r="Q135">
        <f t="shared" si="9"/>
        <v>5</v>
      </c>
    </row>
    <row r="136" spans="1:17" ht="45" x14ac:dyDescent="0.25">
      <c r="A136" t="s">
        <v>20</v>
      </c>
      <c r="B136" t="s">
        <v>165</v>
      </c>
      <c r="C136" t="s">
        <v>315</v>
      </c>
      <c r="D136" t="s">
        <v>465</v>
      </c>
      <c r="E136" t="s">
        <v>549</v>
      </c>
      <c r="F136" t="s">
        <v>587</v>
      </c>
      <c r="G136" t="s">
        <v>649</v>
      </c>
      <c r="H136">
        <v>1522517</v>
      </c>
      <c r="I136" s="1" t="s">
        <v>788</v>
      </c>
      <c r="J136" s="1" t="s">
        <v>938</v>
      </c>
      <c r="L136">
        <v>5</v>
      </c>
      <c r="M136">
        <v>0</v>
      </c>
      <c r="N136">
        <f t="shared" si="8"/>
        <v>0</v>
      </c>
      <c r="Q136">
        <f t="shared" si="9"/>
        <v>5</v>
      </c>
    </row>
    <row r="137" spans="1:17" ht="60" x14ac:dyDescent="0.25">
      <c r="A137" t="s">
        <v>29</v>
      </c>
      <c r="B137" t="s">
        <v>166</v>
      </c>
      <c r="C137" t="s">
        <v>316</v>
      </c>
      <c r="D137" t="s">
        <v>466</v>
      </c>
      <c r="E137" t="s">
        <v>550</v>
      </c>
      <c r="F137" t="s">
        <v>588</v>
      </c>
      <c r="G137" t="s">
        <v>650</v>
      </c>
      <c r="H137">
        <v>1517817</v>
      </c>
      <c r="I137" s="1" t="s">
        <v>789</v>
      </c>
      <c r="J137" s="1" t="s">
        <v>939</v>
      </c>
      <c r="K137" s="1" t="s">
        <v>1010</v>
      </c>
      <c r="L137">
        <v>5</v>
      </c>
      <c r="M137">
        <v>4</v>
      </c>
      <c r="N137">
        <f t="shared" si="8"/>
        <v>4</v>
      </c>
      <c r="Q137">
        <f t="shared" si="9"/>
        <v>1</v>
      </c>
    </row>
    <row r="138" spans="1:17" ht="45" x14ac:dyDescent="0.25">
      <c r="A138" t="s">
        <v>21</v>
      </c>
      <c r="B138" t="s">
        <v>167</v>
      </c>
      <c r="C138" t="s">
        <v>317</v>
      </c>
      <c r="D138" t="s">
        <v>467</v>
      </c>
      <c r="E138" t="s">
        <v>167</v>
      </c>
      <c r="F138" t="s">
        <v>558</v>
      </c>
      <c r="G138" t="s">
        <v>599</v>
      </c>
      <c r="H138">
        <v>1512783</v>
      </c>
      <c r="I138" s="1" t="s">
        <v>790</v>
      </c>
      <c r="J138" s="1" t="s">
        <v>940</v>
      </c>
      <c r="K138" s="1" t="s">
        <v>1011</v>
      </c>
      <c r="L138">
        <v>5</v>
      </c>
      <c r="M138">
        <v>4</v>
      </c>
      <c r="N138">
        <f t="shared" si="8"/>
        <v>4</v>
      </c>
      <c r="Q138">
        <f t="shared" si="9"/>
        <v>1</v>
      </c>
    </row>
    <row r="139" spans="1:17" ht="30" x14ac:dyDescent="0.25">
      <c r="A139" t="s">
        <v>20</v>
      </c>
      <c r="B139" t="s">
        <v>168</v>
      </c>
      <c r="C139" t="s">
        <v>318</v>
      </c>
      <c r="D139" t="s">
        <v>468</v>
      </c>
      <c r="E139" t="s">
        <v>168</v>
      </c>
      <c r="F139" t="s">
        <v>558</v>
      </c>
      <c r="G139" t="s">
        <v>599</v>
      </c>
      <c r="H139">
        <v>1504430</v>
      </c>
      <c r="I139" s="1" t="s">
        <v>791</v>
      </c>
      <c r="J139" s="1" t="s">
        <v>941</v>
      </c>
      <c r="K139" s="1" t="s">
        <v>1012</v>
      </c>
      <c r="L139">
        <v>5</v>
      </c>
      <c r="M139">
        <v>1</v>
      </c>
      <c r="N139">
        <f t="shared" si="8"/>
        <v>1</v>
      </c>
      <c r="Q139">
        <f t="shared" si="9"/>
        <v>4</v>
      </c>
    </row>
    <row r="140" spans="1:17" ht="45" x14ac:dyDescent="0.25">
      <c r="A140" t="s">
        <v>19</v>
      </c>
      <c r="B140" t="s">
        <v>169</v>
      </c>
      <c r="C140" t="s">
        <v>319</v>
      </c>
      <c r="D140" t="s">
        <v>469</v>
      </c>
      <c r="E140" t="s">
        <v>169</v>
      </c>
      <c r="F140" t="s">
        <v>558</v>
      </c>
      <c r="G140" t="s">
        <v>605</v>
      </c>
      <c r="H140">
        <v>1496893</v>
      </c>
      <c r="I140" s="1" t="s">
        <v>792</v>
      </c>
      <c r="J140" s="1" t="s">
        <v>942</v>
      </c>
      <c r="K140" s="1" t="s">
        <v>1013</v>
      </c>
      <c r="L140">
        <v>5</v>
      </c>
      <c r="M140">
        <v>3</v>
      </c>
      <c r="N140">
        <f t="shared" si="8"/>
        <v>3</v>
      </c>
      <c r="Q140">
        <f t="shared" si="9"/>
        <v>2</v>
      </c>
    </row>
    <row r="141" spans="1:17" ht="45" x14ac:dyDescent="0.25">
      <c r="A141" t="s">
        <v>19</v>
      </c>
      <c r="B141" t="s">
        <v>170</v>
      </c>
      <c r="C141" t="s">
        <v>320</v>
      </c>
      <c r="D141" t="s">
        <v>470</v>
      </c>
      <c r="E141" t="s">
        <v>551</v>
      </c>
      <c r="F141" t="s">
        <v>558</v>
      </c>
      <c r="G141" t="s">
        <v>591</v>
      </c>
      <c r="H141">
        <v>1478950</v>
      </c>
      <c r="I141" s="1" t="s">
        <v>793</v>
      </c>
      <c r="J141" s="1" t="s">
        <v>943</v>
      </c>
      <c r="L141">
        <v>5</v>
      </c>
      <c r="M141">
        <v>0</v>
      </c>
      <c r="N141">
        <f t="shared" si="8"/>
        <v>0</v>
      </c>
      <c r="Q141">
        <f t="shared" si="9"/>
        <v>5</v>
      </c>
    </row>
    <row r="142" spans="1:17" ht="30" x14ac:dyDescent="0.25">
      <c r="A142" t="s">
        <v>20</v>
      </c>
      <c r="B142" t="s">
        <v>171</v>
      </c>
      <c r="C142" t="s">
        <v>321</v>
      </c>
      <c r="D142" t="s">
        <v>471</v>
      </c>
      <c r="E142" t="s">
        <v>171</v>
      </c>
      <c r="F142" t="s">
        <v>558</v>
      </c>
      <c r="G142" t="s">
        <v>594</v>
      </c>
      <c r="H142">
        <v>1444398</v>
      </c>
      <c r="I142" s="1" t="s">
        <v>794</v>
      </c>
      <c r="J142" s="1" t="s">
        <v>944</v>
      </c>
      <c r="K142" s="1" t="s">
        <v>1014</v>
      </c>
      <c r="L142">
        <v>5</v>
      </c>
      <c r="M142">
        <v>1</v>
      </c>
      <c r="N142">
        <f t="shared" si="8"/>
        <v>1</v>
      </c>
      <c r="Q142">
        <f t="shared" si="9"/>
        <v>4</v>
      </c>
    </row>
    <row r="143" spans="1:17" ht="30" x14ac:dyDescent="0.25">
      <c r="A143" t="s">
        <v>20</v>
      </c>
      <c r="B143" t="s">
        <v>172</v>
      </c>
      <c r="C143" t="s">
        <v>322</v>
      </c>
      <c r="D143" t="s">
        <v>472</v>
      </c>
      <c r="E143" t="s">
        <v>172</v>
      </c>
      <c r="F143" t="s">
        <v>558</v>
      </c>
      <c r="G143" t="s">
        <v>592</v>
      </c>
      <c r="H143">
        <v>1418532</v>
      </c>
      <c r="I143" s="1" t="s">
        <v>795</v>
      </c>
      <c r="J143" s="1" t="s">
        <v>945</v>
      </c>
      <c r="K143" s="1" t="s">
        <v>1015</v>
      </c>
      <c r="L143">
        <v>5</v>
      </c>
      <c r="M143">
        <v>1</v>
      </c>
      <c r="N143">
        <f t="shared" si="8"/>
        <v>1</v>
      </c>
      <c r="Q143">
        <f t="shared" si="9"/>
        <v>4</v>
      </c>
    </row>
    <row r="144" spans="1:17" ht="60" x14ac:dyDescent="0.25">
      <c r="A144" t="s">
        <v>22</v>
      </c>
      <c r="B144" t="s">
        <v>173</v>
      </c>
      <c r="C144" t="s">
        <v>323</v>
      </c>
      <c r="D144" t="s">
        <v>473</v>
      </c>
      <c r="E144" t="s">
        <v>552</v>
      </c>
      <c r="F144" t="s">
        <v>589</v>
      </c>
      <c r="G144" t="s">
        <v>651</v>
      </c>
      <c r="H144">
        <v>1377960</v>
      </c>
      <c r="I144" s="1" t="s">
        <v>796</v>
      </c>
      <c r="J144" s="1" t="s">
        <v>946</v>
      </c>
      <c r="L144">
        <v>5</v>
      </c>
      <c r="M144">
        <v>0</v>
      </c>
      <c r="N144">
        <f t="shared" si="8"/>
        <v>0</v>
      </c>
      <c r="Q144">
        <f t="shared" si="9"/>
        <v>5</v>
      </c>
    </row>
    <row r="145" spans="1:17" ht="45" x14ac:dyDescent="0.25">
      <c r="A145" t="s">
        <v>20</v>
      </c>
      <c r="B145" t="s">
        <v>174</v>
      </c>
      <c r="C145" t="s">
        <v>324</v>
      </c>
      <c r="D145" t="s">
        <v>474</v>
      </c>
      <c r="E145" t="s">
        <v>553</v>
      </c>
      <c r="F145" t="s">
        <v>558</v>
      </c>
      <c r="G145" t="s">
        <v>593</v>
      </c>
      <c r="H145">
        <v>1374868</v>
      </c>
      <c r="I145" s="1" t="s">
        <v>797</v>
      </c>
      <c r="J145" s="1" t="s">
        <v>947</v>
      </c>
      <c r="L145">
        <v>5</v>
      </c>
      <c r="M145">
        <v>0</v>
      </c>
      <c r="N145">
        <f t="shared" si="8"/>
        <v>0</v>
      </c>
      <c r="Q145">
        <f t="shared" si="9"/>
        <v>5</v>
      </c>
    </row>
    <row r="146" spans="1:17" ht="30" x14ac:dyDescent="0.25">
      <c r="A146" t="s">
        <v>20</v>
      </c>
      <c r="B146" t="s">
        <v>175</v>
      </c>
      <c r="C146" t="s">
        <v>325</v>
      </c>
      <c r="D146" t="s">
        <v>475</v>
      </c>
      <c r="E146" t="s">
        <v>175</v>
      </c>
      <c r="F146" t="s">
        <v>558</v>
      </c>
      <c r="G146" t="s">
        <v>599</v>
      </c>
      <c r="H146">
        <v>1356985</v>
      </c>
      <c r="I146" s="1" t="s">
        <v>798</v>
      </c>
      <c r="J146" s="1" t="s">
        <v>948</v>
      </c>
      <c r="K146" s="1" t="s">
        <v>1016</v>
      </c>
      <c r="L146">
        <v>5</v>
      </c>
      <c r="M146">
        <v>1</v>
      </c>
      <c r="N146">
        <f t="shared" si="8"/>
        <v>1</v>
      </c>
      <c r="Q146">
        <f t="shared" si="9"/>
        <v>4</v>
      </c>
    </row>
    <row r="147" spans="1:17" ht="60" x14ac:dyDescent="0.25">
      <c r="A147" t="s">
        <v>18</v>
      </c>
      <c r="B147" t="s">
        <v>176</v>
      </c>
      <c r="C147" t="s">
        <v>326</v>
      </c>
      <c r="D147" t="s">
        <v>476</v>
      </c>
      <c r="E147" t="s">
        <v>176</v>
      </c>
      <c r="F147" t="s">
        <v>579</v>
      </c>
      <c r="G147" t="s">
        <v>596</v>
      </c>
      <c r="H147">
        <v>1348692</v>
      </c>
      <c r="I147" s="1" t="s">
        <v>799</v>
      </c>
      <c r="J147" s="1" t="s">
        <v>949</v>
      </c>
      <c r="K147" s="1" t="s">
        <v>1017</v>
      </c>
      <c r="L147">
        <v>5</v>
      </c>
      <c r="M147">
        <v>3</v>
      </c>
      <c r="N147">
        <f t="shared" si="8"/>
        <v>3</v>
      </c>
      <c r="Q147">
        <f t="shared" si="9"/>
        <v>2</v>
      </c>
    </row>
    <row r="148" spans="1:17" ht="45" x14ac:dyDescent="0.25">
      <c r="A148" t="s">
        <v>22</v>
      </c>
      <c r="B148" t="s">
        <v>177</v>
      </c>
      <c r="C148" t="s">
        <v>327</v>
      </c>
      <c r="D148" t="s">
        <v>477</v>
      </c>
      <c r="E148" t="s">
        <v>554</v>
      </c>
      <c r="F148" t="s">
        <v>558</v>
      </c>
      <c r="G148" t="s">
        <v>610</v>
      </c>
      <c r="H148">
        <v>1302771</v>
      </c>
      <c r="I148" s="1" t="s">
        <v>800</v>
      </c>
      <c r="J148" s="1" t="s">
        <v>950</v>
      </c>
      <c r="L148">
        <v>5</v>
      </c>
      <c r="M148">
        <v>0</v>
      </c>
      <c r="N148">
        <f t="shared" si="8"/>
        <v>0</v>
      </c>
      <c r="Q148">
        <f t="shared" si="9"/>
        <v>5</v>
      </c>
    </row>
    <row r="149" spans="1:17" ht="45" x14ac:dyDescent="0.25">
      <c r="A149" t="s">
        <v>20</v>
      </c>
      <c r="B149" t="s">
        <v>178</v>
      </c>
      <c r="C149" t="s">
        <v>328</v>
      </c>
      <c r="D149" t="s">
        <v>478</v>
      </c>
      <c r="E149" t="s">
        <v>555</v>
      </c>
      <c r="F149" t="s">
        <v>558</v>
      </c>
      <c r="G149" t="s">
        <v>591</v>
      </c>
      <c r="H149">
        <v>1302727</v>
      </c>
      <c r="I149" s="1" t="s">
        <v>801</v>
      </c>
      <c r="J149" s="1" t="s">
        <v>951</v>
      </c>
      <c r="L149">
        <v>5</v>
      </c>
      <c r="M149">
        <v>0</v>
      </c>
      <c r="N149">
        <f t="shared" si="8"/>
        <v>0</v>
      </c>
      <c r="Q149">
        <f t="shared" si="9"/>
        <v>5</v>
      </c>
    </row>
    <row r="150" spans="1:17" ht="30" x14ac:dyDescent="0.25">
      <c r="A150" t="s">
        <v>28</v>
      </c>
      <c r="B150" t="s">
        <v>179</v>
      </c>
      <c r="C150" t="s">
        <v>329</v>
      </c>
      <c r="D150" t="s">
        <v>479</v>
      </c>
      <c r="E150" t="s">
        <v>179</v>
      </c>
      <c r="F150" t="s">
        <v>569</v>
      </c>
      <c r="G150" t="s">
        <v>652</v>
      </c>
      <c r="H150">
        <v>1300905</v>
      </c>
      <c r="I150" s="1" t="s">
        <v>802</v>
      </c>
      <c r="J150" s="1" t="s">
        <v>952</v>
      </c>
      <c r="K150" s="1" t="s">
        <v>1018</v>
      </c>
      <c r="L150">
        <v>5</v>
      </c>
      <c r="M150">
        <v>1</v>
      </c>
      <c r="N150">
        <f t="shared" si="8"/>
        <v>1</v>
      </c>
      <c r="Q150">
        <f t="shared" si="9"/>
        <v>4</v>
      </c>
    </row>
    <row r="151" spans="1:17" ht="60" x14ac:dyDescent="0.25">
      <c r="A151" t="s">
        <v>24</v>
      </c>
      <c r="B151" t="s">
        <v>180</v>
      </c>
      <c r="C151" t="s">
        <v>330</v>
      </c>
      <c r="D151" t="s">
        <v>480</v>
      </c>
      <c r="E151" t="s">
        <v>556</v>
      </c>
      <c r="F151" t="s">
        <v>590</v>
      </c>
      <c r="G151" t="s">
        <v>653</v>
      </c>
      <c r="H151">
        <v>1283200</v>
      </c>
      <c r="I151" s="1" t="s">
        <v>803</v>
      </c>
      <c r="J151" s="1" t="s">
        <v>953</v>
      </c>
      <c r="L151">
        <v>5</v>
      </c>
      <c r="M151">
        <v>0</v>
      </c>
      <c r="N151">
        <f t="shared" si="8"/>
        <v>0</v>
      </c>
      <c r="Q151">
        <f t="shared" si="9"/>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51"/>
  <sheetViews>
    <sheetView workbookViewId="0">
      <pane ySplit="1" topLeftCell="A86" activePane="bottomLeft" state="frozen"/>
      <selection pane="bottomLeft"/>
    </sheetView>
  </sheetViews>
  <sheetFormatPr defaultRowHeight="15" x14ac:dyDescent="0.2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45" x14ac:dyDescent="0.25">
      <c r="A2" t="s">
        <v>18</v>
      </c>
      <c r="B2" t="s">
        <v>31</v>
      </c>
      <c r="C2" t="s">
        <v>181</v>
      </c>
      <c r="D2" t="s">
        <v>331</v>
      </c>
      <c r="E2" t="s">
        <v>31</v>
      </c>
      <c r="F2" t="s">
        <v>557</v>
      </c>
      <c r="G2" t="s">
        <v>591</v>
      </c>
      <c r="H2">
        <v>54264336</v>
      </c>
      <c r="I2" s="1" t="s">
        <v>1019</v>
      </c>
      <c r="J2" s="1" t="s">
        <v>1169</v>
      </c>
      <c r="K2" s="1" t="s">
        <v>1318</v>
      </c>
      <c r="L2">
        <v>5</v>
      </c>
      <c r="M2">
        <v>3</v>
      </c>
      <c r="N2">
        <f t="shared" ref="N2:N33" si="0">M2</f>
        <v>3</v>
      </c>
      <c r="Q2">
        <f t="shared" ref="Q2:Q33" si="1">L2-SUM(N2:P2)</f>
        <v>2</v>
      </c>
    </row>
    <row r="3" spans="1:18" ht="30" x14ac:dyDescent="0.25">
      <c r="A3" t="s">
        <v>19</v>
      </c>
      <c r="B3" t="s">
        <v>32</v>
      </c>
      <c r="C3" t="s">
        <v>182</v>
      </c>
      <c r="D3" t="s">
        <v>332</v>
      </c>
      <c r="E3" t="s">
        <v>481</v>
      </c>
      <c r="F3" t="s">
        <v>558</v>
      </c>
      <c r="G3" t="s">
        <v>592</v>
      </c>
      <c r="H3">
        <v>35173629</v>
      </c>
      <c r="I3" s="1" t="s">
        <v>1020</v>
      </c>
      <c r="J3" s="1" t="s">
        <v>1170</v>
      </c>
      <c r="L3">
        <v>5</v>
      </c>
      <c r="M3">
        <v>0</v>
      </c>
      <c r="N3">
        <f t="shared" si="0"/>
        <v>0</v>
      </c>
      <c r="Q3">
        <f t="shared" si="1"/>
        <v>5</v>
      </c>
    </row>
    <row r="4" spans="1:18" ht="60" x14ac:dyDescent="0.25">
      <c r="A4" t="s">
        <v>19</v>
      </c>
      <c r="B4" t="s">
        <v>33</v>
      </c>
      <c r="C4" t="s">
        <v>183</v>
      </c>
      <c r="D4" t="s">
        <v>333</v>
      </c>
      <c r="E4" t="s">
        <v>33</v>
      </c>
      <c r="F4" t="s">
        <v>558</v>
      </c>
      <c r="G4" t="s">
        <v>593</v>
      </c>
      <c r="H4">
        <v>34561560</v>
      </c>
      <c r="I4" s="1" t="s">
        <v>1021</v>
      </c>
      <c r="J4" s="1" t="s">
        <v>1171</v>
      </c>
      <c r="K4" s="1" t="s">
        <v>1171</v>
      </c>
      <c r="L4">
        <v>5</v>
      </c>
      <c r="M4">
        <v>5</v>
      </c>
      <c r="N4">
        <f t="shared" si="0"/>
        <v>5</v>
      </c>
      <c r="Q4">
        <f t="shared" si="1"/>
        <v>0</v>
      </c>
    </row>
    <row r="5" spans="1:18" ht="60" x14ac:dyDescent="0.25">
      <c r="A5" t="s">
        <v>19</v>
      </c>
      <c r="B5" t="s">
        <v>34</v>
      </c>
      <c r="C5" t="s">
        <v>184</v>
      </c>
      <c r="D5" t="s">
        <v>334</v>
      </c>
      <c r="E5" t="s">
        <v>34</v>
      </c>
      <c r="F5" t="s">
        <v>558</v>
      </c>
      <c r="G5" t="s">
        <v>591</v>
      </c>
      <c r="H5">
        <v>33173866</v>
      </c>
      <c r="I5" s="1" t="s">
        <v>1022</v>
      </c>
      <c r="J5" s="1" t="s">
        <v>1172</v>
      </c>
      <c r="K5" s="1" t="s">
        <v>1172</v>
      </c>
      <c r="L5">
        <v>5</v>
      </c>
      <c r="M5">
        <v>5</v>
      </c>
      <c r="N5">
        <f t="shared" si="0"/>
        <v>5</v>
      </c>
      <c r="Q5">
        <f t="shared" si="1"/>
        <v>0</v>
      </c>
    </row>
    <row r="6" spans="1:18" ht="60" x14ac:dyDescent="0.25">
      <c r="A6" t="s">
        <v>20</v>
      </c>
      <c r="B6" t="s">
        <v>35</v>
      </c>
      <c r="C6" t="s">
        <v>185</v>
      </c>
      <c r="D6" t="s">
        <v>335</v>
      </c>
      <c r="E6" t="s">
        <v>482</v>
      </c>
      <c r="F6" t="s">
        <v>558</v>
      </c>
      <c r="G6" t="s">
        <v>594</v>
      </c>
      <c r="H6">
        <v>32761419</v>
      </c>
      <c r="I6" s="1" t="s">
        <v>1023</v>
      </c>
      <c r="J6" s="1" t="s">
        <v>1173</v>
      </c>
      <c r="K6" s="1" t="s">
        <v>1173</v>
      </c>
      <c r="L6">
        <v>5</v>
      </c>
      <c r="M6">
        <v>5</v>
      </c>
      <c r="N6">
        <f t="shared" si="0"/>
        <v>5</v>
      </c>
      <c r="Q6">
        <f t="shared" si="1"/>
        <v>0</v>
      </c>
    </row>
    <row r="7" spans="1:18" ht="60" x14ac:dyDescent="0.25">
      <c r="A7" t="s">
        <v>18</v>
      </c>
      <c r="B7" t="s">
        <v>36</v>
      </c>
      <c r="C7" t="s">
        <v>186</v>
      </c>
      <c r="D7" t="s">
        <v>336</v>
      </c>
      <c r="E7" t="s">
        <v>36</v>
      </c>
      <c r="F7" t="s">
        <v>559</v>
      </c>
      <c r="G7" t="s">
        <v>595</v>
      </c>
      <c r="H7">
        <v>30506160</v>
      </c>
      <c r="I7" s="1" t="s">
        <v>1024</v>
      </c>
      <c r="J7" s="1" t="s">
        <v>1174</v>
      </c>
      <c r="K7" s="1" t="s">
        <v>1174</v>
      </c>
      <c r="L7">
        <v>5</v>
      </c>
      <c r="M7">
        <v>5</v>
      </c>
      <c r="N7">
        <f t="shared" si="0"/>
        <v>5</v>
      </c>
      <c r="Q7">
        <f t="shared" si="1"/>
        <v>0</v>
      </c>
    </row>
    <row r="8" spans="1:18" ht="45" x14ac:dyDescent="0.25">
      <c r="A8" t="s">
        <v>19</v>
      </c>
      <c r="B8" t="s">
        <v>37</v>
      </c>
      <c r="C8" t="s">
        <v>187</v>
      </c>
      <c r="D8" t="s">
        <v>337</v>
      </c>
      <c r="E8" t="s">
        <v>37</v>
      </c>
      <c r="F8" t="s">
        <v>558</v>
      </c>
      <c r="G8" t="s">
        <v>596</v>
      </c>
      <c r="H8">
        <v>28089358</v>
      </c>
      <c r="I8" s="1" t="s">
        <v>1025</v>
      </c>
      <c r="J8" s="1" t="s">
        <v>1175</v>
      </c>
      <c r="K8" s="1" t="s">
        <v>1175</v>
      </c>
      <c r="L8">
        <v>5</v>
      </c>
      <c r="M8">
        <v>5</v>
      </c>
      <c r="N8">
        <f t="shared" si="0"/>
        <v>5</v>
      </c>
      <c r="Q8">
        <f t="shared" si="1"/>
        <v>0</v>
      </c>
    </row>
    <row r="9" spans="1:18" ht="60" x14ac:dyDescent="0.25">
      <c r="A9" t="s">
        <v>21</v>
      </c>
      <c r="B9" t="s">
        <v>38</v>
      </c>
      <c r="C9" t="s">
        <v>188</v>
      </c>
      <c r="D9" t="s">
        <v>338</v>
      </c>
      <c r="E9" t="s">
        <v>483</v>
      </c>
      <c r="F9" t="s">
        <v>558</v>
      </c>
      <c r="G9" t="s">
        <v>594</v>
      </c>
      <c r="H9">
        <v>26978271</v>
      </c>
      <c r="I9" s="1" t="s">
        <v>1026</v>
      </c>
      <c r="J9" s="1" t="s">
        <v>1176</v>
      </c>
      <c r="L9">
        <v>5</v>
      </c>
      <c r="M9">
        <v>0</v>
      </c>
      <c r="N9">
        <f t="shared" si="0"/>
        <v>0</v>
      </c>
      <c r="Q9">
        <f t="shared" si="1"/>
        <v>5</v>
      </c>
    </row>
    <row r="10" spans="1:18" ht="45" x14ac:dyDescent="0.25">
      <c r="A10" t="s">
        <v>22</v>
      </c>
      <c r="B10" t="s">
        <v>39</v>
      </c>
      <c r="C10" t="s">
        <v>189</v>
      </c>
      <c r="D10" t="s">
        <v>339</v>
      </c>
      <c r="E10" t="s">
        <v>39</v>
      </c>
      <c r="F10" t="s">
        <v>560</v>
      </c>
      <c r="G10" t="s">
        <v>597</v>
      </c>
      <c r="H10">
        <v>24544253</v>
      </c>
      <c r="I10" s="1" t="s">
        <v>1027</v>
      </c>
      <c r="J10" s="1" t="s">
        <v>1177</v>
      </c>
      <c r="K10" s="1" t="s">
        <v>1177</v>
      </c>
      <c r="L10">
        <v>5</v>
      </c>
      <c r="M10">
        <v>5</v>
      </c>
      <c r="N10">
        <f t="shared" si="0"/>
        <v>5</v>
      </c>
      <c r="Q10">
        <f t="shared" si="1"/>
        <v>0</v>
      </c>
    </row>
    <row r="11" spans="1:18" ht="45" x14ac:dyDescent="0.25">
      <c r="A11" t="s">
        <v>21</v>
      </c>
      <c r="B11" t="s">
        <v>40</v>
      </c>
      <c r="C11" t="s">
        <v>190</v>
      </c>
      <c r="D11" t="s">
        <v>340</v>
      </c>
      <c r="E11" t="s">
        <v>484</v>
      </c>
      <c r="F11" t="s">
        <v>558</v>
      </c>
      <c r="G11" t="s">
        <v>597</v>
      </c>
      <c r="H11">
        <v>22127536</v>
      </c>
      <c r="I11" s="1" t="s">
        <v>1028</v>
      </c>
      <c r="J11" s="1" t="s">
        <v>1178</v>
      </c>
      <c r="K11" s="1" t="s">
        <v>1319</v>
      </c>
      <c r="L11">
        <v>5</v>
      </c>
      <c r="M11">
        <v>2</v>
      </c>
      <c r="N11">
        <f t="shared" si="0"/>
        <v>2</v>
      </c>
      <c r="Q11">
        <f t="shared" si="1"/>
        <v>3</v>
      </c>
    </row>
    <row r="12" spans="1:18" ht="75" x14ac:dyDescent="0.25">
      <c r="A12" t="s">
        <v>19</v>
      </c>
      <c r="B12" t="s">
        <v>41</v>
      </c>
      <c r="C12" t="s">
        <v>191</v>
      </c>
      <c r="D12" t="s">
        <v>341</v>
      </c>
      <c r="E12" t="s">
        <v>41</v>
      </c>
      <c r="F12" t="s">
        <v>558</v>
      </c>
      <c r="G12" t="s">
        <v>598</v>
      </c>
      <c r="H12">
        <v>20497045</v>
      </c>
      <c r="I12" s="1" t="s">
        <v>1029</v>
      </c>
      <c r="J12" s="1" t="s">
        <v>1179</v>
      </c>
      <c r="K12" s="1" t="s">
        <v>1320</v>
      </c>
      <c r="L12">
        <v>5</v>
      </c>
      <c r="M12">
        <v>3</v>
      </c>
      <c r="N12">
        <f t="shared" si="0"/>
        <v>3</v>
      </c>
      <c r="Q12">
        <f t="shared" si="1"/>
        <v>2</v>
      </c>
    </row>
    <row r="13" spans="1:18" ht="45" x14ac:dyDescent="0.25">
      <c r="A13" t="s">
        <v>19</v>
      </c>
      <c r="B13" t="s">
        <v>42</v>
      </c>
      <c r="C13" t="s">
        <v>192</v>
      </c>
      <c r="D13" t="s">
        <v>342</v>
      </c>
      <c r="E13" t="s">
        <v>42</v>
      </c>
      <c r="F13" t="s">
        <v>561</v>
      </c>
      <c r="G13" t="s">
        <v>599</v>
      </c>
      <c r="H13">
        <v>20253204</v>
      </c>
      <c r="I13" s="1" t="s">
        <v>1030</v>
      </c>
      <c r="J13" s="1" t="s">
        <v>1180</v>
      </c>
      <c r="K13" s="1" t="s">
        <v>1180</v>
      </c>
      <c r="L13">
        <v>5</v>
      </c>
      <c r="M13">
        <v>5</v>
      </c>
      <c r="N13">
        <f t="shared" si="0"/>
        <v>5</v>
      </c>
      <c r="Q13">
        <f t="shared" si="1"/>
        <v>0</v>
      </c>
    </row>
    <row r="14" spans="1:18" ht="30" x14ac:dyDescent="0.25">
      <c r="A14" t="s">
        <v>19</v>
      </c>
      <c r="B14" t="s">
        <v>43</v>
      </c>
      <c r="C14" t="s">
        <v>193</v>
      </c>
      <c r="D14" t="s">
        <v>343</v>
      </c>
      <c r="E14" t="s">
        <v>43</v>
      </c>
      <c r="F14" t="s">
        <v>558</v>
      </c>
      <c r="G14" t="s">
        <v>592</v>
      </c>
      <c r="H14">
        <v>18946391</v>
      </c>
      <c r="I14" s="1" t="s">
        <v>1031</v>
      </c>
      <c r="J14" s="1" t="s">
        <v>1181</v>
      </c>
      <c r="K14" s="1" t="s">
        <v>957</v>
      </c>
      <c r="L14">
        <v>5</v>
      </c>
      <c r="M14">
        <v>1</v>
      </c>
      <c r="N14">
        <f t="shared" si="0"/>
        <v>1</v>
      </c>
      <c r="Q14">
        <f t="shared" si="1"/>
        <v>4</v>
      </c>
    </row>
    <row r="15" spans="1:18" ht="45" x14ac:dyDescent="0.25">
      <c r="A15" t="s">
        <v>19</v>
      </c>
      <c r="B15" t="s">
        <v>44</v>
      </c>
      <c r="C15" t="s">
        <v>194</v>
      </c>
      <c r="D15" t="s">
        <v>344</v>
      </c>
      <c r="E15" t="s">
        <v>485</v>
      </c>
      <c r="F15" t="s">
        <v>558</v>
      </c>
      <c r="G15" t="s">
        <v>598</v>
      </c>
      <c r="H15">
        <v>16999659</v>
      </c>
      <c r="I15" s="1" t="s">
        <v>1032</v>
      </c>
      <c r="J15" s="1" t="s">
        <v>1182</v>
      </c>
      <c r="L15">
        <v>5</v>
      </c>
      <c r="M15">
        <v>0</v>
      </c>
      <c r="N15">
        <f t="shared" si="0"/>
        <v>0</v>
      </c>
      <c r="Q15">
        <f t="shared" si="1"/>
        <v>5</v>
      </c>
    </row>
    <row r="16" spans="1:18" ht="60" x14ac:dyDescent="0.25">
      <c r="A16" t="s">
        <v>20</v>
      </c>
      <c r="B16" t="s">
        <v>45</v>
      </c>
      <c r="C16" t="s">
        <v>195</v>
      </c>
      <c r="D16" t="s">
        <v>345</v>
      </c>
      <c r="E16" t="s">
        <v>486</v>
      </c>
      <c r="F16" t="s">
        <v>558</v>
      </c>
      <c r="G16" t="s">
        <v>599</v>
      </c>
      <c r="H16">
        <v>16836948</v>
      </c>
      <c r="I16" s="1" t="s">
        <v>1033</v>
      </c>
      <c r="J16" s="1" t="s">
        <v>1183</v>
      </c>
      <c r="L16">
        <v>5</v>
      </c>
      <c r="M16">
        <v>0</v>
      </c>
      <c r="N16">
        <f t="shared" si="0"/>
        <v>0</v>
      </c>
      <c r="Q16">
        <f t="shared" si="1"/>
        <v>5</v>
      </c>
    </row>
    <row r="17" spans="1:17" ht="75" x14ac:dyDescent="0.25">
      <c r="A17" t="s">
        <v>20</v>
      </c>
      <c r="B17" t="s">
        <v>46</v>
      </c>
      <c r="C17" t="s">
        <v>196</v>
      </c>
      <c r="D17" t="s">
        <v>346</v>
      </c>
      <c r="E17" t="s">
        <v>487</v>
      </c>
      <c r="F17" t="s">
        <v>558</v>
      </c>
      <c r="G17" t="s">
        <v>591</v>
      </c>
      <c r="H17">
        <v>16448618</v>
      </c>
      <c r="I17" s="1" t="s">
        <v>1034</v>
      </c>
      <c r="J17" s="1" t="s">
        <v>1184</v>
      </c>
      <c r="L17">
        <v>5</v>
      </c>
      <c r="M17">
        <v>0</v>
      </c>
      <c r="N17">
        <f t="shared" si="0"/>
        <v>0</v>
      </c>
      <c r="Q17">
        <f t="shared" si="1"/>
        <v>5</v>
      </c>
    </row>
    <row r="18" spans="1:17" ht="45" x14ac:dyDescent="0.25">
      <c r="A18" t="s">
        <v>19</v>
      </c>
      <c r="B18" t="s">
        <v>47</v>
      </c>
      <c r="C18" t="s">
        <v>197</v>
      </c>
      <c r="D18" t="s">
        <v>347</v>
      </c>
      <c r="E18" t="s">
        <v>47</v>
      </c>
      <c r="F18" t="s">
        <v>558</v>
      </c>
      <c r="G18" t="s">
        <v>596</v>
      </c>
      <c r="H18">
        <v>15567503</v>
      </c>
      <c r="I18" s="1" t="s">
        <v>1035</v>
      </c>
      <c r="J18" s="1" t="s">
        <v>1185</v>
      </c>
      <c r="K18" s="1" t="s">
        <v>1321</v>
      </c>
      <c r="L18">
        <v>5</v>
      </c>
      <c r="M18">
        <v>3</v>
      </c>
      <c r="N18">
        <f t="shared" si="0"/>
        <v>3</v>
      </c>
      <c r="Q18">
        <f t="shared" si="1"/>
        <v>2</v>
      </c>
    </row>
    <row r="19" spans="1:17" ht="45" x14ac:dyDescent="0.25">
      <c r="A19" t="s">
        <v>20</v>
      </c>
      <c r="B19" t="s">
        <v>48</v>
      </c>
      <c r="C19" t="s">
        <v>198</v>
      </c>
      <c r="D19" t="s">
        <v>348</v>
      </c>
      <c r="E19" t="s">
        <v>488</v>
      </c>
      <c r="F19" t="s">
        <v>558</v>
      </c>
      <c r="G19" t="s">
        <v>600</v>
      </c>
      <c r="H19">
        <v>14967102</v>
      </c>
      <c r="I19" s="1" t="s">
        <v>1036</v>
      </c>
      <c r="J19" s="1" t="s">
        <v>1186</v>
      </c>
      <c r="K19" s="1" t="s">
        <v>1322</v>
      </c>
      <c r="L19">
        <v>5</v>
      </c>
      <c r="M19">
        <v>1</v>
      </c>
      <c r="N19">
        <f t="shared" si="0"/>
        <v>1</v>
      </c>
      <c r="Q19">
        <f t="shared" si="1"/>
        <v>4</v>
      </c>
    </row>
    <row r="20" spans="1:17" ht="45" x14ac:dyDescent="0.25">
      <c r="A20" t="s">
        <v>23</v>
      </c>
      <c r="B20" t="s">
        <v>49</v>
      </c>
      <c r="C20" t="s">
        <v>199</v>
      </c>
      <c r="D20" t="s">
        <v>349</v>
      </c>
      <c r="E20" t="s">
        <v>49</v>
      </c>
      <c r="F20" t="s">
        <v>558</v>
      </c>
      <c r="G20" t="s">
        <v>593</v>
      </c>
      <c r="H20">
        <v>14696587</v>
      </c>
      <c r="I20" s="1" t="s">
        <v>1037</v>
      </c>
      <c r="J20" s="1" t="s">
        <v>1187</v>
      </c>
      <c r="K20" s="1" t="s">
        <v>1187</v>
      </c>
      <c r="L20">
        <v>5</v>
      </c>
      <c r="M20">
        <v>5</v>
      </c>
      <c r="N20">
        <f t="shared" si="0"/>
        <v>5</v>
      </c>
      <c r="Q20">
        <f t="shared" si="1"/>
        <v>0</v>
      </c>
    </row>
    <row r="21" spans="1:17" ht="60" x14ac:dyDescent="0.25">
      <c r="A21" t="s">
        <v>24</v>
      </c>
      <c r="B21" t="s">
        <v>50</v>
      </c>
      <c r="C21" t="s">
        <v>200</v>
      </c>
      <c r="D21" t="s">
        <v>350</v>
      </c>
      <c r="E21" t="s">
        <v>489</v>
      </c>
      <c r="F21" t="s">
        <v>562</v>
      </c>
      <c r="G21" t="s">
        <v>601</v>
      </c>
      <c r="H21">
        <v>13022581</v>
      </c>
      <c r="I21" s="1" t="s">
        <v>1038</v>
      </c>
      <c r="J21" s="1" t="s">
        <v>1188</v>
      </c>
      <c r="L21">
        <v>5</v>
      </c>
      <c r="M21">
        <v>0</v>
      </c>
      <c r="N21">
        <f t="shared" si="0"/>
        <v>0</v>
      </c>
      <c r="Q21">
        <f t="shared" si="1"/>
        <v>5</v>
      </c>
    </row>
    <row r="22" spans="1:17" ht="45" x14ac:dyDescent="0.25">
      <c r="A22" t="s">
        <v>20</v>
      </c>
      <c r="B22" t="s">
        <v>51</v>
      </c>
      <c r="C22" t="s">
        <v>201</v>
      </c>
      <c r="D22" t="s">
        <v>351</v>
      </c>
      <c r="E22" t="s">
        <v>490</v>
      </c>
      <c r="F22" t="s">
        <v>561</v>
      </c>
      <c r="G22" t="s">
        <v>591</v>
      </c>
      <c r="H22">
        <v>12424095</v>
      </c>
      <c r="I22" s="1" t="s">
        <v>1039</v>
      </c>
      <c r="J22" s="1" t="s">
        <v>1189</v>
      </c>
      <c r="L22">
        <v>5</v>
      </c>
      <c r="M22">
        <v>0</v>
      </c>
      <c r="N22">
        <f t="shared" si="0"/>
        <v>0</v>
      </c>
      <c r="Q22">
        <f t="shared" si="1"/>
        <v>5</v>
      </c>
    </row>
    <row r="23" spans="1:17" ht="60" x14ac:dyDescent="0.25">
      <c r="A23" t="s">
        <v>21</v>
      </c>
      <c r="B23" t="s">
        <v>52</v>
      </c>
      <c r="C23" t="s">
        <v>202</v>
      </c>
      <c r="D23" t="s">
        <v>352</v>
      </c>
      <c r="E23" t="s">
        <v>52</v>
      </c>
      <c r="F23" t="s">
        <v>558</v>
      </c>
      <c r="G23" t="s">
        <v>602</v>
      </c>
      <c r="H23">
        <v>12317147</v>
      </c>
      <c r="I23" s="1" t="s">
        <v>1040</v>
      </c>
      <c r="J23" s="1" t="s">
        <v>1190</v>
      </c>
      <c r="K23" s="1" t="s">
        <v>1190</v>
      </c>
      <c r="L23">
        <v>5</v>
      </c>
      <c r="M23">
        <v>5</v>
      </c>
      <c r="N23">
        <f t="shared" si="0"/>
        <v>5</v>
      </c>
      <c r="Q23">
        <f t="shared" si="1"/>
        <v>0</v>
      </c>
    </row>
    <row r="24" spans="1:17" ht="60" x14ac:dyDescent="0.25">
      <c r="A24" t="s">
        <v>25</v>
      </c>
      <c r="B24" t="s">
        <v>53</v>
      </c>
      <c r="C24" t="s">
        <v>203</v>
      </c>
      <c r="D24" t="s">
        <v>353</v>
      </c>
      <c r="E24" t="s">
        <v>53</v>
      </c>
      <c r="F24" t="s">
        <v>561</v>
      </c>
      <c r="G24" t="s">
        <v>594</v>
      </c>
      <c r="H24">
        <v>11101145</v>
      </c>
      <c r="I24" s="1" t="s">
        <v>1041</v>
      </c>
      <c r="J24" s="1" t="s">
        <v>1191</v>
      </c>
      <c r="K24" s="1" t="s">
        <v>1191</v>
      </c>
      <c r="L24">
        <v>5</v>
      </c>
      <c r="M24">
        <v>5</v>
      </c>
      <c r="N24">
        <f t="shared" si="0"/>
        <v>5</v>
      </c>
      <c r="Q24">
        <f t="shared" si="1"/>
        <v>0</v>
      </c>
    </row>
    <row r="25" spans="1:17" ht="75" x14ac:dyDescent="0.25">
      <c r="A25" t="s">
        <v>20</v>
      </c>
      <c r="B25" t="s">
        <v>54</v>
      </c>
      <c r="C25" t="s">
        <v>204</v>
      </c>
      <c r="D25" t="s">
        <v>354</v>
      </c>
      <c r="E25" t="s">
        <v>491</v>
      </c>
      <c r="F25" t="s">
        <v>561</v>
      </c>
      <c r="G25" t="s">
        <v>600</v>
      </c>
      <c r="H25">
        <v>10902273</v>
      </c>
      <c r="I25" s="1" t="s">
        <v>1042</v>
      </c>
      <c r="J25" s="1" t="s">
        <v>1192</v>
      </c>
      <c r="L25">
        <v>5</v>
      </c>
      <c r="M25">
        <v>0</v>
      </c>
      <c r="N25">
        <f t="shared" si="0"/>
        <v>0</v>
      </c>
      <c r="Q25">
        <f t="shared" si="1"/>
        <v>5</v>
      </c>
    </row>
    <row r="26" spans="1:17" ht="30" x14ac:dyDescent="0.25">
      <c r="A26" t="s">
        <v>21</v>
      </c>
      <c r="B26" t="s">
        <v>55</v>
      </c>
      <c r="C26" t="s">
        <v>205</v>
      </c>
      <c r="D26" t="s">
        <v>355</v>
      </c>
      <c r="E26" t="s">
        <v>55</v>
      </c>
      <c r="F26" t="s">
        <v>558</v>
      </c>
      <c r="G26" t="s">
        <v>603</v>
      </c>
      <c r="H26">
        <v>10259911</v>
      </c>
      <c r="I26" s="1" t="s">
        <v>1043</v>
      </c>
      <c r="J26" s="1" t="s">
        <v>1193</v>
      </c>
      <c r="K26" s="1" t="s">
        <v>960</v>
      </c>
      <c r="L26">
        <v>5</v>
      </c>
      <c r="M26">
        <v>1</v>
      </c>
      <c r="N26">
        <f t="shared" si="0"/>
        <v>1</v>
      </c>
      <c r="Q26">
        <f t="shared" si="1"/>
        <v>4</v>
      </c>
    </row>
    <row r="27" spans="1:17" ht="45" x14ac:dyDescent="0.25">
      <c r="A27" t="s">
        <v>21</v>
      </c>
      <c r="B27" t="s">
        <v>56</v>
      </c>
      <c r="C27" t="s">
        <v>206</v>
      </c>
      <c r="D27" t="s">
        <v>356</v>
      </c>
      <c r="E27" t="s">
        <v>56</v>
      </c>
      <c r="F27" t="s">
        <v>558</v>
      </c>
      <c r="G27" t="s">
        <v>593</v>
      </c>
      <c r="H27">
        <v>9867852</v>
      </c>
      <c r="I27" s="1" t="s">
        <v>1044</v>
      </c>
      <c r="J27" s="1" t="s">
        <v>1194</v>
      </c>
      <c r="K27" s="1" t="s">
        <v>1194</v>
      </c>
      <c r="L27">
        <v>5</v>
      </c>
      <c r="M27">
        <v>5</v>
      </c>
      <c r="N27">
        <f t="shared" si="0"/>
        <v>5</v>
      </c>
      <c r="Q27">
        <f t="shared" si="1"/>
        <v>0</v>
      </c>
    </row>
    <row r="28" spans="1:17" ht="60" x14ac:dyDescent="0.25">
      <c r="A28" t="s">
        <v>20</v>
      </c>
      <c r="B28" t="s">
        <v>57</v>
      </c>
      <c r="C28" t="s">
        <v>207</v>
      </c>
      <c r="D28" t="s">
        <v>357</v>
      </c>
      <c r="E28" t="s">
        <v>492</v>
      </c>
      <c r="F28" t="s">
        <v>558</v>
      </c>
      <c r="G28" t="s">
        <v>604</v>
      </c>
      <c r="H28">
        <v>9311809</v>
      </c>
      <c r="I28" s="1" t="s">
        <v>1045</v>
      </c>
      <c r="J28" s="1" t="s">
        <v>1195</v>
      </c>
      <c r="L28">
        <v>5</v>
      </c>
      <c r="M28">
        <v>0</v>
      </c>
      <c r="N28">
        <f t="shared" si="0"/>
        <v>0</v>
      </c>
      <c r="Q28">
        <f t="shared" si="1"/>
        <v>5</v>
      </c>
    </row>
    <row r="29" spans="1:17" ht="45" x14ac:dyDescent="0.25">
      <c r="A29" t="s">
        <v>22</v>
      </c>
      <c r="B29" t="s">
        <v>58</v>
      </c>
      <c r="C29" t="s">
        <v>208</v>
      </c>
      <c r="D29" t="s">
        <v>358</v>
      </c>
      <c r="E29" t="s">
        <v>493</v>
      </c>
      <c r="F29" t="s">
        <v>558</v>
      </c>
      <c r="G29" t="s">
        <v>599</v>
      </c>
      <c r="H29">
        <v>9254451</v>
      </c>
      <c r="I29" s="1" t="s">
        <v>1046</v>
      </c>
      <c r="J29" s="1" t="s">
        <v>1196</v>
      </c>
      <c r="L29">
        <v>5</v>
      </c>
      <c r="M29">
        <v>0</v>
      </c>
      <c r="N29">
        <f t="shared" si="0"/>
        <v>0</v>
      </c>
      <c r="Q29">
        <f t="shared" si="1"/>
        <v>5</v>
      </c>
    </row>
    <row r="30" spans="1:17" ht="30" x14ac:dyDescent="0.25">
      <c r="A30" t="s">
        <v>26</v>
      </c>
      <c r="B30" t="s">
        <v>59</v>
      </c>
      <c r="C30" t="s">
        <v>209</v>
      </c>
      <c r="D30" t="s">
        <v>359</v>
      </c>
      <c r="E30" t="s">
        <v>59</v>
      </c>
      <c r="F30" t="s">
        <v>558</v>
      </c>
      <c r="G30" t="s">
        <v>594</v>
      </c>
      <c r="H30">
        <v>8540906</v>
      </c>
      <c r="I30" s="1" t="s">
        <v>1047</v>
      </c>
      <c r="J30" s="1" t="s">
        <v>1197</v>
      </c>
      <c r="K30" s="1" t="s">
        <v>1197</v>
      </c>
      <c r="L30">
        <v>5</v>
      </c>
      <c r="M30">
        <v>5</v>
      </c>
      <c r="N30">
        <f t="shared" si="0"/>
        <v>5</v>
      </c>
      <c r="Q30">
        <f t="shared" si="1"/>
        <v>0</v>
      </c>
    </row>
    <row r="31" spans="1:17" ht="30" x14ac:dyDescent="0.25">
      <c r="A31" t="s">
        <v>20</v>
      </c>
      <c r="B31" t="s">
        <v>60</v>
      </c>
      <c r="C31" t="s">
        <v>210</v>
      </c>
      <c r="D31" t="s">
        <v>360</v>
      </c>
      <c r="E31" t="s">
        <v>60</v>
      </c>
      <c r="F31" t="s">
        <v>561</v>
      </c>
      <c r="G31" t="s">
        <v>605</v>
      </c>
      <c r="H31">
        <v>8534750</v>
      </c>
      <c r="I31" s="1" t="s">
        <v>1048</v>
      </c>
      <c r="J31" s="1" t="s">
        <v>1198</v>
      </c>
      <c r="K31" s="1" t="s">
        <v>961</v>
      </c>
      <c r="L31">
        <v>5</v>
      </c>
      <c r="M31">
        <v>1</v>
      </c>
      <c r="N31">
        <f t="shared" si="0"/>
        <v>1</v>
      </c>
      <c r="Q31">
        <f t="shared" si="1"/>
        <v>4</v>
      </c>
    </row>
    <row r="32" spans="1:17" ht="60" x14ac:dyDescent="0.25">
      <c r="A32" t="s">
        <v>18</v>
      </c>
      <c r="B32" t="s">
        <v>61</v>
      </c>
      <c r="C32" t="s">
        <v>211</v>
      </c>
      <c r="D32" t="s">
        <v>361</v>
      </c>
      <c r="E32" t="s">
        <v>494</v>
      </c>
      <c r="F32" t="s">
        <v>558</v>
      </c>
      <c r="G32" t="s">
        <v>606</v>
      </c>
      <c r="H32">
        <v>8450436</v>
      </c>
      <c r="I32" s="1" t="s">
        <v>1049</v>
      </c>
      <c r="J32" s="1" t="s">
        <v>1199</v>
      </c>
      <c r="L32">
        <v>5</v>
      </c>
      <c r="M32">
        <v>0</v>
      </c>
      <c r="N32">
        <f t="shared" si="0"/>
        <v>0</v>
      </c>
      <c r="Q32">
        <f t="shared" si="1"/>
        <v>5</v>
      </c>
    </row>
    <row r="33" spans="1:17" ht="45" x14ac:dyDescent="0.25">
      <c r="A33" t="s">
        <v>19</v>
      </c>
      <c r="B33" t="s">
        <v>62</v>
      </c>
      <c r="C33" t="s">
        <v>212</v>
      </c>
      <c r="D33" t="s">
        <v>362</v>
      </c>
      <c r="E33" t="s">
        <v>62</v>
      </c>
      <c r="F33" t="s">
        <v>558</v>
      </c>
      <c r="G33" t="s">
        <v>600</v>
      </c>
      <c r="H33">
        <v>7947883</v>
      </c>
      <c r="I33" s="1" t="s">
        <v>1050</v>
      </c>
      <c r="J33" s="1" t="s">
        <v>1200</v>
      </c>
      <c r="K33" s="1" t="s">
        <v>1200</v>
      </c>
      <c r="L33">
        <v>5</v>
      </c>
      <c r="M33">
        <v>5</v>
      </c>
      <c r="N33">
        <f t="shared" si="0"/>
        <v>5</v>
      </c>
      <c r="Q33">
        <f t="shared" si="1"/>
        <v>0</v>
      </c>
    </row>
    <row r="34" spans="1:17" ht="60" x14ac:dyDescent="0.25">
      <c r="A34" t="s">
        <v>19</v>
      </c>
      <c r="B34" t="s">
        <v>63</v>
      </c>
      <c r="C34" t="s">
        <v>213</v>
      </c>
      <c r="D34" t="s">
        <v>363</v>
      </c>
      <c r="E34" t="s">
        <v>495</v>
      </c>
      <c r="F34" t="s">
        <v>558</v>
      </c>
      <c r="G34" t="s">
        <v>600</v>
      </c>
      <c r="H34">
        <v>7531746</v>
      </c>
      <c r="I34" s="1" t="s">
        <v>1051</v>
      </c>
      <c r="J34" s="1" t="s">
        <v>1201</v>
      </c>
      <c r="L34">
        <v>5</v>
      </c>
      <c r="M34">
        <v>0</v>
      </c>
      <c r="N34">
        <f t="shared" ref="N34:N65" si="2">M34</f>
        <v>0</v>
      </c>
      <c r="Q34">
        <f t="shared" ref="Q34:Q65" si="3">L34-SUM(N34:P34)</f>
        <v>5</v>
      </c>
    </row>
    <row r="35" spans="1:17" ht="30" x14ac:dyDescent="0.25">
      <c r="A35" t="s">
        <v>23</v>
      </c>
      <c r="B35" t="s">
        <v>64</v>
      </c>
      <c r="C35" t="s">
        <v>214</v>
      </c>
      <c r="D35" t="s">
        <v>364</v>
      </c>
      <c r="E35" t="s">
        <v>496</v>
      </c>
      <c r="F35" t="s">
        <v>558</v>
      </c>
      <c r="G35" t="s">
        <v>607</v>
      </c>
      <c r="H35">
        <v>7509774</v>
      </c>
      <c r="I35" s="1" t="s">
        <v>1052</v>
      </c>
      <c r="J35" s="1" t="s">
        <v>1202</v>
      </c>
      <c r="K35" s="1" t="s">
        <v>962</v>
      </c>
      <c r="L35">
        <v>5</v>
      </c>
      <c r="M35">
        <v>2</v>
      </c>
      <c r="N35">
        <f t="shared" si="2"/>
        <v>2</v>
      </c>
      <c r="Q35">
        <f t="shared" si="3"/>
        <v>3</v>
      </c>
    </row>
    <row r="36" spans="1:17" ht="45" x14ac:dyDescent="0.25">
      <c r="A36" t="s">
        <v>19</v>
      </c>
      <c r="B36" t="s">
        <v>65</v>
      </c>
      <c r="C36" t="s">
        <v>215</v>
      </c>
      <c r="D36" t="s">
        <v>365</v>
      </c>
      <c r="E36" t="s">
        <v>497</v>
      </c>
      <c r="F36" t="s">
        <v>558</v>
      </c>
      <c r="G36" t="s">
        <v>608</v>
      </c>
      <c r="H36">
        <v>7500271</v>
      </c>
      <c r="I36" s="1" t="s">
        <v>1053</v>
      </c>
      <c r="J36" s="1" t="s">
        <v>1203</v>
      </c>
      <c r="L36">
        <v>5</v>
      </c>
      <c r="M36">
        <v>0</v>
      </c>
      <c r="N36">
        <f t="shared" si="2"/>
        <v>0</v>
      </c>
      <c r="Q36">
        <f t="shared" si="3"/>
        <v>5</v>
      </c>
    </row>
    <row r="37" spans="1:17" ht="60" x14ac:dyDescent="0.25">
      <c r="A37" t="s">
        <v>23</v>
      </c>
      <c r="B37" t="s">
        <v>66</v>
      </c>
      <c r="C37" t="s">
        <v>216</v>
      </c>
      <c r="D37" t="s">
        <v>366</v>
      </c>
      <c r="E37" t="s">
        <v>498</v>
      </c>
      <c r="F37" t="s">
        <v>563</v>
      </c>
      <c r="H37">
        <v>7415175</v>
      </c>
      <c r="I37" s="1" t="s">
        <v>1054</v>
      </c>
      <c r="J37" s="1" t="s">
        <v>1204</v>
      </c>
      <c r="K37" s="1" t="s">
        <v>1204</v>
      </c>
      <c r="L37">
        <v>5</v>
      </c>
      <c r="M37">
        <v>5</v>
      </c>
      <c r="N37">
        <f t="shared" si="2"/>
        <v>5</v>
      </c>
      <c r="Q37">
        <f t="shared" si="3"/>
        <v>0</v>
      </c>
    </row>
    <row r="38" spans="1:17" ht="30" x14ac:dyDescent="0.25">
      <c r="A38" t="s">
        <v>21</v>
      </c>
      <c r="B38" t="s">
        <v>67</v>
      </c>
      <c r="C38" t="s">
        <v>217</v>
      </c>
      <c r="D38" t="s">
        <v>367</v>
      </c>
      <c r="E38" t="s">
        <v>67</v>
      </c>
      <c r="F38" t="s">
        <v>558</v>
      </c>
      <c r="G38" t="s">
        <v>593</v>
      </c>
      <c r="H38">
        <v>6900245</v>
      </c>
      <c r="I38" s="1" t="s">
        <v>1055</v>
      </c>
      <c r="J38" s="1" t="s">
        <v>1205</v>
      </c>
      <c r="K38" s="1" t="s">
        <v>1323</v>
      </c>
      <c r="L38">
        <v>5</v>
      </c>
      <c r="M38">
        <v>3</v>
      </c>
      <c r="N38">
        <f t="shared" si="2"/>
        <v>3</v>
      </c>
      <c r="Q38">
        <f t="shared" si="3"/>
        <v>2</v>
      </c>
    </row>
    <row r="39" spans="1:17" ht="30" x14ac:dyDescent="0.25">
      <c r="A39" t="s">
        <v>18</v>
      </c>
      <c r="B39" t="s">
        <v>68</v>
      </c>
      <c r="C39" t="s">
        <v>218</v>
      </c>
      <c r="D39" t="s">
        <v>368</v>
      </c>
      <c r="E39" t="s">
        <v>68</v>
      </c>
      <c r="F39" t="s">
        <v>558</v>
      </c>
      <c r="G39" t="s">
        <v>609</v>
      </c>
      <c r="H39">
        <v>6745486</v>
      </c>
      <c r="I39" s="1" t="s">
        <v>1056</v>
      </c>
      <c r="J39" s="1" t="s">
        <v>1206</v>
      </c>
      <c r="K39" s="1" t="s">
        <v>1324</v>
      </c>
      <c r="L39">
        <v>5</v>
      </c>
      <c r="M39">
        <v>2</v>
      </c>
      <c r="N39">
        <f t="shared" si="2"/>
        <v>2</v>
      </c>
      <c r="Q39">
        <f t="shared" si="3"/>
        <v>3</v>
      </c>
    </row>
    <row r="40" spans="1:17" ht="60" x14ac:dyDescent="0.25">
      <c r="A40" t="s">
        <v>19</v>
      </c>
      <c r="B40" t="s">
        <v>69</v>
      </c>
      <c r="C40" t="s">
        <v>219</v>
      </c>
      <c r="D40" t="s">
        <v>369</v>
      </c>
      <c r="E40" t="s">
        <v>499</v>
      </c>
      <c r="F40" t="s">
        <v>558</v>
      </c>
      <c r="G40" t="s">
        <v>610</v>
      </c>
      <c r="H40">
        <v>6518054</v>
      </c>
      <c r="I40" s="1" t="s">
        <v>1057</v>
      </c>
      <c r="J40" s="1" t="s">
        <v>1207</v>
      </c>
      <c r="L40">
        <v>5</v>
      </c>
      <c r="M40">
        <v>0</v>
      </c>
      <c r="N40">
        <f t="shared" si="2"/>
        <v>0</v>
      </c>
      <c r="Q40">
        <f t="shared" si="3"/>
        <v>5</v>
      </c>
    </row>
    <row r="41" spans="1:17" ht="60" x14ac:dyDescent="0.25">
      <c r="A41" t="s">
        <v>27</v>
      </c>
      <c r="B41" t="s">
        <v>70</v>
      </c>
      <c r="C41" t="s">
        <v>220</v>
      </c>
      <c r="D41" t="s">
        <v>370</v>
      </c>
      <c r="E41" t="s">
        <v>70</v>
      </c>
      <c r="F41" t="s">
        <v>564</v>
      </c>
      <c r="G41" t="s">
        <v>611</v>
      </c>
      <c r="H41">
        <v>6487190</v>
      </c>
      <c r="I41" s="1" t="s">
        <v>1058</v>
      </c>
      <c r="J41" s="1" t="s">
        <v>1208</v>
      </c>
      <c r="K41" s="1" t="s">
        <v>1208</v>
      </c>
      <c r="L41">
        <v>5</v>
      </c>
      <c r="M41">
        <v>5</v>
      </c>
      <c r="N41">
        <f t="shared" si="2"/>
        <v>5</v>
      </c>
      <c r="Q41">
        <f t="shared" si="3"/>
        <v>0</v>
      </c>
    </row>
    <row r="42" spans="1:17" ht="45" x14ac:dyDescent="0.25">
      <c r="A42" t="s">
        <v>25</v>
      </c>
      <c r="B42" t="s">
        <v>71</v>
      </c>
      <c r="C42" t="s">
        <v>221</v>
      </c>
      <c r="D42" t="s">
        <v>371</v>
      </c>
      <c r="E42" t="s">
        <v>500</v>
      </c>
      <c r="F42" t="s">
        <v>561</v>
      </c>
      <c r="G42" t="s">
        <v>594</v>
      </c>
      <c r="H42">
        <v>6481880</v>
      </c>
      <c r="I42" s="1" t="s">
        <v>1059</v>
      </c>
      <c r="J42" s="1" t="s">
        <v>1209</v>
      </c>
      <c r="L42">
        <v>5</v>
      </c>
      <c r="M42">
        <v>0</v>
      </c>
      <c r="N42">
        <f t="shared" si="2"/>
        <v>0</v>
      </c>
      <c r="Q42">
        <f t="shared" si="3"/>
        <v>5</v>
      </c>
    </row>
    <row r="43" spans="1:17" ht="30" x14ac:dyDescent="0.25">
      <c r="A43" t="s">
        <v>26</v>
      </c>
      <c r="B43" t="s">
        <v>72</v>
      </c>
      <c r="C43" t="s">
        <v>222</v>
      </c>
      <c r="D43" t="s">
        <v>372</v>
      </c>
      <c r="E43" t="s">
        <v>72</v>
      </c>
      <c r="F43" t="s">
        <v>558</v>
      </c>
      <c r="G43" t="s">
        <v>612</v>
      </c>
      <c r="H43">
        <v>6440306</v>
      </c>
      <c r="I43" s="1" t="s">
        <v>1060</v>
      </c>
      <c r="J43" s="1" t="s">
        <v>1210</v>
      </c>
      <c r="K43" s="1" t="s">
        <v>1325</v>
      </c>
      <c r="L43">
        <v>5</v>
      </c>
      <c r="M43">
        <v>2</v>
      </c>
      <c r="N43">
        <f t="shared" si="2"/>
        <v>2</v>
      </c>
      <c r="Q43">
        <f t="shared" si="3"/>
        <v>3</v>
      </c>
    </row>
    <row r="44" spans="1:17" ht="45" x14ac:dyDescent="0.25">
      <c r="A44" t="s">
        <v>19</v>
      </c>
      <c r="B44" t="s">
        <v>73</v>
      </c>
      <c r="C44" t="s">
        <v>223</v>
      </c>
      <c r="D44" t="s">
        <v>373</v>
      </c>
      <c r="E44" t="s">
        <v>73</v>
      </c>
      <c r="F44" t="s">
        <v>558</v>
      </c>
      <c r="G44" t="s">
        <v>591</v>
      </c>
      <c r="H44">
        <v>6362483</v>
      </c>
      <c r="I44" s="1" t="s">
        <v>1061</v>
      </c>
      <c r="J44" s="1" t="s">
        <v>1211</v>
      </c>
      <c r="K44" s="1" t="s">
        <v>1326</v>
      </c>
      <c r="L44">
        <v>5</v>
      </c>
      <c r="M44">
        <v>4</v>
      </c>
      <c r="N44">
        <f t="shared" si="2"/>
        <v>4</v>
      </c>
      <c r="Q44">
        <f t="shared" si="3"/>
        <v>1</v>
      </c>
    </row>
    <row r="45" spans="1:17" ht="45" x14ac:dyDescent="0.25">
      <c r="A45" t="s">
        <v>19</v>
      </c>
      <c r="B45" t="s">
        <v>74</v>
      </c>
      <c r="C45" t="s">
        <v>224</v>
      </c>
      <c r="D45" t="s">
        <v>374</v>
      </c>
      <c r="E45" t="s">
        <v>74</v>
      </c>
      <c r="F45" t="s">
        <v>558</v>
      </c>
      <c r="G45" t="s">
        <v>598</v>
      </c>
      <c r="H45">
        <v>6248680</v>
      </c>
      <c r="I45" s="1" t="s">
        <v>1062</v>
      </c>
      <c r="J45" s="1" t="s">
        <v>1212</v>
      </c>
      <c r="K45" s="1" t="s">
        <v>1327</v>
      </c>
      <c r="L45">
        <v>5</v>
      </c>
      <c r="M45">
        <v>3</v>
      </c>
      <c r="N45">
        <f t="shared" si="2"/>
        <v>3</v>
      </c>
      <c r="Q45">
        <f t="shared" si="3"/>
        <v>2</v>
      </c>
    </row>
    <row r="46" spans="1:17" ht="45" x14ac:dyDescent="0.25">
      <c r="A46" t="s">
        <v>22</v>
      </c>
      <c r="B46" t="s">
        <v>75</v>
      </c>
      <c r="C46" t="s">
        <v>225</v>
      </c>
      <c r="D46" t="s">
        <v>375</v>
      </c>
      <c r="E46" t="s">
        <v>501</v>
      </c>
      <c r="F46" t="s">
        <v>565</v>
      </c>
      <c r="G46" t="s">
        <v>613</v>
      </c>
      <c r="H46">
        <v>6060749</v>
      </c>
      <c r="I46" s="1" t="s">
        <v>1063</v>
      </c>
      <c r="J46" s="1" t="s">
        <v>1213</v>
      </c>
      <c r="L46">
        <v>5</v>
      </c>
      <c r="M46">
        <v>0</v>
      </c>
      <c r="N46">
        <f t="shared" si="2"/>
        <v>0</v>
      </c>
      <c r="Q46">
        <f t="shared" si="3"/>
        <v>5</v>
      </c>
    </row>
    <row r="47" spans="1:17" ht="30" x14ac:dyDescent="0.25">
      <c r="A47" t="s">
        <v>20</v>
      </c>
      <c r="B47" t="s">
        <v>76</v>
      </c>
      <c r="C47" t="s">
        <v>226</v>
      </c>
      <c r="D47" t="s">
        <v>376</v>
      </c>
      <c r="E47" t="s">
        <v>76</v>
      </c>
      <c r="F47" t="s">
        <v>558</v>
      </c>
      <c r="G47" t="s">
        <v>609</v>
      </c>
      <c r="H47">
        <v>6044628</v>
      </c>
      <c r="I47" s="1" t="s">
        <v>1064</v>
      </c>
      <c r="J47" s="1" t="s">
        <v>1214</v>
      </c>
      <c r="K47" s="1" t="s">
        <v>1328</v>
      </c>
      <c r="L47">
        <v>5</v>
      </c>
      <c r="M47">
        <v>2</v>
      </c>
      <c r="N47">
        <f t="shared" si="2"/>
        <v>2</v>
      </c>
      <c r="Q47">
        <f t="shared" si="3"/>
        <v>3</v>
      </c>
    </row>
    <row r="48" spans="1:17" ht="45" x14ac:dyDescent="0.25">
      <c r="A48" t="s">
        <v>20</v>
      </c>
      <c r="B48" t="s">
        <v>77</v>
      </c>
      <c r="C48" t="s">
        <v>227</v>
      </c>
      <c r="D48" t="s">
        <v>377</v>
      </c>
      <c r="E48" t="s">
        <v>502</v>
      </c>
      <c r="F48" t="s">
        <v>558</v>
      </c>
      <c r="G48" t="s">
        <v>595</v>
      </c>
      <c r="H48">
        <v>5994469</v>
      </c>
      <c r="I48" s="1" t="s">
        <v>1065</v>
      </c>
      <c r="J48" s="1" t="s">
        <v>1215</v>
      </c>
      <c r="L48">
        <v>5</v>
      </c>
      <c r="M48">
        <v>0</v>
      </c>
      <c r="N48">
        <f t="shared" si="2"/>
        <v>0</v>
      </c>
      <c r="Q48">
        <f t="shared" si="3"/>
        <v>5</v>
      </c>
    </row>
    <row r="49" spans="1:17" ht="30" x14ac:dyDescent="0.25">
      <c r="A49" t="s">
        <v>18</v>
      </c>
      <c r="B49" t="s">
        <v>78</v>
      </c>
      <c r="C49" t="s">
        <v>228</v>
      </c>
      <c r="D49" t="s">
        <v>378</v>
      </c>
      <c r="E49" t="s">
        <v>78</v>
      </c>
      <c r="F49" t="s">
        <v>566</v>
      </c>
      <c r="G49" t="s">
        <v>614</v>
      </c>
      <c r="H49">
        <v>5960358</v>
      </c>
      <c r="I49" s="1" t="s">
        <v>1066</v>
      </c>
      <c r="J49" s="1" t="s">
        <v>1216</v>
      </c>
      <c r="K49" s="1" t="s">
        <v>1329</v>
      </c>
      <c r="L49">
        <v>5</v>
      </c>
      <c r="M49">
        <v>2</v>
      </c>
      <c r="N49">
        <f t="shared" si="2"/>
        <v>2</v>
      </c>
      <c r="Q49">
        <f t="shared" si="3"/>
        <v>3</v>
      </c>
    </row>
    <row r="50" spans="1:17" ht="45" x14ac:dyDescent="0.25">
      <c r="A50" t="s">
        <v>20</v>
      </c>
      <c r="B50" t="s">
        <v>79</v>
      </c>
      <c r="C50" t="s">
        <v>229</v>
      </c>
      <c r="D50" t="s">
        <v>379</v>
      </c>
      <c r="E50" t="s">
        <v>79</v>
      </c>
      <c r="F50" t="s">
        <v>558</v>
      </c>
      <c r="G50" t="s">
        <v>615</v>
      </c>
      <c r="H50">
        <v>5551137</v>
      </c>
      <c r="I50" s="1" t="s">
        <v>1067</v>
      </c>
      <c r="J50" s="1" t="s">
        <v>1217</v>
      </c>
      <c r="K50" s="1" t="s">
        <v>970</v>
      </c>
      <c r="L50">
        <v>5</v>
      </c>
      <c r="M50">
        <v>1</v>
      </c>
      <c r="N50">
        <f t="shared" si="2"/>
        <v>1</v>
      </c>
      <c r="Q50">
        <f t="shared" si="3"/>
        <v>4</v>
      </c>
    </row>
    <row r="51" spans="1:17" ht="75" x14ac:dyDescent="0.25">
      <c r="A51" t="s">
        <v>18</v>
      </c>
      <c r="B51" t="s">
        <v>80</v>
      </c>
      <c r="C51" t="s">
        <v>230</v>
      </c>
      <c r="D51" t="s">
        <v>380</v>
      </c>
      <c r="E51" t="s">
        <v>503</v>
      </c>
      <c r="F51" t="s">
        <v>567</v>
      </c>
      <c r="H51">
        <v>5492074</v>
      </c>
      <c r="I51" s="1" t="s">
        <v>1068</v>
      </c>
      <c r="J51" s="1" t="s">
        <v>1218</v>
      </c>
      <c r="L51">
        <v>5</v>
      </c>
      <c r="M51">
        <v>0</v>
      </c>
      <c r="N51">
        <f t="shared" si="2"/>
        <v>0</v>
      </c>
      <c r="Q51">
        <f t="shared" si="3"/>
        <v>5</v>
      </c>
    </row>
    <row r="52" spans="1:17" ht="45" x14ac:dyDescent="0.25">
      <c r="A52" t="s">
        <v>25</v>
      </c>
      <c r="B52" t="s">
        <v>81</v>
      </c>
      <c r="C52" t="s">
        <v>231</v>
      </c>
      <c r="D52" t="s">
        <v>381</v>
      </c>
      <c r="E52" t="s">
        <v>81</v>
      </c>
      <c r="F52" t="s">
        <v>561</v>
      </c>
      <c r="G52" t="s">
        <v>612</v>
      </c>
      <c r="H52">
        <v>5343740</v>
      </c>
      <c r="I52" s="1" t="s">
        <v>1069</v>
      </c>
      <c r="J52" s="1" t="s">
        <v>1219</v>
      </c>
      <c r="L52">
        <v>5</v>
      </c>
      <c r="M52">
        <v>0</v>
      </c>
      <c r="N52">
        <f t="shared" si="2"/>
        <v>0</v>
      </c>
      <c r="Q52">
        <f t="shared" si="3"/>
        <v>5</v>
      </c>
    </row>
    <row r="53" spans="1:17" ht="45" x14ac:dyDescent="0.25">
      <c r="A53" t="s">
        <v>23</v>
      </c>
      <c r="B53" t="s">
        <v>82</v>
      </c>
      <c r="C53" t="s">
        <v>232</v>
      </c>
      <c r="D53" t="s">
        <v>382</v>
      </c>
      <c r="E53" t="s">
        <v>504</v>
      </c>
      <c r="F53" t="s">
        <v>558</v>
      </c>
      <c r="G53" t="s">
        <v>616</v>
      </c>
      <c r="H53">
        <v>5342694</v>
      </c>
      <c r="I53" s="1" t="s">
        <v>1070</v>
      </c>
      <c r="J53" s="1" t="s">
        <v>1220</v>
      </c>
      <c r="K53" s="1" t="s">
        <v>1330</v>
      </c>
      <c r="L53">
        <v>5</v>
      </c>
      <c r="M53">
        <v>3</v>
      </c>
      <c r="N53">
        <f t="shared" si="2"/>
        <v>3</v>
      </c>
      <c r="Q53">
        <f t="shared" si="3"/>
        <v>2</v>
      </c>
    </row>
    <row r="54" spans="1:17" ht="30" x14ac:dyDescent="0.25">
      <c r="A54" t="s">
        <v>19</v>
      </c>
      <c r="B54" t="s">
        <v>83</v>
      </c>
      <c r="C54" t="s">
        <v>233</v>
      </c>
      <c r="D54" t="s">
        <v>383</v>
      </c>
      <c r="E54" t="s">
        <v>83</v>
      </c>
      <c r="F54" t="s">
        <v>558</v>
      </c>
      <c r="G54" t="s">
        <v>591</v>
      </c>
      <c r="H54">
        <v>5308336</v>
      </c>
      <c r="I54" s="1" t="s">
        <v>1071</v>
      </c>
      <c r="J54" s="1" t="s">
        <v>1221</v>
      </c>
      <c r="K54" s="1" t="s">
        <v>972</v>
      </c>
      <c r="L54">
        <v>5</v>
      </c>
      <c r="M54">
        <v>1</v>
      </c>
      <c r="N54">
        <f t="shared" si="2"/>
        <v>1</v>
      </c>
      <c r="Q54">
        <f t="shared" si="3"/>
        <v>4</v>
      </c>
    </row>
    <row r="55" spans="1:17" ht="30" x14ac:dyDescent="0.25">
      <c r="A55" t="s">
        <v>20</v>
      </c>
      <c r="B55" t="s">
        <v>84</v>
      </c>
      <c r="C55" t="s">
        <v>234</v>
      </c>
      <c r="D55" t="s">
        <v>384</v>
      </c>
      <c r="E55" t="s">
        <v>84</v>
      </c>
      <c r="F55" t="s">
        <v>558</v>
      </c>
      <c r="G55" t="s">
        <v>617</v>
      </c>
      <c r="H55">
        <v>5306925</v>
      </c>
      <c r="I55" s="1" t="s">
        <v>1072</v>
      </c>
      <c r="J55" s="1" t="s">
        <v>1222</v>
      </c>
      <c r="K55" s="1" t="s">
        <v>1331</v>
      </c>
      <c r="L55">
        <v>5</v>
      </c>
      <c r="M55">
        <v>2</v>
      </c>
      <c r="N55">
        <f t="shared" si="2"/>
        <v>2</v>
      </c>
      <c r="Q55">
        <f t="shared" si="3"/>
        <v>3</v>
      </c>
    </row>
    <row r="56" spans="1:17" ht="45" x14ac:dyDescent="0.25">
      <c r="A56" t="s">
        <v>23</v>
      </c>
      <c r="B56" t="s">
        <v>85</v>
      </c>
      <c r="C56" t="s">
        <v>235</v>
      </c>
      <c r="D56" t="s">
        <v>385</v>
      </c>
      <c r="E56" t="s">
        <v>85</v>
      </c>
      <c r="F56" t="s">
        <v>568</v>
      </c>
      <c r="G56" t="s">
        <v>618</v>
      </c>
      <c r="H56">
        <v>5047107</v>
      </c>
      <c r="I56" s="1" t="s">
        <v>1073</v>
      </c>
      <c r="J56" s="1" t="s">
        <v>1223</v>
      </c>
      <c r="K56" s="1" t="s">
        <v>974</v>
      </c>
      <c r="L56">
        <v>5</v>
      </c>
      <c r="M56">
        <v>3</v>
      </c>
      <c r="N56">
        <f t="shared" si="2"/>
        <v>3</v>
      </c>
      <c r="Q56">
        <f t="shared" si="3"/>
        <v>2</v>
      </c>
    </row>
    <row r="57" spans="1:17" ht="45" x14ac:dyDescent="0.25">
      <c r="A57" t="s">
        <v>23</v>
      </c>
      <c r="B57" t="s">
        <v>86</v>
      </c>
      <c r="C57" t="s">
        <v>236</v>
      </c>
      <c r="D57" t="s">
        <v>386</v>
      </c>
      <c r="E57" t="s">
        <v>505</v>
      </c>
      <c r="F57" t="s">
        <v>558</v>
      </c>
      <c r="G57" t="s">
        <v>612</v>
      </c>
      <c r="H57">
        <v>4840616</v>
      </c>
      <c r="I57" s="1" t="s">
        <v>1074</v>
      </c>
      <c r="J57" s="1" t="s">
        <v>1224</v>
      </c>
      <c r="K57" s="1" t="s">
        <v>1332</v>
      </c>
      <c r="L57">
        <v>5</v>
      </c>
      <c r="M57">
        <v>1</v>
      </c>
      <c r="N57">
        <f t="shared" si="2"/>
        <v>1</v>
      </c>
      <c r="Q57">
        <f t="shared" si="3"/>
        <v>4</v>
      </c>
    </row>
    <row r="58" spans="1:17" ht="30" x14ac:dyDescent="0.25">
      <c r="A58" t="s">
        <v>19</v>
      </c>
      <c r="B58" t="s">
        <v>87</v>
      </c>
      <c r="C58" t="s">
        <v>237</v>
      </c>
      <c r="D58" t="s">
        <v>387</v>
      </c>
      <c r="E58" t="s">
        <v>87</v>
      </c>
      <c r="F58" t="s">
        <v>558</v>
      </c>
      <c r="G58" t="s">
        <v>593</v>
      </c>
      <c r="H58">
        <v>4782481</v>
      </c>
      <c r="I58" s="1" t="s">
        <v>1075</v>
      </c>
      <c r="J58" s="1" t="s">
        <v>1225</v>
      </c>
      <c r="K58" s="1" t="s">
        <v>975</v>
      </c>
      <c r="L58">
        <v>5</v>
      </c>
      <c r="M58">
        <v>1</v>
      </c>
      <c r="N58">
        <f t="shared" si="2"/>
        <v>1</v>
      </c>
      <c r="Q58">
        <f t="shared" si="3"/>
        <v>4</v>
      </c>
    </row>
    <row r="59" spans="1:17" ht="30" x14ac:dyDescent="0.25">
      <c r="A59" t="s">
        <v>22</v>
      </c>
      <c r="B59" t="s">
        <v>88</v>
      </c>
      <c r="C59" t="s">
        <v>238</v>
      </c>
      <c r="D59" t="s">
        <v>388</v>
      </c>
      <c r="E59" t="s">
        <v>88</v>
      </c>
      <c r="F59" t="s">
        <v>561</v>
      </c>
      <c r="G59" t="s">
        <v>619</v>
      </c>
      <c r="H59">
        <v>4527206</v>
      </c>
      <c r="I59" s="1" t="s">
        <v>1076</v>
      </c>
      <c r="J59" s="1" t="s">
        <v>1226</v>
      </c>
      <c r="K59" s="1" t="s">
        <v>976</v>
      </c>
      <c r="L59">
        <v>5</v>
      </c>
      <c r="M59">
        <v>1</v>
      </c>
      <c r="N59">
        <f t="shared" si="2"/>
        <v>1</v>
      </c>
      <c r="Q59">
        <f t="shared" si="3"/>
        <v>4</v>
      </c>
    </row>
    <row r="60" spans="1:17" ht="30" x14ac:dyDescent="0.25">
      <c r="A60" t="s">
        <v>28</v>
      </c>
      <c r="B60" t="s">
        <v>89</v>
      </c>
      <c r="C60" t="s">
        <v>239</v>
      </c>
      <c r="D60" t="s">
        <v>389</v>
      </c>
      <c r="E60" t="s">
        <v>89</v>
      </c>
      <c r="F60" t="s">
        <v>569</v>
      </c>
      <c r="G60" t="s">
        <v>620</v>
      </c>
      <c r="H60">
        <v>4347047</v>
      </c>
      <c r="I60" s="1" t="s">
        <v>1077</v>
      </c>
      <c r="J60" s="1" t="s">
        <v>1227</v>
      </c>
      <c r="K60" s="1" t="s">
        <v>977</v>
      </c>
      <c r="L60">
        <v>5</v>
      </c>
      <c r="M60">
        <v>1</v>
      </c>
      <c r="N60">
        <f t="shared" si="2"/>
        <v>1</v>
      </c>
      <c r="Q60">
        <f t="shared" si="3"/>
        <v>4</v>
      </c>
    </row>
    <row r="61" spans="1:17" ht="45" x14ac:dyDescent="0.25">
      <c r="A61" t="s">
        <v>22</v>
      </c>
      <c r="B61" t="s">
        <v>90</v>
      </c>
      <c r="C61" t="s">
        <v>240</v>
      </c>
      <c r="D61" t="s">
        <v>390</v>
      </c>
      <c r="E61" t="s">
        <v>90</v>
      </c>
      <c r="F61" t="s">
        <v>558</v>
      </c>
      <c r="G61" t="s">
        <v>599</v>
      </c>
      <c r="H61">
        <v>4296071</v>
      </c>
      <c r="I61" s="1" t="s">
        <v>1078</v>
      </c>
      <c r="J61" s="1" t="s">
        <v>1228</v>
      </c>
      <c r="K61" s="1" t="s">
        <v>978</v>
      </c>
      <c r="L61">
        <v>5</v>
      </c>
      <c r="M61">
        <v>2</v>
      </c>
      <c r="N61">
        <f t="shared" si="2"/>
        <v>2</v>
      </c>
      <c r="Q61">
        <f t="shared" si="3"/>
        <v>3</v>
      </c>
    </row>
    <row r="62" spans="1:17" ht="60" x14ac:dyDescent="0.25">
      <c r="A62" t="s">
        <v>25</v>
      </c>
      <c r="B62" t="s">
        <v>91</v>
      </c>
      <c r="C62" t="s">
        <v>241</v>
      </c>
      <c r="D62" t="s">
        <v>391</v>
      </c>
      <c r="E62" t="s">
        <v>91</v>
      </c>
      <c r="F62" t="s">
        <v>562</v>
      </c>
      <c r="G62" t="s">
        <v>612</v>
      </c>
      <c r="H62">
        <v>4286706</v>
      </c>
      <c r="I62" s="1" t="s">
        <v>1079</v>
      </c>
      <c r="J62" s="1" t="s">
        <v>1229</v>
      </c>
      <c r="K62" s="1" t="s">
        <v>1229</v>
      </c>
      <c r="L62">
        <v>5</v>
      </c>
      <c r="M62">
        <v>5</v>
      </c>
      <c r="N62">
        <f t="shared" si="2"/>
        <v>5</v>
      </c>
      <c r="Q62">
        <f t="shared" si="3"/>
        <v>0</v>
      </c>
    </row>
    <row r="63" spans="1:17" ht="30" x14ac:dyDescent="0.25">
      <c r="A63" t="s">
        <v>19</v>
      </c>
      <c r="B63" t="s">
        <v>92</v>
      </c>
      <c r="C63" t="s">
        <v>242</v>
      </c>
      <c r="D63" t="s">
        <v>392</v>
      </c>
      <c r="E63" t="s">
        <v>506</v>
      </c>
      <c r="F63" t="s">
        <v>558</v>
      </c>
      <c r="G63" t="s">
        <v>621</v>
      </c>
      <c r="H63">
        <v>4265953</v>
      </c>
      <c r="I63" s="1" t="s">
        <v>1080</v>
      </c>
      <c r="J63" s="1" t="s">
        <v>1230</v>
      </c>
      <c r="K63" s="1" t="s">
        <v>980</v>
      </c>
      <c r="L63">
        <v>5</v>
      </c>
      <c r="M63">
        <v>1</v>
      </c>
      <c r="N63">
        <f t="shared" si="2"/>
        <v>1</v>
      </c>
      <c r="Q63">
        <f t="shared" si="3"/>
        <v>4</v>
      </c>
    </row>
    <row r="64" spans="1:17" ht="45" x14ac:dyDescent="0.25">
      <c r="A64" t="s">
        <v>19</v>
      </c>
      <c r="B64" t="s">
        <v>93</v>
      </c>
      <c r="C64" t="s">
        <v>243</v>
      </c>
      <c r="D64" t="s">
        <v>393</v>
      </c>
      <c r="E64" t="s">
        <v>507</v>
      </c>
      <c r="F64" t="s">
        <v>558</v>
      </c>
      <c r="G64" t="s">
        <v>596</v>
      </c>
      <c r="H64">
        <v>4217755</v>
      </c>
      <c r="I64" s="1" t="s">
        <v>1081</v>
      </c>
      <c r="J64" s="1" t="s">
        <v>1231</v>
      </c>
      <c r="L64">
        <v>5</v>
      </c>
      <c r="M64">
        <v>0</v>
      </c>
      <c r="N64">
        <f t="shared" si="2"/>
        <v>0</v>
      </c>
      <c r="Q64">
        <f t="shared" si="3"/>
        <v>5</v>
      </c>
    </row>
    <row r="65" spans="1:17" ht="60" x14ac:dyDescent="0.25">
      <c r="A65" t="s">
        <v>19</v>
      </c>
      <c r="B65" t="s">
        <v>94</v>
      </c>
      <c r="C65" t="s">
        <v>244</v>
      </c>
      <c r="D65" t="s">
        <v>394</v>
      </c>
      <c r="E65" t="s">
        <v>94</v>
      </c>
      <c r="F65" t="s">
        <v>558</v>
      </c>
      <c r="G65" t="s">
        <v>622</v>
      </c>
      <c r="H65">
        <v>4208419</v>
      </c>
      <c r="I65" s="1" t="s">
        <v>1082</v>
      </c>
      <c r="J65" s="1" t="s">
        <v>1232</v>
      </c>
      <c r="L65">
        <v>5</v>
      </c>
      <c r="M65">
        <v>0</v>
      </c>
      <c r="N65">
        <f t="shared" si="2"/>
        <v>0</v>
      </c>
      <c r="Q65">
        <f t="shared" si="3"/>
        <v>5</v>
      </c>
    </row>
    <row r="66" spans="1:17" ht="60" x14ac:dyDescent="0.25">
      <c r="A66" t="s">
        <v>23</v>
      </c>
      <c r="B66" t="s">
        <v>95</v>
      </c>
      <c r="C66" t="s">
        <v>245</v>
      </c>
      <c r="D66" t="s">
        <v>395</v>
      </c>
      <c r="E66" t="s">
        <v>508</v>
      </c>
      <c r="F66" t="s">
        <v>558</v>
      </c>
      <c r="H66">
        <v>4195254</v>
      </c>
      <c r="I66" s="1" t="s">
        <v>1083</v>
      </c>
      <c r="J66" s="1" t="s">
        <v>1233</v>
      </c>
      <c r="K66" s="1" t="s">
        <v>1233</v>
      </c>
      <c r="L66">
        <v>5</v>
      </c>
      <c r="M66">
        <v>5</v>
      </c>
      <c r="N66">
        <f t="shared" ref="N66:N97" si="4">M66</f>
        <v>5</v>
      </c>
      <c r="Q66">
        <f t="shared" ref="Q66:Q97" si="5">L66-SUM(N66:P66)</f>
        <v>0</v>
      </c>
    </row>
    <row r="67" spans="1:17" ht="30" x14ac:dyDescent="0.25">
      <c r="A67" t="s">
        <v>22</v>
      </c>
      <c r="B67" t="s">
        <v>96</v>
      </c>
      <c r="C67" t="s">
        <v>246</v>
      </c>
      <c r="D67" t="s">
        <v>396</v>
      </c>
      <c r="E67" t="s">
        <v>96</v>
      </c>
      <c r="F67" t="s">
        <v>558</v>
      </c>
      <c r="G67" t="s">
        <v>599</v>
      </c>
      <c r="H67">
        <v>4134448</v>
      </c>
      <c r="I67" s="1" t="s">
        <v>1084</v>
      </c>
      <c r="J67" s="1" t="s">
        <v>1234</v>
      </c>
      <c r="K67" s="1" t="s">
        <v>1333</v>
      </c>
      <c r="L67">
        <v>5</v>
      </c>
      <c r="M67">
        <v>2</v>
      </c>
      <c r="N67">
        <f t="shared" si="4"/>
        <v>2</v>
      </c>
      <c r="Q67">
        <f t="shared" si="5"/>
        <v>3</v>
      </c>
    </row>
    <row r="68" spans="1:17" ht="45" x14ac:dyDescent="0.25">
      <c r="A68" t="s">
        <v>21</v>
      </c>
      <c r="B68" t="s">
        <v>97</v>
      </c>
      <c r="C68" t="s">
        <v>247</v>
      </c>
      <c r="D68" t="s">
        <v>397</v>
      </c>
      <c r="E68" t="s">
        <v>97</v>
      </c>
      <c r="F68" t="s">
        <v>558</v>
      </c>
      <c r="G68" t="s">
        <v>612</v>
      </c>
      <c r="H68">
        <v>4114661</v>
      </c>
      <c r="I68" s="1" t="s">
        <v>1085</v>
      </c>
      <c r="J68" s="1" t="s">
        <v>1235</v>
      </c>
      <c r="K68" s="1" t="s">
        <v>1235</v>
      </c>
      <c r="L68">
        <v>5</v>
      </c>
      <c r="M68">
        <v>5</v>
      </c>
      <c r="N68">
        <f t="shared" si="4"/>
        <v>5</v>
      </c>
      <c r="Q68">
        <f t="shared" si="5"/>
        <v>0</v>
      </c>
    </row>
    <row r="69" spans="1:17" ht="45" x14ac:dyDescent="0.25">
      <c r="A69" t="s">
        <v>18</v>
      </c>
      <c r="B69" t="s">
        <v>98</v>
      </c>
      <c r="C69" t="s">
        <v>248</v>
      </c>
      <c r="D69" t="s">
        <v>398</v>
      </c>
      <c r="E69" t="s">
        <v>509</v>
      </c>
      <c r="F69" t="s">
        <v>561</v>
      </c>
      <c r="G69" t="s">
        <v>612</v>
      </c>
      <c r="H69">
        <v>4064713</v>
      </c>
      <c r="I69" s="1" t="s">
        <v>1086</v>
      </c>
      <c r="J69" s="1" t="s">
        <v>1236</v>
      </c>
      <c r="K69" s="1" t="s">
        <v>1334</v>
      </c>
      <c r="L69">
        <v>5</v>
      </c>
      <c r="M69">
        <v>2</v>
      </c>
      <c r="N69">
        <f t="shared" si="4"/>
        <v>2</v>
      </c>
      <c r="Q69">
        <f t="shared" si="5"/>
        <v>3</v>
      </c>
    </row>
    <row r="70" spans="1:17" ht="75" x14ac:dyDescent="0.25">
      <c r="A70" t="s">
        <v>24</v>
      </c>
      <c r="B70" t="s">
        <v>99</v>
      </c>
      <c r="C70" t="s">
        <v>249</v>
      </c>
      <c r="D70" t="s">
        <v>399</v>
      </c>
      <c r="E70" t="s">
        <v>510</v>
      </c>
      <c r="F70" t="s">
        <v>558</v>
      </c>
      <c r="G70" t="s">
        <v>612</v>
      </c>
      <c r="H70">
        <v>3850607</v>
      </c>
      <c r="I70" s="1" t="s">
        <v>1087</v>
      </c>
      <c r="J70" s="1" t="s">
        <v>1237</v>
      </c>
      <c r="K70" s="1" t="s">
        <v>1335</v>
      </c>
      <c r="L70">
        <v>5</v>
      </c>
      <c r="M70">
        <v>2</v>
      </c>
      <c r="N70">
        <f t="shared" si="4"/>
        <v>2</v>
      </c>
      <c r="Q70">
        <f t="shared" si="5"/>
        <v>3</v>
      </c>
    </row>
    <row r="71" spans="1:17" ht="75" x14ac:dyDescent="0.25">
      <c r="A71" t="s">
        <v>20</v>
      </c>
      <c r="B71" t="s">
        <v>100</v>
      </c>
      <c r="C71" t="s">
        <v>250</v>
      </c>
      <c r="D71" t="s">
        <v>400</v>
      </c>
      <c r="E71" t="s">
        <v>511</v>
      </c>
      <c r="F71" t="s">
        <v>558</v>
      </c>
      <c r="G71" t="s">
        <v>623</v>
      </c>
      <c r="H71">
        <v>3807463</v>
      </c>
      <c r="I71" s="1" t="s">
        <v>1088</v>
      </c>
      <c r="J71" s="1" t="s">
        <v>1238</v>
      </c>
      <c r="L71">
        <v>5</v>
      </c>
      <c r="M71">
        <v>0</v>
      </c>
      <c r="N71">
        <f t="shared" si="4"/>
        <v>0</v>
      </c>
      <c r="Q71">
        <f t="shared" si="5"/>
        <v>5</v>
      </c>
    </row>
    <row r="72" spans="1:17" ht="45" x14ac:dyDescent="0.25">
      <c r="A72" t="s">
        <v>29</v>
      </c>
      <c r="B72" t="s">
        <v>101</v>
      </c>
      <c r="C72" t="s">
        <v>251</v>
      </c>
      <c r="D72" t="s">
        <v>401</v>
      </c>
      <c r="E72" t="s">
        <v>512</v>
      </c>
      <c r="F72" t="s">
        <v>570</v>
      </c>
      <c r="G72" t="s">
        <v>624</v>
      </c>
      <c r="H72">
        <v>3713797</v>
      </c>
      <c r="I72" s="1" t="s">
        <v>1089</v>
      </c>
      <c r="J72" s="1" t="s">
        <v>1239</v>
      </c>
      <c r="L72">
        <v>5</v>
      </c>
      <c r="M72">
        <v>0</v>
      </c>
      <c r="N72">
        <f t="shared" si="4"/>
        <v>0</v>
      </c>
      <c r="Q72">
        <f t="shared" si="5"/>
        <v>5</v>
      </c>
    </row>
    <row r="73" spans="1:17" ht="60" x14ac:dyDescent="0.25">
      <c r="A73" t="s">
        <v>19</v>
      </c>
      <c r="B73" t="s">
        <v>102</v>
      </c>
      <c r="C73" t="s">
        <v>252</v>
      </c>
      <c r="D73" t="s">
        <v>402</v>
      </c>
      <c r="E73" t="s">
        <v>102</v>
      </c>
      <c r="F73" t="s">
        <v>558</v>
      </c>
      <c r="G73" t="s">
        <v>610</v>
      </c>
      <c r="H73">
        <v>3622720</v>
      </c>
      <c r="I73" s="1" t="s">
        <v>1090</v>
      </c>
      <c r="J73" s="1" t="s">
        <v>1240</v>
      </c>
      <c r="L73">
        <v>5</v>
      </c>
      <c r="M73">
        <v>0</v>
      </c>
      <c r="N73">
        <f t="shared" si="4"/>
        <v>0</v>
      </c>
      <c r="Q73">
        <f t="shared" si="5"/>
        <v>5</v>
      </c>
    </row>
    <row r="74" spans="1:17" ht="30" x14ac:dyDescent="0.25">
      <c r="A74" t="s">
        <v>26</v>
      </c>
      <c r="B74" t="s">
        <v>103</v>
      </c>
      <c r="C74" t="s">
        <v>253</v>
      </c>
      <c r="D74" t="s">
        <v>403</v>
      </c>
      <c r="E74" t="s">
        <v>103</v>
      </c>
      <c r="F74" t="s">
        <v>558</v>
      </c>
      <c r="G74" t="s">
        <v>598</v>
      </c>
      <c r="H74">
        <v>3547132</v>
      </c>
      <c r="I74" s="1" t="s">
        <v>1091</v>
      </c>
      <c r="J74" s="1" t="s">
        <v>1241</v>
      </c>
      <c r="K74" s="1" t="s">
        <v>983</v>
      </c>
      <c r="L74">
        <v>5</v>
      </c>
      <c r="M74">
        <v>2</v>
      </c>
      <c r="N74">
        <f t="shared" si="4"/>
        <v>2</v>
      </c>
      <c r="Q74">
        <f t="shared" si="5"/>
        <v>3</v>
      </c>
    </row>
    <row r="75" spans="1:17" ht="30" x14ac:dyDescent="0.25">
      <c r="A75" t="s">
        <v>19</v>
      </c>
      <c r="B75" t="s">
        <v>104</v>
      </c>
      <c r="C75" t="s">
        <v>254</v>
      </c>
      <c r="D75" t="s">
        <v>404</v>
      </c>
      <c r="E75" t="s">
        <v>104</v>
      </c>
      <c r="F75" t="s">
        <v>558</v>
      </c>
      <c r="G75" t="s">
        <v>625</v>
      </c>
      <c r="H75">
        <v>3505105</v>
      </c>
      <c r="I75" s="1" t="s">
        <v>1092</v>
      </c>
      <c r="J75" s="1" t="s">
        <v>1242</v>
      </c>
      <c r="K75" s="1" t="s">
        <v>984</v>
      </c>
      <c r="L75">
        <v>5</v>
      </c>
      <c r="M75">
        <v>1</v>
      </c>
      <c r="N75">
        <f t="shared" si="4"/>
        <v>1</v>
      </c>
      <c r="Q75">
        <f t="shared" si="5"/>
        <v>4</v>
      </c>
    </row>
    <row r="76" spans="1:17" ht="45" x14ac:dyDescent="0.25">
      <c r="A76" t="s">
        <v>19</v>
      </c>
      <c r="B76" t="s">
        <v>105</v>
      </c>
      <c r="C76" t="s">
        <v>255</v>
      </c>
      <c r="D76" t="s">
        <v>405</v>
      </c>
      <c r="E76" t="s">
        <v>105</v>
      </c>
      <c r="F76" t="s">
        <v>558</v>
      </c>
      <c r="G76" t="s">
        <v>599</v>
      </c>
      <c r="H76">
        <v>3437141</v>
      </c>
      <c r="I76" s="1" t="s">
        <v>1093</v>
      </c>
      <c r="J76" s="1" t="s">
        <v>1243</v>
      </c>
      <c r="K76" s="1" t="s">
        <v>1336</v>
      </c>
      <c r="L76">
        <v>5</v>
      </c>
      <c r="M76">
        <v>4</v>
      </c>
      <c r="N76">
        <f t="shared" si="4"/>
        <v>4</v>
      </c>
      <c r="Q76">
        <f t="shared" si="5"/>
        <v>1</v>
      </c>
    </row>
    <row r="77" spans="1:17" ht="45" x14ac:dyDescent="0.25">
      <c r="A77" t="s">
        <v>22</v>
      </c>
      <c r="B77" t="s">
        <v>106</v>
      </c>
      <c r="C77" t="s">
        <v>256</v>
      </c>
      <c r="D77" t="s">
        <v>406</v>
      </c>
      <c r="E77" t="s">
        <v>513</v>
      </c>
      <c r="F77" t="s">
        <v>558</v>
      </c>
      <c r="G77" t="s">
        <v>626</v>
      </c>
      <c r="H77">
        <v>3394437</v>
      </c>
      <c r="I77" s="1" t="s">
        <v>1094</v>
      </c>
      <c r="J77" s="1" t="s">
        <v>1244</v>
      </c>
      <c r="L77">
        <v>5</v>
      </c>
      <c r="M77">
        <v>0</v>
      </c>
      <c r="N77">
        <f t="shared" si="4"/>
        <v>0</v>
      </c>
      <c r="Q77">
        <f t="shared" si="5"/>
        <v>5</v>
      </c>
    </row>
    <row r="78" spans="1:17" ht="45" x14ac:dyDescent="0.25">
      <c r="A78" t="s">
        <v>21</v>
      </c>
      <c r="B78" t="s">
        <v>107</v>
      </c>
      <c r="C78" t="s">
        <v>257</v>
      </c>
      <c r="D78" t="s">
        <v>407</v>
      </c>
      <c r="E78" t="s">
        <v>107</v>
      </c>
      <c r="F78" t="s">
        <v>558</v>
      </c>
      <c r="G78" t="s">
        <v>593</v>
      </c>
      <c r="H78">
        <v>3388522</v>
      </c>
      <c r="I78" s="1" t="s">
        <v>1095</v>
      </c>
      <c r="J78" s="1" t="s">
        <v>1245</v>
      </c>
      <c r="K78" s="1" t="s">
        <v>1337</v>
      </c>
      <c r="L78">
        <v>5</v>
      </c>
      <c r="M78">
        <v>3</v>
      </c>
      <c r="N78">
        <f t="shared" si="4"/>
        <v>3</v>
      </c>
      <c r="Q78">
        <f t="shared" si="5"/>
        <v>2</v>
      </c>
    </row>
    <row r="79" spans="1:17" ht="60" x14ac:dyDescent="0.25">
      <c r="A79" t="s">
        <v>25</v>
      </c>
      <c r="B79" t="s">
        <v>108</v>
      </c>
      <c r="C79" t="s">
        <v>258</v>
      </c>
      <c r="D79" t="s">
        <v>408</v>
      </c>
      <c r="E79" t="s">
        <v>108</v>
      </c>
      <c r="F79" t="s">
        <v>558</v>
      </c>
      <c r="G79" t="s">
        <v>594</v>
      </c>
      <c r="H79">
        <v>3383913</v>
      </c>
      <c r="I79" s="1" t="s">
        <v>1096</v>
      </c>
      <c r="J79" s="1" t="s">
        <v>1246</v>
      </c>
      <c r="K79" s="1" t="s">
        <v>1246</v>
      </c>
      <c r="L79">
        <v>5</v>
      </c>
      <c r="M79">
        <v>5</v>
      </c>
      <c r="N79">
        <f t="shared" si="4"/>
        <v>5</v>
      </c>
      <c r="Q79">
        <f t="shared" si="5"/>
        <v>0</v>
      </c>
    </row>
    <row r="80" spans="1:17" ht="45" x14ac:dyDescent="0.25">
      <c r="A80" t="s">
        <v>28</v>
      </c>
      <c r="B80" t="s">
        <v>109</v>
      </c>
      <c r="C80" t="s">
        <v>259</v>
      </c>
      <c r="D80" t="s">
        <v>409</v>
      </c>
      <c r="E80" t="s">
        <v>109</v>
      </c>
      <c r="F80" t="s">
        <v>569</v>
      </c>
      <c r="G80" t="s">
        <v>627</v>
      </c>
      <c r="H80">
        <v>3251879</v>
      </c>
      <c r="I80" s="1" t="s">
        <v>1097</v>
      </c>
      <c r="J80" s="1" t="s">
        <v>1247</v>
      </c>
      <c r="K80" s="1" t="s">
        <v>987</v>
      </c>
      <c r="L80">
        <v>5</v>
      </c>
      <c r="M80">
        <v>1</v>
      </c>
      <c r="N80">
        <f t="shared" si="4"/>
        <v>1</v>
      </c>
      <c r="Q80">
        <f t="shared" si="5"/>
        <v>4</v>
      </c>
    </row>
    <row r="81" spans="1:17" ht="60" x14ac:dyDescent="0.25">
      <c r="A81" t="s">
        <v>25</v>
      </c>
      <c r="B81" t="s">
        <v>110</v>
      </c>
      <c r="C81" t="s">
        <v>260</v>
      </c>
      <c r="D81" t="s">
        <v>410</v>
      </c>
      <c r="E81" t="s">
        <v>110</v>
      </c>
      <c r="F81" t="s">
        <v>558</v>
      </c>
      <c r="G81" t="s">
        <v>616</v>
      </c>
      <c r="H81">
        <v>3176192</v>
      </c>
      <c r="I81" s="1" t="s">
        <v>1098</v>
      </c>
      <c r="J81" s="1" t="s">
        <v>1248</v>
      </c>
      <c r="K81" s="1" t="s">
        <v>1248</v>
      </c>
      <c r="L81">
        <v>5</v>
      </c>
      <c r="M81">
        <v>5</v>
      </c>
      <c r="N81">
        <f t="shared" si="4"/>
        <v>5</v>
      </c>
      <c r="Q81">
        <f t="shared" si="5"/>
        <v>0</v>
      </c>
    </row>
    <row r="82" spans="1:17" ht="45" x14ac:dyDescent="0.25">
      <c r="A82" t="s">
        <v>25</v>
      </c>
      <c r="B82" t="s">
        <v>111</v>
      </c>
      <c r="C82" t="s">
        <v>261</v>
      </c>
      <c r="D82" t="s">
        <v>411</v>
      </c>
      <c r="E82" t="s">
        <v>514</v>
      </c>
      <c r="F82" t="s">
        <v>558</v>
      </c>
      <c r="G82" t="s">
        <v>628</v>
      </c>
      <c r="H82">
        <v>3168378</v>
      </c>
      <c r="I82" s="1" t="s">
        <v>1099</v>
      </c>
      <c r="J82" s="1" t="s">
        <v>1249</v>
      </c>
      <c r="L82">
        <v>5</v>
      </c>
      <c r="M82">
        <v>0</v>
      </c>
      <c r="N82">
        <f t="shared" si="4"/>
        <v>0</v>
      </c>
      <c r="Q82">
        <f t="shared" si="5"/>
        <v>5</v>
      </c>
    </row>
    <row r="83" spans="1:17" ht="45" x14ac:dyDescent="0.25">
      <c r="A83" t="s">
        <v>22</v>
      </c>
      <c r="B83" t="s">
        <v>112</v>
      </c>
      <c r="C83" t="s">
        <v>262</v>
      </c>
      <c r="D83" t="s">
        <v>412</v>
      </c>
      <c r="E83" t="s">
        <v>112</v>
      </c>
      <c r="F83" t="s">
        <v>571</v>
      </c>
      <c r="G83" t="s">
        <v>629</v>
      </c>
      <c r="H83">
        <v>3167614</v>
      </c>
      <c r="I83" s="1" t="s">
        <v>1100</v>
      </c>
      <c r="J83" s="1" t="s">
        <v>1250</v>
      </c>
      <c r="K83" s="1" t="s">
        <v>1338</v>
      </c>
      <c r="L83">
        <v>5</v>
      </c>
      <c r="M83">
        <v>4</v>
      </c>
      <c r="N83">
        <f t="shared" si="4"/>
        <v>4</v>
      </c>
      <c r="Q83">
        <f t="shared" si="5"/>
        <v>1</v>
      </c>
    </row>
    <row r="84" spans="1:17" ht="45" x14ac:dyDescent="0.25">
      <c r="A84" t="s">
        <v>19</v>
      </c>
      <c r="B84" t="s">
        <v>113</v>
      </c>
      <c r="C84" t="s">
        <v>263</v>
      </c>
      <c r="D84" t="s">
        <v>413</v>
      </c>
      <c r="E84" t="s">
        <v>113</v>
      </c>
      <c r="F84" t="s">
        <v>558</v>
      </c>
      <c r="G84" t="s">
        <v>608</v>
      </c>
      <c r="H84">
        <v>3167565</v>
      </c>
      <c r="I84" s="1" t="s">
        <v>1101</v>
      </c>
      <c r="J84" s="1" t="s">
        <v>1251</v>
      </c>
      <c r="K84" s="1" t="s">
        <v>1339</v>
      </c>
      <c r="L84">
        <v>5</v>
      </c>
      <c r="M84">
        <v>3</v>
      </c>
      <c r="N84">
        <f t="shared" si="4"/>
        <v>3</v>
      </c>
      <c r="Q84">
        <f t="shared" si="5"/>
        <v>2</v>
      </c>
    </row>
    <row r="85" spans="1:17" ht="45" x14ac:dyDescent="0.25">
      <c r="A85" t="s">
        <v>18</v>
      </c>
      <c r="B85" t="s">
        <v>114</v>
      </c>
      <c r="C85" t="s">
        <v>264</v>
      </c>
      <c r="D85" t="s">
        <v>414</v>
      </c>
      <c r="E85" t="s">
        <v>515</v>
      </c>
      <c r="F85" t="s">
        <v>558</v>
      </c>
      <c r="G85" t="s">
        <v>630</v>
      </c>
      <c r="H85">
        <v>3146230</v>
      </c>
      <c r="I85" s="1" t="s">
        <v>1102</v>
      </c>
      <c r="J85" s="1" t="s">
        <v>1252</v>
      </c>
      <c r="L85">
        <v>5</v>
      </c>
      <c r="M85">
        <v>0</v>
      </c>
      <c r="N85">
        <f t="shared" si="4"/>
        <v>0</v>
      </c>
      <c r="Q85">
        <f t="shared" si="5"/>
        <v>5</v>
      </c>
    </row>
    <row r="86" spans="1:17" ht="60" x14ac:dyDescent="0.25">
      <c r="A86" t="s">
        <v>18</v>
      </c>
      <c r="B86" t="s">
        <v>115</v>
      </c>
      <c r="C86" t="s">
        <v>265</v>
      </c>
      <c r="D86" t="s">
        <v>415</v>
      </c>
      <c r="E86" t="s">
        <v>516</v>
      </c>
      <c r="F86" t="s">
        <v>561</v>
      </c>
      <c r="G86" t="s">
        <v>617</v>
      </c>
      <c r="H86">
        <v>3084942</v>
      </c>
      <c r="I86" s="1" t="s">
        <v>1103</v>
      </c>
      <c r="J86" s="1" t="s">
        <v>1253</v>
      </c>
      <c r="L86">
        <v>5</v>
      </c>
      <c r="M86">
        <v>0</v>
      </c>
      <c r="N86">
        <f t="shared" si="4"/>
        <v>0</v>
      </c>
      <c r="Q86">
        <f t="shared" si="5"/>
        <v>5</v>
      </c>
    </row>
    <row r="87" spans="1:17" ht="45" x14ac:dyDescent="0.25">
      <c r="A87" t="s">
        <v>24</v>
      </c>
      <c r="B87" t="s">
        <v>116</v>
      </c>
      <c r="C87" t="s">
        <v>266</v>
      </c>
      <c r="D87" t="s">
        <v>416</v>
      </c>
      <c r="E87" t="s">
        <v>116</v>
      </c>
      <c r="F87" t="s">
        <v>558</v>
      </c>
      <c r="G87" t="s">
        <v>631</v>
      </c>
      <c r="H87">
        <v>3079073</v>
      </c>
      <c r="I87" s="1" t="s">
        <v>1104</v>
      </c>
      <c r="J87" s="1" t="s">
        <v>1254</v>
      </c>
      <c r="K87" s="1" t="s">
        <v>990</v>
      </c>
      <c r="L87">
        <v>5</v>
      </c>
      <c r="M87">
        <v>4</v>
      </c>
      <c r="N87">
        <f t="shared" si="4"/>
        <v>4</v>
      </c>
      <c r="Q87">
        <f t="shared" si="5"/>
        <v>1</v>
      </c>
    </row>
    <row r="88" spans="1:17" ht="45" x14ac:dyDescent="0.25">
      <c r="A88" t="s">
        <v>20</v>
      </c>
      <c r="B88" t="s">
        <v>117</v>
      </c>
      <c r="C88" t="s">
        <v>267</v>
      </c>
      <c r="D88" t="s">
        <v>417</v>
      </c>
      <c r="E88" t="s">
        <v>517</v>
      </c>
      <c r="F88" t="s">
        <v>558</v>
      </c>
      <c r="G88" t="s">
        <v>599</v>
      </c>
      <c r="H88">
        <v>2979989</v>
      </c>
      <c r="I88" s="1" t="s">
        <v>1105</v>
      </c>
      <c r="J88" s="1" t="s">
        <v>1255</v>
      </c>
      <c r="L88">
        <v>5</v>
      </c>
      <c r="M88">
        <v>0</v>
      </c>
      <c r="N88">
        <f t="shared" si="4"/>
        <v>0</v>
      </c>
      <c r="Q88">
        <f t="shared" si="5"/>
        <v>5</v>
      </c>
    </row>
    <row r="89" spans="1:17" ht="75" x14ac:dyDescent="0.25">
      <c r="A89" t="s">
        <v>25</v>
      </c>
      <c r="B89" t="s">
        <v>118</v>
      </c>
      <c r="C89" t="s">
        <v>268</v>
      </c>
      <c r="D89" t="s">
        <v>418</v>
      </c>
      <c r="E89" t="s">
        <v>518</v>
      </c>
      <c r="F89" t="s">
        <v>558</v>
      </c>
      <c r="G89" t="s">
        <v>616</v>
      </c>
      <c r="H89">
        <v>2860305</v>
      </c>
      <c r="I89" s="1" t="s">
        <v>1106</v>
      </c>
      <c r="J89" s="1" t="s">
        <v>1256</v>
      </c>
      <c r="L89">
        <v>5</v>
      </c>
      <c r="M89">
        <v>0</v>
      </c>
      <c r="N89">
        <f t="shared" si="4"/>
        <v>0</v>
      </c>
      <c r="Q89">
        <f t="shared" si="5"/>
        <v>5</v>
      </c>
    </row>
    <row r="90" spans="1:17" ht="45" x14ac:dyDescent="0.25">
      <c r="A90" t="s">
        <v>24</v>
      </c>
      <c r="B90" t="s">
        <v>119</v>
      </c>
      <c r="C90" t="s">
        <v>269</v>
      </c>
      <c r="D90" t="s">
        <v>419</v>
      </c>
      <c r="E90" t="s">
        <v>119</v>
      </c>
      <c r="F90" t="s">
        <v>558</v>
      </c>
      <c r="G90" t="s">
        <v>593</v>
      </c>
      <c r="H90">
        <v>2849365</v>
      </c>
      <c r="I90" s="1" t="s">
        <v>1107</v>
      </c>
      <c r="J90" s="1" t="s">
        <v>1257</v>
      </c>
      <c r="K90" s="1" t="s">
        <v>991</v>
      </c>
      <c r="L90">
        <v>5</v>
      </c>
      <c r="M90">
        <v>2</v>
      </c>
      <c r="N90">
        <f t="shared" si="4"/>
        <v>2</v>
      </c>
      <c r="Q90">
        <f t="shared" si="5"/>
        <v>3</v>
      </c>
    </row>
    <row r="91" spans="1:17" ht="60" x14ac:dyDescent="0.25">
      <c r="A91" t="s">
        <v>19</v>
      </c>
      <c r="B91" t="s">
        <v>120</v>
      </c>
      <c r="C91" t="s">
        <v>270</v>
      </c>
      <c r="D91" t="s">
        <v>420</v>
      </c>
      <c r="E91" t="s">
        <v>519</v>
      </c>
      <c r="F91" t="s">
        <v>558</v>
      </c>
      <c r="G91" t="s">
        <v>599</v>
      </c>
      <c r="H91">
        <v>2819370</v>
      </c>
      <c r="I91" s="1" t="s">
        <v>1108</v>
      </c>
      <c r="J91" s="1" t="s">
        <v>1258</v>
      </c>
      <c r="L91">
        <v>5</v>
      </c>
      <c r="M91">
        <v>0</v>
      </c>
      <c r="N91">
        <f t="shared" si="4"/>
        <v>0</v>
      </c>
      <c r="Q91">
        <f t="shared" si="5"/>
        <v>5</v>
      </c>
    </row>
    <row r="92" spans="1:17" ht="45" x14ac:dyDescent="0.25">
      <c r="A92" t="s">
        <v>20</v>
      </c>
      <c r="B92" t="s">
        <v>121</v>
      </c>
      <c r="C92" t="s">
        <v>271</v>
      </c>
      <c r="D92" t="s">
        <v>421</v>
      </c>
      <c r="E92" t="s">
        <v>520</v>
      </c>
      <c r="F92" t="s">
        <v>572</v>
      </c>
      <c r="G92" t="s">
        <v>632</v>
      </c>
      <c r="H92">
        <v>2813617</v>
      </c>
      <c r="I92" s="1" t="s">
        <v>1109</v>
      </c>
      <c r="J92" s="1" t="s">
        <v>1259</v>
      </c>
      <c r="L92">
        <v>5</v>
      </c>
      <c r="M92">
        <v>0</v>
      </c>
      <c r="N92">
        <f t="shared" si="4"/>
        <v>0</v>
      </c>
      <c r="Q92">
        <f t="shared" si="5"/>
        <v>5</v>
      </c>
    </row>
    <row r="93" spans="1:17" ht="60" x14ac:dyDescent="0.25">
      <c r="A93" t="s">
        <v>26</v>
      </c>
      <c r="B93" t="s">
        <v>122</v>
      </c>
      <c r="C93" t="s">
        <v>272</v>
      </c>
      <c r="D93" t="s">
        <v>422</v>
      </c>
      <c r="E93" t="s">
        <v>521</v>
      </c>
      <c r="F93" t="s">
        <v>573</v>
      </c>
      <c r="G93" t="s">
        <v>633</v>
      </c>
      <c r="H93">
        <v>2785672</v>
      </c>
      <c r="I93" s="1" t="s">
        <v>1110</v>
      </c>
      <c r="J93" s="1" t="s">
        <v>1260</v>
      </c>
      <c r="L93">
        <v>5</v>
      </c>
      <c r="M93">
        <v>0</v>
      </c>
      <c r="N93">
        <f t="shared" si="4"/>
        <v>0</v>
      </c>
      <c r="Q93">
        <f t="shared" si="5"/>
        <v>5</v>
      </c>
    </row>
    <row r="94" spans="1:17" ht="45" x14ac:dyDescent="0.25">
      <c r="A94" t="s">
        <v>20</v>
      </c>
      <c r="B94" t="s">
        <v>123</v>
      </c>
      <c r="C94" t="s">
        <v>273</v>
      </c>
      <c r="D94" t="s">
        <v>423</v>
      </c>
      <c r="E94" t="s">
        <v>522</v>
      </c>
      <c r="F94" t="s">
        <v>574</v>
      </c>
      <c r="G94" t="s">
        <v>634</v>
      </c>
      <c r="H94">
        <v>2784837</v>
      </c>
      <c r="I94" s="1" t="s">
        <v>1111</v>
      </c>
      <c r="J94" s="1" t="s">
        <v>1261</v>
      </c>
      <c r="L94">
        <v>5</v>
      </c>
      <c r="M94">
        <v>0</v>
      </c>
      <c r="N94">
        <f t="shared" si="4"/>
        <v>0</v>
      </c>
      <c r="Q94">
        <f t="shared" si="5"/>
        <v>5</v>
      </c>
    </row>
    <row r="95" spans="1:17" ht="30" x14ac:dyDescent="0.25">
      <c r="A95" t="s">
        <v>26</v>
      </c>
      <c r="B95" t="s">
        <v>124</v>
      </c>
      <c r="C95" t="s">
        <v>274</v>
      </c>
      <c r="D95" t="s">
        <v>424</v>
      </c>
      <c r="E95" t="s">
        <v>124</v>
      </c>
      <c r="F95" t="s">
        <v>558</v>
      </c>
      <c r="G95" t="s">
        <v>635</v>
      </c>
      <c r="H95">
        <v>2781149</v>
      </c>
      <c r="I95" s="1" t="s">
        <v>1112</v>
      </c>
      <c r="J95" s="1" t="s">
        <v>1262</v>
      </c>
      <c r="K95" s="1" t="s">
        <v>1262</v>
      </c>
      <c r="L95">
        <v>5</v>
      </c>
      <c r="M95">
        <v>5</v>
      </c>
      <c r="N95">
        <f t="shared" si="4"/>
        <v>5</v>
      </c>
      <c r="Q95">
        <f t="shared" si="5"/>
        <v>0</v>
      </c>
    </row>
    <row r="96" spans="1:17" ht="45" x14ac:dyDescent="0.25">
      <c r="A96" t="s">
        <v>29</v>
      </c>
      <c r="B96" t="s">
        <v>125</v>
      </c>
      <c r="C96" t="s">
        <v>275</v>
      </c>
      <c r="D96" t="s">
        <v>425</v>
      </c>
      <c r="E96" t="s">
        <v>523</v>
      </c>
      <c r="F96" t="s">
        <v>575</v>
      </c>
      <c r="G96" t="s">
        <v>636</v>
      </c>
      <c r="H96">
        <v>2763554</v>
      </c>
      <c r="I96" s="1" t="s">
        <v>1113</v>
      </c>
      <c r="J96" s="1" t="s">
        <v>1263</v>
      </c>
      <c r="K96" s="1" t="s">
        <v>1263</v>
      </c>
      <c r="L96">
        <v>5</v>
      </c>
      <c r="M96">
        <v>5</v>
      </c>
      <c r="N96">
        <f t="shared" si="4"/>
        <v>5</v>
      </c>
      <c r="Q96">
        <f t="shared" si="5"/>
        <v>0</v>
      </c>
    </row>
    <row r="97" spans="1:17" ht="45" x14ac:dyDescent="0.25">
      <c r="A97" t="s">
        <v>19</v>
      </c>
      <c r="B97" t="s">
        <v>126</v>
      </c>
      <c r="C97" t="s">
        <v>276</v>
      </c>
      <c r="D97" t="s">
        <v>426</v>
      </c>
      <c r="E97" t="s">
        <v>126</v>
      </c>
      <c r="F97" t="s">
        <v>576</v>
      </c>
      <c r="G97" t="s">
        <v>593</v>
      </c>
      <c r="H97">
        <v>2752632</v>
      </c>
      <c r="I97" s="1" t="s">
        <v>1114</v>
      </c>
      <c r="J97" s="1" t="s">
        <v>1264</v>
      </c>
      <c r="K97" s="1" t="s">
        <v>1340</v>
      </c>
      <c r="L97">
        <v>5</v>
      </c>
      <c r="M97">
        <v>3</v>
      </c>
      <c r="N97">
        <f t="shared" si="4"/>
        <v>3</v>
      </c>
      <c r="Q97">
        <f t="shared" si="5"/>
        <v>2</v>
      </c>
    </row>
    <row r="98" spans="1:17" ht="60" x14ac:dyDescent="0.25">
      <c r="A98" t="s">
        <v>20</v>
      </c>
      <c r="B98" t="s">
        <v>127</v>
      </c>
      <c r="C98" t="s">
        <v>277</v>
      </c>
      <c r="D98" t="s">
        <v>427</v>
      </c>
      <c r="E98" t="s">
        <v>524</v>
      </c>
      <c r="F98" t="s">
        <v>558</v>
      </c>
      <c r="G98" t="s">
        <v>595</v>
      </c>
      <c r="H98">
        <v>2687714</v>
      </c>
      <c r="I98" s="1" t="s">
        <v>1115</v>
      </c>
      <c r="J98" s="1" t="s">
        <v>1265</v>
      </c>
      <c r="L98">
        <v>5</v>
      </c>
      <c r="M98">
        <v>0</v>
      </c>
      <c r="N98">
        <f t="shared" ref="N98:N129" si="6">M98</f>
        <v>0</v>
      </c>
      <c r="Q98">
        <f t="shared" ref="Q98:Q129" si="7">L98-SUM(N98:P98)</f>
        <v>5</v>
      </c>
    </row>
    <row r="99" spans="1:17" ht="60" x14ac:dyDescent="0.25">
      <c r="A99" t="s">
        <v>30</v>
      </c>
      <c r="B99" t="s">
        <v>128</v>
      </c>
      <c r="C99" t="s">
        <v>278</v>
      </c>
      <c r="D99" t="s">
        <v>428</v>
      </c>
      <c r="E99" t="s">
        <v>525</v>
      </c>
      <c r="F99" t="s">
        <v>577</v>
      </c>
      <c r="H99">
        <v>2654266</v>
      </c>
      <c r="I99" s="1" t="s">
        <v>1116</v>
      </c>
      <c r="J99" s="1" t="s">
        <v>1266</v>
      </c>
      <c r="L99">
        <v>5</v>
      </c>
      <c r="M99">
        <v>0</v>
      </c>
      <c r="N99">
        <f t="shared" si="6"/>
        <v>0</v>
      </c>
      <c r="Q99">
        <f t="shared" si="7"/>
        <v>5</v>
      </c>
    </row>
    <row r="100" spans="1:17" ht="45" x14ac:dyDescent="0.25">
      <c r="A100" t="s">
        <v>30</v>
      </c>
      <c r="B100" t="s">
        <v>129</v>
      </c>
      <c r="C100" t="s">
        <v>279</v>
      </c>
      <c r="D100" t="s">
        <v>429</v>
      </c>
      <c r="E100" t="s">
        <v>526</v>
      </c>
      <c r="F100" t="s">
        <v>578</v>
      </c>
      <c r="G100" t="s">
        <v>637</v>
      </c>
      <c r="H100">
        <v>2578679</v>
      </c>
      <c r="I100" s="1" t="s">
        <v>1117</v>
      </c>
      <c r="J100" s="1" t="s">
        <v>1267</v>
      </c>
      <c r="K100" s="1" t="s">
        <v>1267</v>
      </c>
      <c r="L100">
        <v>5</v>
      </c>
      <c r="M100">
        <v>5</v>
      </c>
      <c r="N100">
        <f t="shared" si="6"/>
        <v>5</v>
      </c>
      <c r="Q100">
        <f t="shared" si="7"/>
        <v>0</v>
      </c>
    </row>
    <row r="101" spans="1:17" ht="45" x14ac:dyDescent="0.25">
      <c r="A101" t="s">
        <v>20</v>
      </c>
      <c r="B101" t="s">
        <v>130</v>
      </c>
      <c r="C101" t="s">
        <v>280</v>
      </c>
      <c r="D101" t="s">
        <v>430</v>
      </c>
      <c r="E101" t="s">
        <v>527</v>
      </c>
      <c r="F101" t="s">
        <v>558</v>
      </c>
      <c r="G101" t="s">
        <v>593</v>
      </c>
      <c r="H101">
        <v>2527182</v>
      </c>
      <c r="I101" s="1" t="s">
        <v>1118</v>
      </c>
      <c r="J101" s="1" t="s">
        <v>1268</v>
      </c>
      <c r="L101">
        <v>5</v>
      </c>
      <c r="M101">
        <v>0</v>
      </c>
      <c r="N101">
        <f t="shared" si="6"/>
        <v>0</v>
      </c>
      <c r="Q101">
        <f t="shared" si="7"/>
        <v>5</v>
      </c>
    </row>
    <row r="102" spans="1:17" ht="30" x14ac:dyDescent="0.25">
      <c r="A102" t="s">
        <v>18</v>
      </c>
      <c r="B102" t="s">
        <v>131</v>
      </c>
      <c r="C102" t="s">
        <v>281</v>
      </c>
      <c r="D102" t="s">
        <v>431</v>
      </c>
      <c r="E102" t="s">
        <v>131</v>
      </c>
      <c r="F102" t="s">
        <v>579</v>
      </c>
      <c r="G102" t="s">
        <v>593</v>
      </c>
      <c r="H102">
        <v>2396504</v>
      </c>
      <c r="I102" s="1" t="s">
        <v>1119</v>
      </c>
      <c r="J102" s="1" t="s">
        <v>1269</v>
      </c>
      <c r="K102" s="1" t="s">
        <v>1341</v>
      </c>
      <c r="L102">
        <v>5</v>
      </c>
      <c r="M102">
        <v>3</v>
      </c>
      <c r="N102">
        <f t="shared" si="6"/>
        <v>3</v>
      </c>
      <c r="Q102">
        <f t="shared" si="7"/>
        <v>2</v>
      </c>
    </row>
    <row r="103" spans="1:17" ht="45" x14ac:dyDescent="0.25">
      <c r="A103" t="s">
        <v>19</v>
      </c>
      <c r="B103" t="s">
        <v>132</v>
      </c>
      <c r="C103" t="s">
        <v>282</v>
      </c>
      <c r="D103" t="s">
        <v>432</v>
      </c>
      <c r="E103" t="s">
        <v>528</v>
      </c>
      <c r="F103" t="s">
        <v>558</v>
      </c>
      <c r="G103" t="s">
        <v>632</v>
      </c>
      <c r="H103">
        <v>2380305</v>
      </c>
      <c r="I103" s="1" t="s">
        <v>1120</v>
      </c>
      <c r="J103" s="1" t="s">
        <v>1270</v>
      </c>
      <c r="K103" s="1" t="s">
        <v>994</v>
      </c>
      <c r="L103">
        <v>5</v>
      </c>
      <c r="M103">
        <v>1</v>
      </c>
      <c r="N103">
        <f t="shared" si="6"/>
        <v>1</v>
      </c>
      <c r="Q103">
        <f t="shared" si="7"/>
        <v>4</v>
      </c>
    </row>
    <row r="104" spans="1:17" ht="75" x14ac:dyDescent="0.25">
      <c r="A104" t="s">
        <v>21</v>
      </c>
      <c r="B104" t="s">
        <v>133</v>
      </c>
      <c r="C104" t="s">
        <v>283</v>
      </c>
      <c r="D104" t="s">
        <v>433</v>
      </c>
      <c r="E104" t="s">
        <v>529</v>
      </c>
      <c r="F104" t="s">
        <v>580</v>
      </c>
      <c r="H104">
        <v>2357707</v>
      </c>
      <c r="I104" s="1" t="s">
        <v>1121</v>
      </c>
      <c r="J104" s="1" t="s">
        <v>1271</v>
      </c>
      <c r="L104">
        <v>5</v>
      </c>
      <c r="M104">
        <v>0</v>
      </c>
      <c r="N104">
        <f t="shared" si="6"/>
        <v>0</v>
      </c>
      <c r="Q104">
        <f t="shared" si="7"/>
        <v>5</v>
      </c>
    </row>
    <row r="105" spans="1:17" ht="45" x14ac:dyDescent="0.25">
      <c r="A105" t="s">
        <v>26</v>
      </c>
      <c r="B105" t="s">
        <v>134</v>
      </c>
      <c r="C105" t="s">
        <v>284</v>
      </c>
      <c r="D105" t="s">
        <v>434</v>
      </c>
      <c r="E105" t="s">
        <v>530</v>
      </c>
      <c r="F105" t="s">
        <v>558</v>
      </c>
      <c r="G105" t="s">
        <v>616</v>
      </c>
      <c r="H105">
        <v>2321367</v>
      </c>
      <c r="I105" s="1" t="s">
        <v>1122</v>
      </c>
      <c r="J105" s="1" t="s">
        <v>1272</v>
      </c>
      <c r="L105">
        <v>5</v>
      </c>
      <c r="M105">
        <v>0</v>
      </c>
      <c r="N105">
        <f t="shared" si="6"/>
        <v>0</v>
      </c>
      <c r="Q105">
        <f t="shared" si="7"/>
        <v>5</v>
      </c>
    </row>
    <row r="106" spans="1:17" ht="45" x14ac:dyDescent="0.25">
      <c r="A106" t="s">
        <v>19</v>
      </c>
      <c r="B106" t="s">
        <v>135</v>
      </c>
      <c r="C106" t="s">
        <v>285</v>
      </c>
      <c r="D106" t="s">
        <v>435</v>
      </c>
      <c r="E106" t="s">
        <v>531</v>
      </c>
      <c r="F106" t="s">
        <v>558</v>
      </c>
      <c r="G106" t="s">
        <v>596</v>
      </c>
      <c r="H106">
        <v>2303577</v>
      </c>
      <c r="I106" s="1" t="s">
        <v>1123</v>
      </c>
      <c r="J106" s="1" t="s">
        <v>1273</v>
      </c>
      <c r="L106">
        <v>5</v>
      </c>
      <c r="M106">
        <v>0</v>
      </c>
      <c r="N106">
        <f t="shared" si="6"/>
        <v>0</v>
      </c>
      <c r="Q106">
        <f t="shared" si="7"/>
        <v>5</v>
      </c>
    </row>
    <row r="107" spans="1:17" ht="45" x14ac:dyDescent="0.25">
      <c r="A107" t="s">
        <v>20</v>
      </c>
      <c r="B107" t="s">
        <v>136</v>
      </c>
      <c r="C107" t="s">
        <v>286</v>
      </c>
      <c r="D107" t="s">
        <v>436</v>
      </c>
      <c r="E107" t="s">
        <v>136</v>
      </c>
      <c r="F107" t="s">
        <v>558</v>
      </c>
      <c r="G107" t="s">
        <v>621</v>
      </c>
      <c r="H107">
        <v>2277495</v>
      </c>
      <c r="I107" s="1" t="s">
        <v>1124</v>
      </c>
      <c r="J107" s="1" t="s">
        <v>1274</v>
      </c>
      <c r="K107" s="1" t="s">
        <v>995</v>
      </c>
      <c r="L107">
        <v>5</v>
      </c>
      <c r="M107">
        <v>1</v>
      </c>
      <c r="N107">
        <f t="shared" si="6"/>
        <v>1</v>
      </c>
      <c r="Q107">
        <f t="shared" si="7"/>
        <v>4</v>
      </c>
    </row>
    <row r="108" spans="1:17" ht="45" x14ac:dyDescent="0.25">
      <c r="A108" t="s">
        <v>22</v>
      </c>
      <c r="B108" t="s">
        <v>137</v>
      </c>
      <c r="C108" t="s">
        <v>287</v>
      </c>
      <c r="D108" t="s">
        <v>437</v>
      </c>
      <c r="E108" t="s">
        <v>532</v>
      </c>
      <c r="F108" t="s">
        <v>581</v>
      </c>
      <c r="G108" t="s">
        <v>638</v>
      </c>
      <c r="H108">
        <v>2262599</v>
      </c>
      <c r="I108" s="1" t="s">
        <v>1125</v>
      </c>
      <c r="J108" s="1" t="s">
        <v>1275</v>
      </c>
      <c r="K108" s="1" t="s">
        <v>1275</v>
      </c>
      <c r="L108">
        <v>5</v>
      </c>
      <c r="M108">
        <v>5</v>
      </c>
      <c r="N108">
        <f t="shared" si="6"/>
        <v>5</v>
      </c>
      <c r="Q108">
        <f t="shared" si="7"/>
        <v>0</v>
      </c>
    </row>
    <row r="109" spans="1:17" ht="45" x14ac:dyDescent="0.25">
      <c r="A109" t="s">
        <v>18</v>
      </c>
      <c r="B109" t="s">
        <v>138</v>
      </c>
      <c r="C109" t="s">
        <v>288</v>
      </c>
      <c r="D109" t="s">
        <v>438</v>
      </c>
      <c r="E109" t="s">
        <v>533</v>
      </c>
      <c r="F109" t="s">
        <v>558</v>
      </c>
      <c r="G109" t="s">
        <v>599</v>
      </c>
      <c r="H109">
        <v>2205899</v>
      </c>
      <c r="I109" s="1" t="s">
        <v>1126</v>
      </c>
      <c r="J109" s="1" t="s">
        <v>1276</v>
      </c>
      <c r="L109">
        <v>5</v>
      </c>
      <c r="M109">
        <v>0</v>
      </c>
      <c r="N109">
        <f t="shared" si="6"/>
        <v>0</v>
      </c>
      <c r="Q109">
        <f t="shared" si="7"/>
        <v>5</v>
      </c>
    </row>
    <row r="110" spans="1:17" ht="30" x14ac:dyDescent="0.25">
      <c r="A110" t="s">
        <v>20</v>
      </c>
      <c r="B110" t="s">
        <v>139</v>
      </c>
      <c r="C110" t="s">
        <v>289</v>
      </c>
      <c r="D110" t="s">
        <v>439</v>
      </c>
      <c r="E110" t="s">
        <v>534</v>
      </c>
      <c r="F110" t="s">
        <v>558</v>
      </c>
      <c r="G110" t="s">
        <v>600</v>
      </c>
      <c r="H110">
        <v>2177550</v>
      </c>
      <c r="I110" s="1" t="s">
        <v>1127</v>
      </c>
      <c r="J110" s="1" t="s">
        <v>1277</v>
      </c>
      <c r="L110">
        <v>5</v>
      </c>
      <c r="M110">
        <v>0</v>
      </c>
      <c r="N110">
        <f t="shared" si="6"/>
        <v>0</v>
      </c>
      <c r="Q110">
        <f t="shared" si="7"/>
        <v>5</v>
      </c>
    </row>
    <row r="111" spans="1:17" ht="75" x14ac:dyDescent="0.25">
      <c r="A111" t="s">
        <v>25</v>
      </c>
      <c r="B111" t="s">
        <v>140</v>
      </c>
      <c r="C111" t="s">
        <v>290</v>
      </c>
      <c r="D111" t="s">
        <v>440</v>
      </c>
      <c r="E111" t="s">
        <v>535</v>
      </c>
      <c r="F111" t="s">
        <v>558</v>
      </c>
      <c r="G111" t="s">
        <v>639</v>
      </c>
      <c r="H111">
        <v>2105345</v>
      </c>
      <c r="I111" s="1" t="s">
        <v>1128</v>
      </c>
      <c r="J111" s="1" t="s">
        <v>1278</v>
      </c>
      <c r="L111">
        <v>5</v>
      </c>
      <c r="M111">
        <v>0</v>
      </c>
      <c r="N111">
        <f t="shared" si="6"/>
        <v>0</v>
      </c>
      <c r="Q111">
        <f t="shared" si="7"/>
        <v>5</v>
      </c>
    </row>
    <row r="112" spans="1:17" ht="60" x14ac:dyDescent="0.25">
      <c r="A112" t="s">
        <v>19</v>
      </c>
      <c r="B112" t="s">
        <v>141</v>
      </c>
      <c r="C112" t="s">
        <v>291</v>
      </c>
      <c r="D112" t="s">
        <v>441</v>
      </c>
      <c r="E112" t="s">
        <v>141</v>
      </c>
      <c r="F112" t="s">
        <v>558</v>
      </c>
      <c r="G112" t="s">
        <v>599</v>
      </c>
      <c r="H112">
        <v>2082065</v>
      </c>
      <c r="I112" s="1" t="s">
        <v>1129</v>
      </c>
      <c r="J112" s="1" t="s">
        <v>1279</v>
      </c>
      <c r="K112" s="1" t="s">
        <v>996</v>
      </c>
      <c r="L112">
        <v>5</v>
      </c>
      <c r="M112">
        <v>1</v>
      </c>
      <c r="N112">
        <f t="shared" si="6"/>
        <v>1</v>
      </c>
      <c r="Q112">
        <f t="shared" si="7"/>
        <v>4</v>
      </c>
    </row>
    <row r="113" spans="1:17" ht="30" x14ac:dyDescent="0.25">
      <c r="A113" t="s">
        <v>20</v>
      </c>
      <c r="B113" t="s">
        <v>142</v>
      </c>
      <c r="C113" t="s">
        <v>292</v>
      </c>
      <c r="D113" t="s">
        <v>442</v>
      </c>
      <c r="E113" t="s">
        <v>142</v>
      </c>
      <c r="F113" t="s">
        <v>558</v>
      </c>
      <c r="G113" t="s">
        <v>608</v>
      </c>
      <c r="H113">
        <v>2067102</v>
      </c>
      <c r="I113" s="1" t="s">
        <v>1130</v>
      </c>
      <c r="J113" s="1" t="s">
        <v>915</v>
      </c>
      <c r="K113" s="1" t="s">
        <v>915</v>
      </c>
      <c r="L113">
        <v>5</v>
      </c>
      <c r="M113">
        <v>5</v>
      </c>
      <c r="N113">
        <f t="shared" si="6"/>
        <v>5</v>
      </c>
      <c r="Q113">
        <f t="shared" si="7"/>
        <v>0</v>
      </c>
    </row>
    <row r="114" spans="1:17" ht="45" x14ac:dyDescent="0.25">
      <c r="A114" t="s">
        <v>20</v>
      </c>
      <c r="B114" t="s">
        <v>143</v>
      </c>
      <c r="C114" t="s">
        <v>293</v>
      </c>
      <c r="D114" t="s">
        <v>443</v>
      </c>
      <c r="E114" t="s">
        <v>143</v>
      </c>
      <c r="F114" t="s">
        <v>561</v>
      </c>
      <c r="G114" t="s">
        <v>592</v>
      </c>
      <c r="H114">
        <v>2044675</v>
      </c>
      <c r="I114" s="1" t="s">
        <v>1131</v>
      </c>
      <c r="J114" s="1" t="s">
        <v>1280</v>
      </c>
      <c r="K114" s="1" t="s">
        <v>998</v>
      </c>
      <c r="L114">
        <v>5</v>
      </c>
      <c r="M114">
        <v>1</v>
      </c>
      <c r="N114">
        <f t="shared" si="6"/>
        <v>1</v>
      </c>
      <c r="Q114">
        <f t="shared" si="7"/>
        <v>4</v>
      </c>
    </row>
    <row r="115" spans="1:17" ht="90" x14ac:dyDescent="0.25">
      <c r="A115" t="s">
        <v>24</v>
      </c>
      <c r="B115" t="s">
        <v>144</v>
      </c>
      <c r="C115" t="s">
        <v>294</v>
      </c>
      <c r="D115" t="s">
        <v>444</v>
      </c>
      <c r="E115" t="s">
        <v>536</v>
      </c>
      <c r="F115" t="s">
        <v>558</v>
      </c>
      <c r="H115">
        <v>2043475</v>
      </c>
      <c r="I115" s="1" t="s">
        <v>1132</v>
      </c>
      <c r="J115" s="1" t="s">
        <v>1281</v>
      </c>
      <c r="L115">
        <v>5</v>
      </c>
      <c r="M115">
        <v>0</v>
      </c>
      <c r="N115">
        <f t="shared" si="6"/>
        <v>0</v>
      </c>
      <c r="Q115">
        <f t="shared" si="7"/>
        <v>5</v>
      </c>
    </row>
    <row r="116" spans="1:17" ht="30" x14ac:dyDescent="0.25">
      <c r="A116" t="s">
        <v>25</v>
      </c>
      <c r="B116" t="s">
        <v>145</v>
      </c>
      <c r="C116" t="s">
        <v>295</v>
      </c>
      <c r="D116" t="s">
        <v>445</v>
      </c>
      <c r="E116" t="s">
        <v>145</v>
      </c>
      <c r="F116" t="s">
        <v>561</v>
      </c>
      <c r="G116" t="s">
        <v>640</v>
      </c>
      <c r="H116">
        <v>2025585</v>
      </c>
      <c r="I116" s="1" t="s">
        <v>1133</v>
      </c>
      <c r="J116" s="1" t="s">
        <v>1282</v>
      </c>
      <c r="K116" s="1" t="s">
        <v>999</v>
      </c>
      <c r="L116">
        <v>5</v>
      </c>
      <c r="M116">
        <v>1</v>
      </c>
      <c r="N116">
        <f t="shared" si="6"/>
        <v>1</v>
      </c>
      <c r="Q116">
        <f t="shared" si="7"/>
        <v>4</v>
      </c>
    </row>
    <row r="117" spans="1:17" ht="60" x14ac:dyDescent="0.25">
      <c r="A117" t="s">
        <v>19</v>
      </c>
      <c r="B117" t="s">
        <v>146</v>
      </c>
      <c r="C117" t="s">
        <v>296</v>
      </c>
      <c r="D117" t="s">
        <v>446</v>
      </c>
      <c r="E117" t="s">
        <v>537</v>
      </c>
      <c r="F117" t="s">
        <v>582</v>
      </c>
      <c r="G117" t="s">
        <v>601</v>
      </c>
      <c r="H117">
        <v>2010181</v>
      </c>
      <c r="I117" s="1" t="s">
        <v>1134</v>
      </c>
      <c r="J117" s="1" t="s">
        <v>1283</v>
      </c>
      <c r="K117" s="1" t="s">
        <v>1342</v>
      </c>
      <c r="L117">
        <v>5</v>
      </c>
      <c r="M117">
        <v>3</v>
      </c>
      <c r="N117">
        <f t="shared" si="6"/>
        <v>3</v>
      </c>
      <c r="Q117">
        <f t="shared" si="7"/>
        <v>2</v>
      </c>
    </row>
    <row r="118" spans="1:17" ht="30" x14ac:dyDescent="0.25">
      <c r="A118" t="s">
        <v>30</v>
      </c>
      <c r="B118" t="s">
        <v>147</v>
      </c>
      <c r="C118" t="s">
        <v>297</v>
      </c>
      <c r="D118" t="s">
        <v>447</v>
      </c>
      <c r="E118" t="s">
        <v>147</v>
      </c>
      <c r="F118" t="s">
        <v>578</v>
      </c>
      <c r="G118" t="s">
        <v>641</v>
      </c>
      <c r="H118">
        <v>2004626</v>
      </c>
      <c r="I118" s="1" t="s">
        <v>1135</v>
      </c>
      <c r="J118" s="1" t="s">
        <v>1284</v>
      </c>
      <c r="K118" s="1" t="s">
        <v>1343</v>
      </c>
      <c r="L118">
        <v>5</v>
      </c>
      <c r="M118">
        <v>4</v>
      </c>
      <c r="N118">
        <f t="shared" si="6"/>
        <v>4</v>
      </c>
      <c r="Q118">
        <f t="shared" si="7"/>
        <v>1</v>
      </c>
    </row>
    <row r="119" spans="1:17" ht="45" x14ac:dyDescent="0.25">
      <c r="A119" t="s">
        <v>28</v>
      </c>
      <c r="B119" t="s">
        <v>148</v>
      </c>
      <c r="C119" t="s">
        <v>298</v>
      </c>
      <c r="D119" t="s">
        <v>448</v>
      </c>
      <c r="E119" t="s">
        <v>538</v>
      </c>
      <c r="F119" t="s">
        <v>583</v>
      </c>
      <c r="G119" t="s">
        <v>641</v>
      </c>
      <c r="H119">
        <v>1997427</v>
      </c>
      <c r="I119" s="1" t="s">
        <v>1136</v>
      </c>
      <c r="J119" s="1" t="s">
        <v>1285</v>
      </c>
      <c r="K119" s="1" t="s">
        <v>1002</v>
      </c>
      <c r="L119">
        <v>5</v>
      </c>
      <c r="M119">
        <v>2</v>
      </c>
      <c r="N119">
        <f t="shared" si="6"/>
        <v>2</v>
      </c>
      <c r="Q119">
        <f t="shared" si="7"/>
        <v>3</v>
      </c>
    </row>
    <row r="120" spans="1:17" ht="75" x14ac:dyDescent="0.25">
      <c r="A120" t="s">
        <v>18</v>
      </c>
      <c r="B120" t="s">
        <v>149</v>
      </c>
      <c r="C120" t="s">
        <v>299</v>
      </c>
      <c r="D120" t="s">
        <v>449</v>
      </c>
      <c r="E120" t="s">
        <v>539</v>
      </c>
      <c r="F120" t="s">
        <v>584</v>
      </c>
      <c r="H120">
        <v>1920594</v>
      </c>
      <c r="I120" s="1" t="s">
        <v>1137</v>
      </c>
      <c r="J120" s="1" t="s">
        <v>1286</v>
      </c>
      <c r="L120">
        <v>5</v>
      </c>
      <c r="M120">
        <v>0</v>
      </c>
      <c r="N120">
        <f t="shared" si="6"/>
        <v>0</v>
      </c>
      <c r="Q120">
        <f t="shared" si="7"/>
        <v>5</v>
      </c>
    </row>
    <row r="121" spans="1:17" ht="30" x14ac:dyDescent="0.25">
      <c r="A121" t="s">
        <v>26</v>
      </c>
      <c r="B121" t="s">
        <v>150</v>
      </c>
      <c r="C121" t="s">
        <v>300</v>
      </c>
      <c r="D121" t="s">
        <v>450</v>
      </c>
      <c r="E121" t="s">
        <v>150</v>
      </c>
      <c r="F121" t="s">
        <v>558</v>
      </c>
      <c r="G121" t="s">
        <v>599</v>
      </c>
      <c r="H121">
        <v>1907782</v>
      </c>
      <c r="I121" s="1" t="s">
        <v>1138</v>
      </c>
      <c r="J121" s="1" t="s">
        <v>1287</v>
      </c>
      <c r="K121" s="1" t="s">
        <v>1003</v>
      </c>
      <c r="L121">
        <v>5</v>
      </c>
      <c r="M121">
        <v>1</v>
      </c>
      <c r="N121">
        <f t="shared" si="6"/>
        <v>1</v>
      </c>
      <c r="Q121">
        <f t="shared" si="7"/>
        <v>4</v>
      </c>
    </row>
    <row r="122" spans="1:17" ht="45" x14ac:dyDescent="0.25">
      <c r="A122" t="s">
        <v>21</v>
      </c>
      <c r="B122" t="s">
        <v>151</v>
      </c>
      <c r="C122" t="s">
        <v>301</v>
      </c>
      <c r="D122" t="s">
        <v>451</v>
      </c>
      <c r="E122" t="s">
        <v>540</v>
      </c>
      <c r="G122" t="s">
        <v>642</v>
      </c>
      <c r="H122">
        <v>1893032</v>
      </c>
      <c r="I122" s="1" t="s">
        <v>1139</v>
      </c>
      <c r="J122" s="1" t="s">
        <v>1288</v>
      </c>
      <c r="K122" s="1" t="s">
        <v>1004</v>
      </c>
      <c r="L122">
        <v>5</v>
      </c>
      <c r="M122">
        <v>2</v>
      </c>
      <c r="N122">
        <f t="shared" si="6"/>
        <v>2</v>
      </c>
      <c r="Q122">
        <f t="shared" si="7"/>
        <v>3</v>
      </c>
    </row>
    <row r="123" spans="1:17" ht="45" x14ac:dyDescent="0.25">
      <c r="A123" t="s">
        <v>28</v>
      </c>
      <c r="B123" t="s">
        <v>152</v>
      </c>
      <c r="C123" t="s">
        <v>302</v>
      </c>
      <c r="D123" t="s">
        <v>452</v>
      </c>
      <c r="E123" t="s">
        <v>541</v>
      </c>
      <c r="F123" t="s">
        <v>569</v>
      </c>
      <c r="G123" t="s">
        <v>643</v>
      </c>
      <c r="H123">
        <v>1888409</v>
      </c>
      <c r="I123" s="1" t="s">
        <v>1140</v>
      </c>
      <c r="J123" s="1" t="s">
        <v>1289</v>
      </c>
      <c r="K123" s="1" t="s">
        <v>1289</v>
      </c>
      <c r="L123">
        <v>5</v>
      </c>
      <c r="M123">
        <v>5</v>
      </c>
      <c r="N123">
        <f t="shared" si="6"/>
        <v>5</v>
      </c>
      <c r="Q123">
        <f t="shared" si="7"/>
        <v>0</v>
      </c>
    </row>
    <row r="124" spans="1:17" ht="45" x14ac:dyDescent="0.25">
      <c r="A124" t="s">
        <v>20</v>
      </c>
      <c r="B124" t="s">
        <v>153</v>
      </c>
      <c r="C124" t="s">
        <v>303</v>
      </c>
      <c r="D124" t="s">
        <v>453</v>
      </c>
      <c r="E124" t="s">
        <v>542</v>
      </c>
      <c r="F124" t="s">
        <v>558</v>
      </c>
      <c r="G124" t="s">
        <v>644</v>
      </c>
      <c r="H124">
        <v>1837388</v>
      </c>
      <c r="I124" s="1" t="s">
        <v>1141</v>
      </c>
      <c r="J124" s="1" t="s">
        <v>1290</v>
      </c>
      <c r="K124" s="1" t="s">
        <v>1322</v>
      </c>
      <c r="L124">
        <v>5</v>
      </c>
      <c r="M124">
        <v>1</v>
      </c>
      <c r="N124">
        <f t="shared" si="6"/>
        <v>1</v>
      </c>
      <c r="Q124">
        <f t="shared" si="7"/>
        <v>4</v>
      </c>
    </row>
    <row r="125" spans="1:17" ht="60" x14ac:dyDescent="0.25">
      <c r="A125" t="s">
        <v>20</v>
      </c>
      <c r="B125" t="s">
        <v>154</v>
      </c>
      <c r="C125" t="s">
        <v>304</v>
      </c>
      <c r="D125" t="s">
        <v>454</v>
      </c>
      <c r="E125" t="s">
        <v>543</v>
      </c>
      <c r="F125" t="s">
        <v>558</v>
      </c>
      <c r="G125" t="s">
        <v>600</v>
      </c>
      <c r="H125">
        <v>1808056</v>
      </c>
      <c r="I125" s="1" t="s">
        <v>1142</v>
      </c>
      <c r="J125" s="1" t="s">
        <v>1291</v>
      </c>
      <c r="L125">
        <v>5</v>
      </c>
      <c r="M125">
        <v>0</v>
      </c>
      <c r="N125">
        <f t="shared" si="6"/>
        <v>0</v>
      </c>
      <c r="Q125">
        <f t="shared" si="7"/>
        <v>5</v>
      </c>
    </row>
    <row r="126" spans="1:17" ht="75" x14ac:dyDescent="0.25">
      <c r="A126" t="s">
        <v>28</v>
      </c>
      <c r="B126" t="s">
        <v>155</v>
      </c>
      <c r="C126" t="s">
        <v>305</v>
      </c>
      <c r="D126" t="s">
        <v>455</v>
      </c>
      <c r="E126" t="s">
        <v>544</v>
      </c>
      <c r="F126" t="s">
        <v>585</v>
      </c>
      <c r="G126" t="s">
        <v>645</v>
      </c>
      <c r="H126">
        <v>1745449</v>
      </c>
      <c r="I126" s="1" t="s">
        <v>1143</v>
      </c>
      <c r="J126" s="1" t="s">
        <v>1292</v>
      </c>
      <c r="L126">
        <v>5</v>
      </c>
      <c r="M126">
        <v>0</v>
      </c>
      <c r="N126">
        <f t="shared" si="6"/>
        <v>0</v>
      </c>
      <c r="Q126">
        <f t="shared" si="7"/>
        <v>5</v>
      </c>
    </row>
    <row r="127" spans="1:17" ht="75" x14ac:dyDescent="0.25">
      <c r="A127" t="s">
        <v>21</v>
      </c>
      <c r="B127" t="s">
        <v>156</v>
      </c>
      <c r="C127" t="s">
        <v>306</v>
      </c>
      <c r="D127" t="s">
        <v>456</v>
      </c>
      <c r="E127" t="s">
        <v>545</v>
      </c>
      <c r="F127" t="s">
        <v>586</v>
      </c>
      <c r="G127" t="s">
        <v>646</v>
      </c>
      <c r="H127">
        <v>1744476</v>
      </c>
      <c r="I127" s="1" t="s">
        <v>1144</v>
      </c>
      <c r="J127" s="1" t="s">
        <v>1293</v>
      </c>
      <c r="K127" s="1" t="s">
        <v>1344</v>
      </c>
      <c r="L127">
        <v>5</v>
      </c>
      <c r="M127">
        <v>3</v>
      </c>
      <c r="N127">
        <f t="shared" si="6"/>
        <v>3</v>
      </c>
      <c r="Q127">
        <f t="shared" si="7"/>
        <v>2</v>
      </c>
    </row>
    <row r="128" spans="1:17" ht="45" x14ac:dyDescent="0.25">
      <c r="A128" t="s">
        <v>20</v>
      </c>
      <c r="B128" t="s">
        <v>157</v>
      </c>
      <c r="C128" t="s">
        <v>307</v>
      </c>
      <c r="D128" t="s">
        <v>457</v>
      </c>
      <c r="E128" t="s">
        <v>546</v>
      </c>
      <c r="F128" t="s">
        <v>558</v>
      </c>
      <c r="G128" t="s">
        <v>591</v>
      </c>
      <c r="H128">
        <v>1736390</v>
      </c>
      <c r="I128" s="1" t="s">
        <v>1145</v>
      </c>
      <c r="J128" s="1" t="s">
        <v>1294</v>
      </c>
      <c r="L128">
        <v>5</v>
      </c>
      <c r="M128">
        <v>0</v>
      </c>
      <c r="N128">
        <f t="shared" si="6"/>
        <v>0</v>
      </c>
      <c r="Q128">
        <f t="shared" si="7"/>
        <v>5</v>
      </c>
    </row>
    <row r="129" spans="1:17" ht="45" x14ac:dyDescent="0.25">
      <c r="A129" t="s">
        <v>23</v>
      </c>
      <c r="B129" t="s">
        <v>158</v>
      </c>
      <c r="C129" t="s">
        <v>308</v>
      </c>
      <c r="D129" t="s">
        <v>458</v>
      </c>
      <c r="E129" t="s">
        <v>158</v>
      </c>
      <c r="F129" t="s">
        <v>558</v>
      </c>
      <c r="G129" t="s">
        <v>624</v>
      </c>
      <c r="H129">
        <v>1628251</v>
      </c>
      <c r="I129" s="1" t="s">
        <v>1146</v>
      </c>
      <c r="J129" s="1" t="s">
        <v>1295</v>
      </c>
      <c r="K129" s="1" t="s">
        <v>1295</v>
      </c>
      <c r="L129">
        <v>5</v>
      </c>
      <c r="M129">
        <v>5</v>
      </c>
      <c r="N129">
        <f t="shared" si="6"/>
        <v>5</v>
      </c>
      <c r="Q129">
        <f t="shared" si="7"/>
        <v>0</v>
      </c>
    </row>
    <row r="130" spans="1:17" ht="30" x14ac:dyDescent="0.25">
      <c r="A130" t="s">
        <v>20</v>
      </c>
      <c r="B130" t="s">
        <v>159</v>
      </c>
      <c r="C130" t="s">
        <v>309</v>
      </c>
      <c r="D130" t="s">
        <v>459</v>
      </c>
      <c r="E130" t="s">
        <v>159</v>
      </c>
      <c r="F130" t="s">
        <v>558</v>
      </c>
      <c r="G130" t="s">
        <v>647</v>
      </c>
      <c r="H130">
        <v>1626854</v>
      </c>
      <c r="I130" s="1" t="s">
        <v>1147</v>
      </c>
      <c r="J130" s="1" t="s">
        <v>1296</v>
      </c>
      <c r="K130" s="1" t="s">
        <v>1296</v>
      </c>
      <c r="L130">
        <v>5</v>
      </c>
      <c r="M130">
        <v>5</v>
      </c>
      <c r="N130">
        <f t="shared" ref="N130:N161" si="8">M130</f>
        <v>5</v>
      </c>
      <c r="Q130">
        <f t="shared" ref="Q130:Q161" si="9">L130-SUM(N130:P130)</f>
        <v>0</v>
      </c>
    </row>
    <row r="131" spans="1:17" ht="30" x14ac:dyDescent="0.25">
      <c r="A131" t="s">
        <v>20</v>
      </c>
      <c r="B131" t="s">
        <v>160</v>
      </c>
      <c r="C131" t="s">
        <v>310</v>
      </c>
      <c r="D131" t="s">
        <v>460</v>
      </c>
      <c r="E131" t="s">
        <v>160</v>
      </c>
      <c r="F131" t="s">
        <v>558</v>
      </c>
      <c r="G131" t="s">
        <v>612</v>
      </c>
      <c r="H131">
        <v>1624081</v>
      </c>
      <c r="I131" s="1" t="s">
        <v>1148</v>
      </c>
      <c r="J131" s="1" t="s">
        <v>1297</v>
      </c>
      <c r="K131" s="1" t="s">
        <v>1007</v>
      </c>
      <c r="L131">
        <v>5</v>
      </c>
      <c r="M131">
        <v>1</v>
      </c>
      <c r="N131">
        <f t="shared" si="8"/>
        <v>1</v>
      </c>
      <c r="Q131">
        <f t="shared" si="9"/>
        <v>4</v>
      </c>
    </row>
    <row r="132" spans="1:17" ht="75" x14ac:dyDescent="0.25">
      <c r="A132" t="s">
        <v>19</v>
      </c>
      <c r="B132" t="s">
        <v>161</v>
      </c>
      <c r="C132" t="s">
        <v>311</v>
      </c>
      <c r="D132" t="s">
        <v>461</v>
      </c>
      <c r="E132" t="s">
        <v>547</v>
      </c>
      <c r="F132" t="s">
        <v>558</v>
      </c>
      <c r="G132" t="s">
        <v>593</v>
      </c>
      <c r="H132">
        <v>1611788</v>
      </c>
      <c r="I132" s="1" t="s">
        <v>1149</v>
      </c>
      <c r="J132" s="1" t="s">
        <v>1298</v>
      </c>
      <c r="L132">
        <v>5</v>
      </c>
      <c r="M132">
        <v>0</v>
      </c>
      <c r="N132">
        <f t="shared" si="8"/>
        <v>0</v>
      </c>
      <c r="Q132">
        <f t="shared" si="9"/>
        <v>5</v>
      </c>
    </row>
    <row r="133" spans="1:17" ht="30" x14ac:dyDescent="0.25">
      <c r="A133" t="s">
        <v>28</v>
      </c>
      <c r="B133" t="s">
        <v>162</v>
      </c>
      <c r="C133" t="s">
        <v>312</v>
      </c>
      <c r="D133" t="s">
        <v>462</v>
      </c>
      <c r="E133" t="s">
        <v>162</v>
      </c>
      <c r="F133" t="s">
        <v>569</v>
      </c>
      <c r="G133" t="s">
        <v>648</v>
      </c>
      <c r="H133">
        <v>1598677</v>
      </c>
      <c r="I133" s="1" t="s">
        <v>1150</v>
      </c>
      <c r="J133" s="1" t="s">
        <v>1299</v>
      </c>
      <c r="K133" s="1" t="s">
        <v>1345</v>
      </c>
      <c r="L133">
        <v>5</v>
      </c>
      <c r="M133">
        <v>2</v>
      </c>
      <c r="N133">
        <f t="shared" si="8"/>
        <v>2</v>
      </c>
      <c r="Q133">
        <f t="shared" si="9"/>
        <v>3</v>
      </c>
    </row>
    <row r="134" spans="1:17" ht="45" x14ac:dyDescent="0.25">
      <c r="A134" t="s">
        <v>24</v>
      </c>
      <c r="B134" t="s">
        <v>163</v>
      </c>
      <c r="C134" t="s">
        <v>313</v>
      </c>
      <c r="D134" t="s">
        <v>463</v>
      </c>
      <c r="E134" t="s">
        <v>163</v>
      </c>
      <c r="F134" t="s">
        <v>576</v>
      </c>
      <c r="G134" t="s">
        <v>600</v>
      </c>
      <c r="H134">
        <v>1558951</v>
      </c>
      <c r="I134" s="1" t="s">
        <v>1151</v>
      </c>
      <c r="J134" s="1" t="s">
        <v>1300</v>
      </c>
      <c r="K134" s="1" t="s">
        <v>1009</v>
      </c>
      <c r="L134">
        <v>5</v>
      </c>
      <c r="M134">
        <v>1</v>
      </c>
      <c r="N134">
        <f t="shared" si="8"/>
        <v>1</v>
      </c>
      <c r="Q134">
        <f t="shared" si="9"/>
        <v>4</v>
      </c>
    </row>
    <row r="135" spans="1:17" ht="45" x14ac:dyDescent="0.25">
      <c r="A135" t="s">
        <v>22</v>
      </c>
      <c r="B135" t="s">
        <v>164</v>
      </c>
      <c r="C135" t="s">
        <v>314</v>
      </c>
      <c r="D135" t="s">
        <v>464</v>
      </c>
      <c r="E135" t="s">
        <v>548</v>
      </c>
      <c r="F135" t="s">
        <v>558</v>
      </c>
      <c r="G135" t="s">
        <v>621</v>
      </c>
      <c r="H135">
        <v>1544025</v>
      </c>
      <c r="I135" s="1" t="s">
        <v>1152</v>
      </c>
      <c r="J135" s="1" t="s">
        <v>1301</v>
      </c>
      <c r="L135">
        <v>5</v>
      </c>
      <c r="M135">
        <v>0</v>
      </c>
      <c r="N135">
        <f t="shared" si="8"/>
        <v>0</v>
      </c>
      <c r="Q135">
        <f t="shared" si="9"/>
        <v>5</v>
      </c>
    </row>
    <row r="136" spans="1:17" ht="45" x14ac:dyDescent="0.25">
      <c r="A136" t="s">
        <v>20</v>
      </c>
      <c r="B136" t="s">
        <v>165</v>
      </c>
      <c r="C136" t="s">
        <v>315</v>
      </c>
      <c r="D136" t="s">
        <v>465</v>
      </c>
      <c r="E136" t="s">
        <v>549</v>
      </c>
      <c r="F136" t="s">
        <v>587</v>
      </c>
      <c r="G136" t="s">
        <v>649</v>
      </c>
      <c r="H136">
        <v>1522517</v>
      </c>
      <c r="I136" s="1" t="s">
        <v>1153</v>
      </c>
      <c r="J136" s="1" t="s">
        <v>1302</v>
      </c>
      <c r="L136">
        <v>5</v>
      </c>
      <c r="M136">
        <v>0</v>
      </c>
      <c r="N136">
        <f t="shared" si="8"/>
        <v>0</v>
      </c>
      <c r="Q136">
        <f t="shared" si="9"/>
        <v>5</v>
      </c>
    </row>
    <row r="137" spans="1:17" ht="60" x14ac:dyDescent="0.25">
      <c r="A137" t="s">
        <v>29</v>
      </c>
      <c r="B137" t="s">
        <v>166</v>
      </c>
      <c r="C137" t="s">
        <v>316</v>
      </c>
      <c r="D137" t="s">
        <v>466</v>
      </c>
      <c r="E137" t="s">
        <v>550</v>
      </c>
      <c r="F137" t="s">
        <v>588</v>
      </c>
      <c r="G137" t="s">
        <v>650</v>
      </c>
      <c r="H137">
        <v>1517817</v>
      </c>
      <c r="I137" s="1" t="s">
        <v>1154</v>
      </c>
      <c r="J137" s="1" t="s">
        <v>1303</v>
      </c>
      <c r="K137" s="1" t="s">
        <v>1346</v>
      </c>
      <c r="L137">
        <v>5</v>
      </c>
      <c r="M137">
        <v>4</v>
      </c>
      <c r="N137">
        <f t="shared" si="8"/>
        <v>4</v>
      </c>
      <c r="Q137">
        <f t="shared" si="9"/>
        <v>1</v>
      </c>
    </row>
    <row r="138" spans="1:17" ht="45" x14ac:dyDescent="0.25">
      <c r="A138" t="s">
        <v>21</v>
      </c>
      <c r="B138" t="s">
        <v>167</v>
      </c>
      <c r="C138" t="s">
        <v>317</v>
      </c>
      <c r="D138" t="s">
        <v>467</v>
      </c>
      <c r="E138" t="s">
        <v>167</v>
      </c>
      <c r="F138" t="s">
        <v>558</v>
      </c>
      <c r="G138" t="s">
        <v>599</v>
      </c>
      <c r="H138">
        <v>1512783</v>
      </c>
      <c r="I138" s="1" t="s">
        <v>1155</v>
      </c>
      <c r="J138" s="1" t="s">
        <v>1304</v>
      </c>
      <c r="K138" s="1" t="s">
        <v>1304</v>
      </c>
      <c r="L138">
        <v>5</v>
      </c>
      <c r="M138">
        <v>5</v>
      </c>
      <c r="N138">
        <f t="shared" si="8"/>
        <v>5</v>
      </c>
      <c r="Q138">
        <f t="shared" si="9"/>
        <v>0</v>
      </c>
    </row>
    <row r="139" spans="1:17" ht="30" x14ac:dyDescent="0.25">
      <c r="A139" t="s">
        <v>20</v>
      </c>
      <c r="B139" t="s">
        <v>168</v>
      </c>
      <c r="C139" t="s">
        <v>318</v>
      </c>
      <c r="D139" t="s">
        <v>468</v>
      </c>
      <c r="E139" t="s">
        <v>168</v>
      </c>
      <c r="F139" t="s">
        <v>558</v>
      </c>
      <c r="G139" t="s">
        <v>599</v>
      </c>
      <c r="H139">
        <v>1504430</v>
      </c>
      <c r="I139" s="1" t="s">
        <v>1156</v>
      </c>
      <c r="J139" s="1" t="s">
        <v>1305</v>
      </c>
      <c r="K139" s="1" t="s">
        <v>1347</v>
      </c>
      <c r="L139">
        <v>5</v>
      </c>
      <c r="M139">
        <v>2</v>
      </c>
      <c r="N139">
        <f t="shared" si="8"/>
        <v>2</v>
      </c>
      <c r="Q139">
        <f t="shared" si="9"/>
        <v>3</v>
      </c>
    </row>
    <row r="140" spans="1:17" ht="45" x14ac:dyDescent="0.25">
      <c r="A140" t="s">
        <v>19</v>
      </c>
      <c r="B140" t="s">
        <v>169</v>
      </c>
      <c r="C140" t="s">
        <v>319</v>
      </c>
      <c r="D140" t="s">
        <v>469</v>
      </c>
      <c r="E140" t="s">
        <v>169</v>
      </c>
      <c r="F140" t="s">
        <v>558</v>
      </c>
      <c r="G140" t="s">
        <v>605</v>
      </c>
      <c r="H140">
        <v>1496893</v>
      </c>
      <c r="I140" s="1" t="s">
        <v>1157</v>
      </c>
      <c r="J140" s="1" t="s">
        <v>1306</v>
      </c>
      <c r="K140" s="1" t="s">
        <v>1348</v>
      </c>
      <c r="L140">
        <v>5</v>
      </c>
      <c r="M140">
        <v>3</v>
      </c>
      <c r="N140">
        <f t="shared" si="8"/>
        <v>3</v>
      </c>
      <c r="Q140">
        <f t="shared" si="9"/>
        <v>2</v>
      </c>
    </row>
    <row r="141" spans="1:17" ht="45" x14ac:dyDescent="0.25">
      <c r="A141" t="s">
        <v>19</v>
      </c>
      <c r="B141" t="s">
        <v>170</v>
      </c>
      <c r="C141" t="s">
        <v>320</v>
      </c>
      <c r="D141" t="s">
        <v>470</v>
      </c>
      <c r="E141" t="s">
        <v>551</v>
      </c>
      <c r="F141" t="s">
        <v>558</v>
      </c>
      <c r="G141" t="s">
        <v>591</v>
      </c>
      <c r="H141">
        <v>1478950</v>
      </c>
      <c r="I141" s="1" t="s">
        <v>1158</v>
      </c>
      <c r="J141" s="1" t="s">
        <v>1307</v>
      </c>
      <c r="L141">
        <v>5</v>
      </c>
      <c r="M141">
        <v>0</v>
      </c>
      <c r="N141">
        <f t="shared" si="8"/>
        <v>0</v>
      </c>
      <c r="Q141">
        <f t="shared" si="9"/>
        <v>5</v>
      </c>
    </row>
    <row r="142" spans="1:17" ht="60" x14ac:dyDescent="0.25">
      <c r="A142" t="s">
        <v>20</v>
      </c>
      <c r="B142" t="s">
        <v>171</v>
      </c>
      <c r="C142" t="s">
        <v>321</v>
      </c>
      <c r="D142" t="s">
        <v>471</v>
      </c>
      <c r="E142" t="s">
        <v>171</v>
      </c>
      <c r="F142" t="s">
        <v>558</v>
      </c>
      <c r="G142" t="s">
        <v>594</v>
      </c>
      <c r="H142">
        <v>1444398</v>
      </c>
      <c r="I142" s="1" t="s">
        <v>1159</v>
      </c>
      <c r="J142" s="1" t="s">
        <v>1308</v>
      </c>
      <c r="K142" s="1" t="s">
        <v>1014</v>
      </c>
      <c r="L142">
        <v>5</v>
      </c>
      <c r="M142">
        <v>1</v>
      </c>
      <c r="N142">
        <f t="shared" si="8"/>
        <v>1</v>
      </c>
      <c r="Q142">
        <f t="shared" si="9"/>
        <v>4</v>
      </c>
    </row>
    <row r="143" spans="1:17" ht="30" x14ac:dyDescent="0.25">
      <c r="A143" t="s">
        <v>20</v>
      </c>
      <c r="B143" t="s">
        <v>172</v>
      </c>
      <c r="C143" t="s">
        <v>322</v>
      </c>
      <c r="D143" t="s">
        <v>472</v>
      </c>
      <c r="E143" t="s">
        <v>172</v>
      </c>
      <c r="F143" t="s">
        <v>558</v>
      </c>
      <c r="G143" t="s">
        <v>592</v>
      </c>
      <c r="H143">
        <v>1418532</v>
      </c>
      <c r="I143" s="1" t="s">
        <v>1160</v>
      </c>
      <c r="J143" s="1" t="s">
        <v>1309</v>
      </c>
      <c r="K143" s="1" t="s">
        <v>1015</v>
      </c>
      <c r="L143">
        <v>5</v>
      </c>
      <c r="M143">
        <v>1</v>
      </c>
      <c r="N143">
        <f t="shared" si="8"/>
        <v>1</v>
      </c>
      <c r="Q143">
        <f t="shared" si="9"/>
        <v>4</v>
      </c>
    </row>
    <row r="144" spans="1:17" ht="75" x14ac:dyDescent="0.25">
      <c r="A144" t="s">
        <v>22</v>
      </c>
      <c r="B144" t="s">
        <v>173</v>
      </c>
      <c r="C144" t="s">
        <v>323</v>
      </c>
      <c r="D144" t="s">
        <v>473</v>
      </c>
      <c r="E144" t="s">
        <v>552</v>
      </c>
      <c r="F144" t="s">
        <v>589</v>
      </c>
      <c r="G144" t="s">
        <v>651</v>
      </c>
      <c r="H144">
        <v>1377960</v>
      </c>
      <c r="I144" s="1" t="s">
        <v>1161</v>
      </c>
      <c r="J144" s="1" t="s">
        <v>1310</v>
      </c>
      <c r="L144">
        <v>5</v>
      </c>
      <c r="M144">
        <v>0</v>
      </c>
      <c r="N144">
        <f t="shared" si="8"/>
        <v>0</v>
      </c>
      <c r="Q144">
        <f t="shared" si="9"/>
        <v>5</v>
      </c>
    </row>
    <row r="145" spans="1:17" ht="45" x14ac:dyDescent="0.25">
      <c r="A145" t="s">
        <v>20</v>
      </c>
      <c r="B145" t="s">
        <v>174</v>
      </c>
      <c r="C145" t="s">
        <v>324</v>
      </c>
      <c r="D145" t="s">
        <v>474</v>
      </c>
      <c r="E145" t="s">
        <v>553</v>
      </c>
      <c r="F145" t="s">
        <v>558</v>
      </c>
      <c r="G145" t="s">
        <v>593</v>
      </c>
      <c r="H145">
        <v>1374868</v>
      </c>
      <c r="I145" s="1" t="s">
        <v>1162</v>
      </c>
      <c r="J145" s="1" t="s">
        <v>1311</v>
      </c>
      <c r="L145">
        <v>5</v>
      </c>
      <c r="M145">
        <v>0</v>
      </c>
      <c r="N145">
        <f t="shared" si="8"/>
        <v>0</v>
      </c>
      <c r="Q145">
        <f t="shared" si="9"/>
        <v>5</v>
      </c>
    </row>
    <row r="146" spans="1:17" ht="30" x14ac:dyDescent="0.25">
      <c r="A146" t="s">
        <v>20</v>
      </c>
      <c r="B146" t="s">
        <v>175</v>
      </c>
      <c r="C146" t="s">
        <v>325</v>
      </c>
      <c r="D146" t="s">
        <v>475</v>
      </c>
      <c r="E146" t="s">
        <v>175</v>
      </c>
      <c r="F146" t="s">
        <v>558</v>
      </c>
      <c r="G146" t="s">
        <v>599</v>
      </c>
      <c r="H146">
        <v>1356985</v>
      </c>
      <c r="I146" s="1" t="s">
        <v>1163</v>
      </c>
      <c r="J146" s="1" t="s">
        <v>1312</v>
      </c>
      <c r="K146" s="1" t="s">
        <v>1016</v>
      </c>
      <c r="L146">
        <v>5</v>
      </c>
      <c r="M146">
        <v>1</v>
      </c>
      <c r="N146">
        <f t="shared" si="8"/>
        <v>1</v>
      </c>
      <c r="Q146">
        <f t="shared" si="9"/>
        <v>4</v>
      </c>
    </row>
    <row r="147" spans="1:17" ht="45" x14ac:dyDescent="0.25">
      <c r="A147" t="s">
        <v>18</v>
      </c>
      <c r="B147" t="s">
        <v>176</v>
      </c>
      <c r="C147" t="s">
        <v>326</v>
      </c>
      <c r="D147" t="s">
        <v>476</v>
      </c>
      <c r="E147" t="s">
        <v>176</v>
      </c>
      <c r="F147" t="s">
        <v>579</v>
      </c>
      <c r="G147" t="s">
        <v>596</v>
      </c>
      <c r="H147">
        <v>1348692</v>
      </c>
      <c r="I147" s="1" t="s">
        <v>1164</v>
      </c>
      <c r="J147" s="1" t="s">
        <v>1313</v>
      </c>
      <c r="K147" s="1" t="s">
        <v>1349</v>
      </c>
      <c r="L147">
        <v>5</v>
      </c>
      <c r="M147">
        <v>3</v>
      </c>
      <c r="N147">
        <f t="shared" si="8"/>
        <v>3</v>
      </c>
      <c r="Q147">
        <f t="shared" si="9"/>
        <v>2</v>
      </c>
    </row>
    <row r="148" spans="1:17" ht="45" x14ac:dyDescent="0.25">
      <c r="A148" t="s">
        <v>22</v>
      </c>
      <c r="B148" t="s">
        <v>177</v>
      </c>
      <c r="C148" t="s">
        <v>327</v>
      </c>
      <c r="D148" t="s">
        <v>477</v>
      </c>
      <c r="E148" t="s">
        <v>554</v>
      </c>
      <c r="F148" t="s">
        <v>558</v>
      </c>
      <c r="G148" t="s">
        <v>610</v>
      </c>
      <c r="H148">
        <v>1302771</v>
      </c>
      <c r="I148" s="1" t="s">
        <v>1165</v>
      </c>
      <c r="J148" s="1" t="s">
        <v>1314</v>
      </c>
      <c r="L148">
        <v>5</v>
      </c>
      <c r="M148">
        <v>0</v>
      </c>
      <c r="N148">
        <f t="shared" si="8"/>
        <v>0</v>
      </c>
      <c r="Q148">
        <f t="shared" si="9"/>
        <v>5</v>
      </c>
    </row>
    <row r="149" spans="1:17" ht="45" x14ac:dyDescent="0.25">
      <c r="A149" t="s">
        <v>20</v>
      </c>
      <c r="B149" t="s">
        <v>178</v>
      </c>
      <c r="C149" t="s">
        <v>328</v>
      </c>
      <c r="D149" t="s">
        <v>478</v>
      </c>
      <c r="E149" t="s">
        <v>555</v>
      </c>
      <c r="F149" t="s">
        <v>558</v>
      </c>
      <c r="G149" t="s">
        <v>591</v>
      </c>
      <c r="H149">
        <v>1302727</v>
      </c>
      <c r="I149" s="1" t="s">
        <v>1166</v>
      </c>
      <c r="J149" s="1" t="s">
        <v>1315</v>
      </c>
      <c r="L149">
        <v>5</v>
      </c>
      <c r="M149">
        <v>0</v>
      </c>
      <c r="N149">
        <f t="shared" si="8"/>
        <v>0</v>
      </c>
      <c r="Q149">
        <f t="shared" si="9"/>
        <v>5</v>
      </c>
    </row>
    <row r="150" spans="1:17" ht="30" x14ac:dyDescent="0.25">
      <c r="A150" t="s">
        <v>28</v>
      </c>
      <c r="B150" t="s">
        <v>179</v>
      </c>
      <c r="C150" t="s">
        <v>329</v>
      </c>
      <c r="D150" t="s">
        <v>479</v>
      </c>
      <c r="E150" t="s">
        <v>179</v>
      </c>
      <c r="F150" t="s">
        <v>569</v>
      </c>
      <c r="G150" t="s">
        <v>652</v>
      </c>
      <c r="H150">
        <v>1300905</v>
      </c>
      <c r="I150" s="1" t="s">
        <v>1167</v>
      </c>
      <c r="J150" s="1" t="s">
        <v>1316</v>
      </c>
      <c r="K150" s="1" t="s">
        <v>1018</v>
      </c>
      <c r="L150">
        <v>5</v>
      </c>
      <c r="M150">
        <v>1</v>
      </c>
      <c r="N150">
        <f t="shared" si="8"/>
        <v>1</v>
      </c>
      <c r="Q150">
        <f t="shared" si="9"/>
        <v>4</v>
      </c>
    </row>
    <row r="151" spans="1:17" ht="60" x14ac:dyDescent="0.25">
      <c r="A151" t="s">
        <v>24</v>
      </c>
      <c r="B151" t="s">
        <v>180</v>
      </c>
      <c r="C151" t="s">
        <v>330</v>
      </c>
      <c r="D151" t="s">
        <v>480</v>
      </c>
      <c r="E151" t="s">
        <v>556</v>
      </c>
      <c r="F151" t="s">
        <v>590</v>
      </c>
      <c r="G151" t="s">
        <v>653</v>
      </c>
      <c r="H151">
        <v>1283200</v>
      </c>
      <c r="I151" s="1" t="s">
        <v>1168</v>
      </c>
      <c r="J151" s="1" t="s">
        <v>1317</v>
      </c>
      <c r="L151">
        <v>5</v>
      </c>
      <c r="M151">
        <v>0</v>
      </c>
      <c r="N151">
        <f t="shared" si="8"/>
        <v>0</v>
      </c>
      <c r="Q151">
        <f t="shared" si="9"/>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51"/>
  <sheetViews>
    <sheetView workbookViewId="0">
      <pane ySplit="1" topLeftCell="A143" activePane="bottomLeft" state="frozen"/>
      <selection pane="bottomLeft"/>
    </sheetView>
  </sheetViews>
  <sheetFormatPr defaultRowHeight="15" x14ac:dyDescent="0.2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45" x14ac:dyDescent="0.25">
      <c r="A2" t="s">
        <v>18</v>
      </c>
      <c r="B2" t="s">
        <v>31</v>
      </c>
      <c r="C2" t="s">
        <v>181</v>
      </c>
      <c r="D2" t="s">
        <v>331</v>
      </c>
      <c r="E2" t="s">
        <v>31</v>
      </c>
      <c r="F2" t="s">
        <v>557</v>
      </c>
      <c r="G2" t="s">
        <v>591</v>
      </c>
      <c r="H2">
        <v>54264336</v>
      </c>
      <c r="I2" s="1" t="s">
        <v>1350</v>
      </c>
      <c r="J2" s="1" t="s">
        <v>1500</v>
      </c>
      <c r="K2" s="1" t="s">
        <v>1645</v>
      </c>
      <c r="L2">
        <v>5</v>
      </c>
      <c r="M2">
        <v>3</v>
      </c>
      <c r="N2">
        <f t="shared" ref="N2:N33" si="0">M2</f>
        <v>3</v>
      </c>
      <c r="Q2">
        <f t="shared" ref="Q2:Q33" si="1">L2-SUM(N2:P2)</f>
        <v>2</v>
      </c>
    </row>
    <row r="3" spans="1:18" ht="30" x14ac:dyDescent="0.25">
      <c r="A3" t="s">
        <v>19</v>
      </c>
      <c r="B3" t="s">
        <v>32</v>
      </c>
      <c r="C3" t="s">
        <v>182</v>
      </c>
      <c r="D3" t="s">
        <v>332</v>
      </c>
      <c r="E3" t="s">
        <v>481</v>
      </c>
      <c r="F3" t="s">
        <v>558</v>
      </c>
      <c r="G3" t="s">
        <v>592</v>
      </c>
      <c r="H3">
        <v>35173629</v>
      </c>
      <c r="I3" s="1" t="s">
        <v>1351</v>
      </c>
      <c r="J3" s="1" t="s">
        <v>1501</v>
      </c>
      <c r="L3">
        <v>5</v>
      </c>
      <c r="M3">
        <v>0</v>
      </c>
      <c r="N3">
        <f t="shared" si="0"/>
        <v>0</v>
      </c>
      <c r="Q3">
        <f t="shared" si="1"/>
        <v>5</v>
      </c>
    </row>
    <row r="4" spans="1:18" ht="60" x14ac:dyDescent="0.25">
      <c r="A4" t="s">
        <v>19</v>
      </c>
      <c r="B4" t="s">
        <v>33</v>
      </c>
      <c r="C4" t="s">
        <v>183</v>
      </c>
      <c r="D4" t="s">
        <v>333</v>
      </c>
      <c r="E4" t="s">
        <v>33</v>
      </c>
      <c r="F4" t="s">
        <v>558</v>
      </c>
      <c r="G4" t="s">
        <v>593</v>
      </c>
      <c r="H4">
        <v>34561560</v>
      </c>
      <c r="I4" s="1" t="s">
        <v>1352</v>
      </c>
      <c r="J4" s="1" t="s">
        <v>1502</v>
      </c>
      <c r="K4" s="1" t="s">
        <v>1502</v>
      </c>
      <c r="L4">
        <v>5</v>
      </c>
      <c r="M4">
        <v>5</v>
      </c>
      <c r="N4">
        <f t="shared" si="0"/>
        <v>5</v>
      </c>
      <c r="Q4">
        <f t="shared" si="1"/>
        <v>0</v>
      </c>
    </row>
    <row r="5" spans="1:18" ht="60" x14ac:dyDescent="0.25">
      <c r="A5" t="s">
        <v>19</v>
      </c>
      <c r="B5" t="s">
        <v>34</v>
      </c>
      <c r="C5" t="s">
        <v>184</v>
      </c>
      <c r="D5" t="s">
        <v>334</v>
      </c>
      <c r="E5" t="s">
        <v>34</v>
      </c>
      <c r="F5" t="s">
        <v>558</v>
      </c>
      <c r="G5" t="s">
        <v>591</v>
      </c>
      <c r="H5">
        <v>33173866</v>
      </c>
      <c r="I5" s="1" t="s">
        <v>1353</v>
      </c>
      <c r="J5" s="1" t="s">
        <v>1503</v>
      </c>
      <c r="K5" s="1" t="s">
        <v>1503</v>
      </c>
      <c r="L5">
        <v>5</v>
      </c>
      <c r="M5">
        <v>5</v>
      </c>
      <c r="N5">
        <f t="shared" si="0"/>
        <v>5</v>
      </c>
      <c r="Q5">
        <f t="shared" si="1"/>
        <v>0</v>
      </c>
    </row>
    <row r="6" spans="1:18" ht="60" x14ac:dyDescent="0.25">
      <c r="A6" t="s">
        <v>20</v>
      </c>
      <c r="B6" t="s">
        <v>35</v>
      </c>
      <c r="C6" t="s">
        <v>185</v>
      </c>
      <c r="D6" t="s">
        <v>335</v>
      </c>
      <c r="E6" t="s">
        <v>482</v>
      </c>
      <c r="F6" t="s">
        <v>558</v>
      </c>
      <c r="G6" t="s">
        <v>594</v>
      </c>
      <c r="H6">
        <v>32761419</v>
      </c>
      <c r="I6" s="1" t="s">
        <v>1354</v>
      </c>
      <c r="J6" s="1" t="s">
        <v>1504</v>
      </c>
      <c r="K6" s="1" t="s">
        <v>1504</v>
      </c>
      <c r="L6">
        <v>5</v>
      </c>
      <c r="M6">
        <v>5</v>
      </c>
      <c r="N6">
        <f t="shared" si="0"/>
        <v>5</v>
      </c>
      <c r="Q6">
        <f t="shared" si="1"/>
        <v>0</v>
      </c>
    </row>
    <row r="7" spans="1:18" ht="60" x14ac:dyDescent="0.25">
      <c r="A7" t="s">
        <v>18</v>
      </c>
      <c r="B7" t="s">
        <v>36</v>
      </c>
      <c r="C7" t="s">
        <v>186</v>
      </c>
      <c r="D7" t="s">
        <v>336</v>
      </c>
      <c r="E7" t="s">
        <v>36</v>
      </c>
      <c r="F7" t="s">
        <v>559</v>
      </c>
      <c r="G7" t="s">
        <v>595</v>
      </c>
      <c r="H7">
        <v>30506160</v>
      </c>
      <c r="I7" s="1" t="s">
        <v>1355</v>
      </c>
      <c r="J7" s="1" t="s">
        <v>1505</v>
      </c>
      <c r="K7" s="1" t="s">
        <v>1505</v>
      </c>
      <c r="L7">
        <v>5</v>
      </c>
      <c r="M7">
        <v>5</v>
      </c>
      <c r="N7">
        <f t="shared" si="0"/>
        <v>5</v>
      </c>
      <c r="Q7">
        <f t="shared" si="1"/>
        <v>0</v>
      </c>
    </row>
    <row r="8" spans="1:18" ht="60" x14ac:dyDescent="0.25">
      <c r="A8" t="s">
        <v>19</v>
      </c>
      <c r="B8" t="s">
        <v>37</v>
      </c>
      <c r="C8" t="s">
        <v>187</v>
      </c>
      <c r="D8" t="s">
        <v>337</v>
      </c>
      <c r="E8" t="s">
        <v>37</v>
      </c>
      <c r="F8" t="s">
        <v>558</v>
      </c>
      <c r="G8" t="s">
        <v>596</v>
      </c>
      <c r="H8">
        <v>28089358</v>
      </c>
      <c r="I8" s="1" t="s">
        <v>1356</v>
      </c>
      <c r="J8" s="1" t="s">
        <v>1506</v>
      </c>
      <c r="K8" s="1" t="s">
        <v>1506</v>
      </c>
      <c r="L8">
        <v>5</v>
      </c>
      <c r="M8">
        <v>5</v>
      </c>
      <c r="N8">
        <f t="shared" si="0"/>
        <v>5</v>
      </c>
      <c r="Q8">
        <f t="shared" si="1"/>
        <v>0</v>
      </c>
    </row>
    <row r="9" spans="1:18" ht="60" x14ac:dyDescent="0.25">
      <c r="A9" t="s">
        <v>21</v>
      </c>
      <c r="B9" t="s">
        <v>38</v>
      </c>
      <c r="C9" t="s">
        <v>188</v>
      </c>
      <c r="D9" t="s">
        <v>338</v>
      </c>
      <c r="E9" t="s">
        <v>483</v>
      </c>
      <c r="F9" t="s">
        <v>558</v>
      </c>
      <c r="G9" t="s">
        <v>594</v>
      </c>
      <c r="H9">
        <v>26978271</v>
      </c>
      <c r="I9" s="1" t="s">
        <v>1357</v>
      </c>
      <c r="J9" s="1" t="s">
        <v>1507</v>
      </c>
      <c r="L9">
        <v>5</v>
      </c>
      <c r="M9">
        <v>0</v>
      </c>
      <c r="N9">
        <f t="shared" si="0"/>
        <v>0</v>
      </c>
      <c r="Q9">
        <f t="shared" si="1"/>
        <v>5</v>
      </c>
    </row>
    <row r="10" spans="1:18" ht="45" x14ac:dyDescent="0.25">
      <c r="A10" t="s">
        <v>22</v>
      </c>
      <c r="B10" t="s">
        <v>39</v>
      </c>
      <c r="C10" t="s">
        <v>189</v>
      </c>
      <c r="D10" t="s">
        <v>339</v>
      </c>
      <c r="E10" t="s">
        <v>39</v>
      </c>
      <c r="F10" t="s">
        <v>560</v>
      </c>
      <c r="G10" t="s">
        <v>597</v>
      </c>
      <c r="H10">
        <v>24544253</v>
      </c>
      <c r="I10" s="1" t="s">
        <v>1358</v>
      </c>
      <c r="J10" s="1" t="s">
        <v>1508</v>
      </c>
      <c r="K10" s="1" t="s">
        <v>1508</v>
      </c>
      <c r="L10">
        <v>5</v>
      </c>
      <c r="M10">
        <v>5</v>
      </c>
      <c r="N10">
        <f t="shared" si="0"/>
        <v>5</v>
      </c>
      <c r="Q10">
        <f t="shared" si="1"/>
        <v>0</v>
      </c>
    </row>
    <row r="11" spans="1:18" ht="45" x14ac:dyDescent="0.25">
      <c r="A11" t="s">
        <v>21</v>
      </c>
      <c r="B11" t="s">
        <v>40</v>
      </c>
      <c r="C11" t="s">
        <v>190</v>
      </c>
      <c r="D11" t="s">
        <v>340</v>
      </c>
      <c r="E11" t="s">
        <v>484</v>
      </c>
      <c r="F11" t="s">
        <v>558</v>
      </c>
      <c r="G11" t="s">
        <v>597</v>
      </c>
      <c r="H11">
        <v>22127536</v>
      </c>
      <c r="I11" s="1" t="s">
        <v>1359</v>
      </c>
      <c r="J11" s="1" t="s">
        <v>1509</v>
      </c>
      <c r="K11" s="1" t="s">
        <v>1646</v>
      </c>
      <c r="L11">
        <v>5</v>
      </c>
      <c r="M11">
        <v>3</v>
      </c>
      <c r="N11">
        <f t="shared" si="0"/>
        <v>3</v>
      </c>
      <c r="Q11">
        <f t="shared" si="1"/>
        <v>2</v>
      </c>
    </row>
    <row r="12" spans="1:18" ht="45" x14ac:dyDescent="0.25">
      <c r="A12" t="s">
        <v>19</v>
      </c>
      <c r="B12" t="s">
        <v>41</v>
      </c>
      <c r="C12" t="s">
        <v>191</v>
      </c>
      <c r="D12" t="s">
        <v>341</v>
      </c>
      <c r="E12" t="s">
        <v>41</v>
      </c>
      <c r="F12" t="s">
        <v>558</v>
      </c>
      <c r="G12" t="s">
        <v>598</v>
      </c>
      <c r="H12">
        <v>20497045</v>
      </c>
      <c r="I12" s="1" t="s">
        <v>1360</v>
      </c>
      <c r="J12" s="1" t="s">
        <v>1510</v>
      </c>
      <c r="K12" s="1" t="s">
        <v>1647</v>
      </c>
      <c r="L12">
        <v>5</v>
      </c>
      <c r="M12">
        <v>3</v>
      </c>
      <c r="N12">
        <f t="shared" si="0"/>
        <v>3</v>
      </c>
      <c r="Q12">
        <f t="shared" si="1"/>
        <v>2</v>
      </c>
    </row>
    <row r="13" spans="1:18" ht="45" x14ac:dyDescent="0.25">
      <c r="A13" t="s">
        <v>19</v>
      </c>
      <c r="B13" t="s">
        <v>42</v>
      </c>
      <c r="C13" t="s">
        <v>192</v>
      </c>
      <c r="D13" t="s">
        <v>342</v>
      </c>
      <c r="E13" t="s">
        <v>42</v>
      </c>
      <c r="F13" t="s">
        <v>561</v>
      </c>
      <c r="G13" t="s">
        <v>599</v>
      </c>
      <c r="H13">
        <v>20253204</v>
      </c>
      <c r="I13" s="1" t="s">
        <v>1361</v>
      </c>
      <c r="J13" s="1" t="s">
        <v>1511</v>
      </c>
      <c r="K13" s="1" t="s">
        <v>1511</v>
      </c>
      <c r="L13">
        <v>5</v>
      </c>
      <c r="M13">
        <v>5</v>
      </c>
      <c r="N13">
        <f t="shared" si="0"/>
        <v>5</v>
      </c>
      <c r="Q13">
        <f t="shared" si="1"/>
        <v>0</v>
      </c>
    </row>
    <row r="14" spans="1:18" ht="30" x14ac:dyDescent="0.25">
      <c r="A14" t="s">
        <v>19</v>
      </c>
      <c r="B14" t="s">
        <v>43</v>
      </c>
      <c r="C14" t="s">
        <v>193</v>
      </c>
      <c r="D14" t="s">
        <v>343</v>
      </c>
      <c r="E14" t="s">
        <v>43</v>
      </c>
      <c r="F14" t="s">
        <v>558</v>
      </c>
      <c r="G14" t="s">
        <v>592</v>
      </c>
      <c r="H14">
        <v>18946391</v>
      </c>
      <c r="I14" s="1" t="s">
        <v>1362</v>
      </c>
      <c r="J14" s="1" t="s">
        <v>1512</v>
      </c>
      <c r="K14" s="1" t="s">
        <v>1648</v>
      </c>
      <c r="L14">
        <v>5</v>
      </c>
      <c r="M14">
        <v>2</v>
      </c>
      <c r="N14">
        <f t="shared" si="0"/>
        <v>2</v>
      </c>
      <c r="Q14">
        <f t="shared" si="1"/>
        <v>3</v>
      </c>
    </row>
    <row r="15" spans="1:18" ht="75" x14ac:dyDescent="0.25">
      <c r="A15" t="s">
        <v>19</v>
      </c>
      <c r="B15" t="s">
        <v>44</v>
      </c>
      <c r="C15" t="s">
        <v>194</v>
      </c>
      <c r="D15" t="s">
        <v>344</v>
      </c>
      <c r="E15" t="s">
        <v>485</v>
      </c>
      <c r="F15" t="s">
        <v>558</v>
      </c>
      <c r="G15" t="s">
        <v>598</v>
      </c>
      <c r="H15">
        <v>16999659</v>
      </c>
      <c r="I15" s="1" t="s">
        <v>1363</v>
      </c>
      <c r="J15" s="1" t="s">
        <v>1513</v>
      </c>
      <c r="L15">
        <v>5</v>
      </c>
      <c r="M15">
        <v>0</v>
      </c>
      <c r="N15">
        <f t="shared" si="0"/>
        <v>0</v>
      </c>
      <c r="Q15">
        <f t="shared" si="1"/>
        <v>5</v>
      </c>
    </row>
    <row r="16" spans="1:18" ht="75" x14ac:dyDescent="0.25">
      <c r="A16" t="s">
        <v>20</v>
      </c>
      <c r="B16" t="s">
        <v>45</v>
      </c>
      <c r="C16" t="s">
        <v>195</v>
      </c>
      <c r="D16" t="s">
        <v>345</v>
      </c>
      <c r="E16" t="s">
        <v>486</v>
      </c>
      <c r="F16" t="s">
        <v>558</v>
      </c>
      <c r="G16" t="s">
        <v>599</v>
      </c>
      <c r="H16">
        <v>16836948</v>
      </c>
      <c r="I16" s="1" t="s">
        <v>1364</v>
      </c>
      <c r="J16" s="1" t="s">
        <v>1514</v>
      </c>
      <c r="L16">
        <v>5</v>
      </c>
      <c r="M16">
        <v>0</v>
      </c>
      <c r="N16">
        <f t="shared" si="0"/>
        <v>0</v>
      </c>
      <c r="Q16">
        <f t="shared" si="1"/>
        <v>5</v>
      </c>
    </row>
    <row r="17" spans="1:17" ht="75" x14ac:dyDescent="0.25">
      <c r="A17" t="s">
        <v>20</v>
      </c>
      <c r="B17" t="s">
        <v>46</v>
      </c>
      <c r="C17" t="s">
        <v>196</v>
      </c>
      <c r="D17" t="s">
        <v>346</v>
      </c>
      <c r="E17" t="s">
        <v>487</v>
      </c>
      <c r="F17" t="s">
        <v>558</v>
      </c>
      <c r="G17" t="s">
        <v>591</v>
      </c>
      <c r="H17">
        <v>16448618</v>
      </c>
      <c r="I17" s="1" t="s">
        <v>1365</v>
      </c>
      <c r="J17" s="1" t="s">
        <v>1515</v>
      </c>
      <c r="L17">
        <v>5</v>
      </c>
      <c r="M17">
        <v>0</v>
      </c>
      <c r="N17">
        <f t="shared" si="0"/>
        <v>0</v>
      </c>
      <c r="Q17">
        <f t="shared" si="1"/>
        <v>5</v>
      </c>
    </row>
    <row r="18" spans="1:17" ht="45" x14ac:dyDescent="0.25">
      <c r="A18" t="s">
        <v>19</v>
      </c>
      <c r="B18" t="s">
        <v>47</v>
      </c>
      <c r="C18" t="s">
        <v>197</v>
      </c>
      <c r="D18" t="s">
        <v>347</v>
      </c>
      <c r="E18" t="s">
        <v>47</v>
      </c>
      <c r="F18" t="s">
        <v>558</v>
      </c>
      <c r="G18" t="s">
        <v>596</v>
      </c>
      <c r="H18">
        <v>15567503</v>
      </c>
      <c r="I18" s="1" t="s">
        <v>1366</v>
      </c>
      <c r="J18" s="1" t="s">
        <v>1516</v>
      </c>
      <c r="K18" s="1" t="s">
        <v>958</v>
      </c>
      <c r="L18">
        <v>5</v>
      </c>
      <c r="M18">
        <v>3</v>
      </c>
      <c r="N18">
        <f t="shared" si="0"/>
        <v>3</v>
      </c>
      <c r="Q18">
        <f t="shared" si="1"/>
        <v>2</v>
      </c>
    </row>
    <row r="19" spans="1:17" ht="45" x14ac:dyDescent="0.25">
      <c r="A19" t="s">
        <v>20</v>
      </c>
      <c r="B19" t="s">
        <v>48</v>
      </c>
      <c r="C19" t="s">
        <v>198</v>
      </c>
      <c r="D19" t="s">
        <v>348</v>
      </c>
      <c r="E19" t="s">
        <v>488</v>
      </c>
      <c r="F19" t="s">
        <v>558</v>
      </c>
      <c r="G19" t="s">
        <v>600</v>
      </c>
      <c r="H19">
        <v>14967102</v>
      </c>
      <c r="I19" s="1" t="s">
        <v>1367</v>
      </c>
      <c r="J19" s="1" t="s">
        <v>1517</v>
      </c>
      <c r="K19" s="1" t="s">
        <v>1322</v>
      </c>
      <c r="L19">
        <v>5</v>
      </c>
      <c r="M19">
        <v>1</v>
      </c>
      <c r="N19">
        <f t="shared" si="0"/>
        <v>1</v>
      </c>
      <c r="Q19">
        <f t="shared" si="1"/>
        <v>4</v>
      </c>
    </row>
    <row r="20" spans="1:17" ht="45" x14ac:dyDescent="0.25">
      <c r="A20" t="s">
        <v>23</v>
      </c>
      <c r="B20" t="s">
        <v>49</v>
      </c>
      <c r="C20" t="s">
        <v>199</v>
      </c>
      <c r="D20" t="s">
        <v>349</v>
      </c>
      <c r="E20" t="s">
        <v>49</v>
      </c>
      <c r="F20" t="s">
        <v>558</v>
      </c>
      <c r="G20" t="s">
        <v>593</v>
      </c>
      <c r="H20">
        <v>14696587</v>
      </c>
      <c r="I20" s="1" t="s">
        <v>1368</v>
      </c>
      <c r="J20" s="1" t="s">
        <v>1518</v>
      </c>
      <c r="K20" s="1" t="s">
        <v>1518</v>
      </c>
      <c r="L20">
        <v>5</v>
      </c>
      <c r="M20">
        <v>5</v>
      </c>
      <c r="N20">
        <f t="shared" si="0"/>
        <v>5</v>
      </c>
      <c r="Q20">
        <f t="shared" si="1"/>
        <v>0</v>
      </c>
    </row>
    <row r="21" spans="1:17" ht="75" x14ac:dyDescent="0.25">
      <c r="A21" t="s">
        <v>24</v>
      </c>
      <c r="B21" t="s">
        <v>50</v>
      </c>
      <c r="C21" t="s">
        <v>200</v>
      </c>
      <c r="D21" t="s">
        <v>350</v>
      </c>
      <c r="E21" t="s">
        <v>489</v>
      </c>
      <c r="F21" t="s">
        <v>562</v>
      </c>
      <c r="G21" t="s">
        <v>601</v>
      </c>
      <c r="H21">
        <v>13022581</v>
      </c>
      <c r="I21" s="1" t="s">
        <v>1369</v>
      </c>
      <c r="J21" s="1" t="s">
        <v>1192</v>
      </c>
      <c r="L21">
        <v>5</v>
      </c>
      <c r="M21">
        <v>0</v>
      </c>
      <c r="N21">
        <f t="shared" si="0"/>
        <v>0</v>
      </c>
      <c r="Q21">
        <f t="shared" si="1"/>
        <v>5</v>
      </c>
    </row>
    <row r="22" spans="1:17" ht="45" x14ac:dyDescent="0.25">
      <c r="A22" t="s">
        <v>20</v>
      </c>
      <c r="B22" t="s">
        <v>51</v>
      </c>
      <c r="C22" t="s">
        <v>201</v>
      </c>
      <c r="D22" t="s">
        <v>351</v>
      </c>
      <c r="E22" t="s">
        <v>490</v>
      </c>
      <c r="F22" t="s">
        <v>561</v>
      </c>
      <c r="G22" t="s">
        <v>591</v>
      </c>
      <c r="H22">
        <v>12424095</v>
      </c>
      <c r="I22" s="1" t="s">
        <v>1370</v>
      </c>
      <c r="J22" s="1" t="s">
        <v>1519</v>
      </c>
      <c r="L22">
        <v>5</v>
      </c>
      <c r="M22">
        <v>0</v>
      </c>
      <c r="N22">
        <f t="shared" si="0"/>
        <v>0</v>
      </c>
      <c r="Q22">
        <f t="shared" si="1"/>
        <v>5</v>
      </c>
    </row>
    <row r="23" spans="1:17" ht="60" x14ac:dyDescent="0.25">
      <c r="A23" t="s">
        <v>21</v>
      </c>
      <c r="B23" t="s">
        <v>52</v>
      </c>
      <c r="C23" t="s">
        <v>202</v>
      </c>
      <c r="D23" t="s">
        <v>352</v>
      </c>
      <c r="E23" t="s">
        <v>52</v>
      </c>
      <c r="F23" t="s">
        <v>558</v>
      </c>
      <c r="G23" t="s">
        <v>602</v>
      </c>
      <c r="H23">
        <v>12317147</v>
      </c>
      <c r="I23" s="1" t="s">
        <v>1371</v>
      </c>
      <c r="J23" s="1" t="s">
        <v>1520</v>
      </c>
      <c r="K23" s="1" t="s">
        <v>1520</v>
      </c>
      <c r="L23">
        <v>5</v>
      </c>
      <c r="M23">
        <v>5</v>
      </c>
      <c r="N23">
        <f t="shared" si="0"/>
        <v>5</v>
      </c>
      <c r="Q23">
        <f t="shared" si="1"/>
        <v>0</v>
      </c>
    </row>
    <row r="24" spans="1:17" ht="60" x14ac:dyDescent="0.25">
      <c r="A24" t="s">
        <v>25</v>
      </c>
      <c r="B24" t="s">
        <v>53</v>
      </c>
      <c r="C24" t="s">
        <v>203</v>
      </c>
      <c r="D24" t="s">
        <v>353</v>
      </c>
      <c r="E24" t="s">
        <v>53</v>
      </c>
      <c r="F24" t="s">
        <v>561</v>
      </c>
      <c r="G24" t="s">
        <v>594</v>
      </c>
      <c r="H24">
        <v>11101145</v>
      </c>
      <c r="I24" s="1" t="s">
        <v>1372</v>
      </c>
      <c r="J24" s="1" t="s">
        <v>1521</v>
      </c>
      <c r="K24" s="1" t="s">
        <v>1521</v>
      </c>
      <c r="L24">
        <v>5</v>
      </c>
      <c r="M24">
        <v>5</v>
      </c>
      <c r="N24">
        <f t="shared" si="0"/>
        <v>5</v>
      </c>
      <c r="Q24">
        <f t="shared" si="1"/>
        <v>0</v>
      </c>
    </row>
    <row r="25" spans="1:17" ht="75" x14ac:dyDescent="0.25">
      <c r="A25" t="s">
        <v>20</v>
      </c>
      <c r="B25" t="s">
        <v>54</v>
      </c>
      <c r="C25" t="s">
        <v>204</v>
      </c>
      <c r="D25" t="s">
        <v>354</v>
      </c>
      <c r="E25" t="s">
        <v>491</v>
      </c>
      <c r="F25" t="s">
        <v>561</v>
      </c>
      <c r="G25" t="s">
        <v>600</v>
      </c>
      <c r="H25">
        <v>10902273</v>
      </c>
      <c r="I25" s="1" t="s">
        <v>1373</v>
      </c>
      <c r="J25" s="1" t="s">
        <v>1522</v>
      </c>
      <c r="L25">
        <v>5</v>
      </c>
      <c r="M25">
        <v>0</v>
      </c>
      <c r="N25">
        <f t="shared" si="0"/>
        <v>0</v>
      </c>
      <c r="Q25">
        <f t="shared" si="1"/>
        <v>5</v>
      </c>
    </row>
    <row r="26" spans="1:17" ht="30" x14ac:dyDescent="0.25">
      <c r="A26" t="s">
        <v>21</v>
      </c>
      <c r="B26" t="s">
        <v>55</v>
      </c>
      <c r="C26" t="s">
        <v>205</v>
      </c>
      <c r="D26" t="s">
        <v>355</v>
      </c>
      <c r="E26" t="s">
        <v>55</v>
      </c>
      <c r="F26" t="s">
        <v>558</v>
      </c>
      <c r="G26" t="s">
        <v>603</v>
      </c>
      <c r="H26">
        <v>10259911</v>
      </c>
      <c r="I26" s="1" t="s">
        <v>1374</v>
      </c>
      <c r="J26" s="1" t="s">
        <v>1523</v>
      </c>
      <c r="K26" s="1" t="s">
        <v>960</v>
      </c>
      <c r="L26">
        <v>5</v>
      </c>
      <c r="M26">
        <v>1</v>
      </c>
      <c r="N26">
        <f t="shared" si="0"/>
        <v>1</v>
      </c>
      <c r="Q26">
        <f t="shared" si="1"/>
        <v>4</v>
      </c>
    </row>
    <row r="27" spans="1:17" ht="45" x14ac:dyDescent="0.25">
      <c r="A27" t="s">
        <v>21</v>
      </c>
      <c r="B27" t="s">
        <v>56</v>
      </c>
      <c r="C27" t="s">
        <v>206</v>
      </c>
      <c r="D27" t="s">
        <v>356</v>
      </c>
      <c r="E27" t="s">
        <v>56</v>
      </c>
      <c r="F27" t="s">
        <v>558</v>
      </c>
      <c r="G27" t="s">
        <v>593</v>
      </c>
      <c r="H27">
        <v>9867852</v>
      </c>
      <c r="I27" s="1" t="s">
        <v>1375</v>
      </c>
      <c r="J27" s="1" t="s">
        <v>1524</v>
      </c>
      <c r="K27" s="1" t="s">
        <v>1524</v>
      </c>
      <c r="L27">
        <v>5</v>
      </c>
      <c r="M27">
        <v>5</v>
      </c>
      <c r="N27">
        <f t="shared" si="0"/>
        <v>5</v>
      </c>
      <c r="Q27">
        <f t="shared" si="1"/>
        <v>0</v>
      </c>
    </row>
    <row r="28" spans="1:17" ht="60" x14ac:dyDescent="0.25">
      <c r="A28" t="s">
        <v>20</v>
      </c>
      <c r="B28" t="s">
        <v>57</v>
      </c>
      <c r="C28" t="s">
        <v>207</v>
      </c>
      <c r="D28" t="s">
        <v>357</v>
      </c>
      <c r="E28" t="s">
        <v>492</v>
      </c>
      <c r="F28" t="s">
        <v>558</v>
      </c>
      <c r="G28" t="s">
        <v>604</v>
      </c>
      <c r="H28">
        <v>9311809</v>
      </c>
      <c r="I28" s="1" t="s">
        <v>1376</v>
      </c>
      <c r="J28" s="1" t="s">
        <v>1525</v>
      </c>
      <c r="L28">
        <v>5</v>
      </c>
      <c r="M28">
        <v>0</v>
      </c>
      <c r="N28">
        <f t="shared" si="0"/>
        <v>0</v>
      </c>
      <c r="Q28">
        <f t="shared" si="1"/>
        <v>5</v>
      </c>
    </row>
    <row r="29" spans="1:17" ht="60" x14ac:dyDescent="0.25">
      <c r="A29" t="s">
        <v>22</v>
      </c>
      <c r="B29" t="s">
        <v>58</v>
      </c>
      <c r="C29" t="s">
        <v>208</v>
      </c>
      <c r="D29" t="s">
        <v>358</v>
      </c>
      <c r="E29" t="s">
        <v>493</v>
      </c>
      <c r="F29" t="s">
        <v>558</v>
      </c>
      <c r="G29" t="s">
        <v>599</v>
      </c>
      <c r="H29">
        <v>9254451</v>
      </c>
      <c r="I29" s="1" t="s">
        <v>1377</v>
      </c>
      <c r="J29" s="1" t="s">
        <v>1526</v>
      </c>
      <c r="L29">
        <v>5</v>
      </c>
      <c r="M29">
        <v>0</v>
      </c>
      <c r="N29">
        <f t="shared" si="0"/>
        <v>0</v>
      </c>
      <c r="Q29">
        <f t="shared" si="1"/>
        <v>5</v>
      </c>
    </row>
    <row r="30" spans="1:17" ht="30" x14ac:dyDescent="0.25">
      <c r="A30" t="s">
        <v>26</v>
      </c>
      <c r="B30" t="s">
        <v>59</v>
      </c>
      <c r="C30" t="s">
        <v>209</v>
      </c>
      <c r="D30" t="s">
        <v>359</v>
      </c>
      <c r="E30" t="s">
        <v>59</v>
      </c>
      <c r="F30" t="s">
        <v>558</v>
      </c>
      <c r="G30" t="s">
        <v>594</v>
      </c>
      <c r="H30">
        <v>8540906</v>
      </c>
      <c r="I30" s="1" t="s">
        <v>1378</v>
      </c>
      <c r="J30" s="1" t="s">
        <v>1527</v>
      </c>
      <c r="K30" s="1" t="s">
        <v>1527</v>
      </c>
      <c r="L30">
        <v>5</v>
      </c>
      <c r="M30">
        <v>5</v>
      </c>
      <c r="N30">
        <f t="shared" si="0"/>
        <v>5</v>
      </c>
      <c r="Q30">
        <f t="shared" si="1"/>
        <v>0</v>
      </c>
    </row>
    <row r="31" spans="1:17" ht="30" x14ac:dyDescent="0.25">
      <c r="A31" t="s">
        <v>20</v>
      </c>
      <c r="B31" t="s">
        <v>60</v>
      </c>
      <c r="C31" t="s">
        <v>210</v>
      </c>
      <c r="D31" t="s">
        <v>360</v>
      </c>
      <c r="E31" t="s">
        <v>60</v>
      </c>
      <c r="F31" t="s">
        <v>561</v>
      </c>
      <c r="G31" t="s">
        <v>605</v>
      </c>
      <c r="H31">
        <v>8534750</v>
      </c>
      <c r="I31" s="1" t="s">
        <v>1379</v>
      </c>
      <c r="J31" s="1" t="s">
        <v>1528</v>
      </c>
      <c r="K31" s="1" t="s">
        <v>961</v>
      </c>
      <c r="L31">
        <v>5</v>
      </c>
      <c r="M31">
        <v>1</v>
      </c>
      <c r="N31">
        <f t="shared" si="0"/>
        <v>1</v>
      </c>
      <c r="Q31">
        <f t="shared" si="1"/>
        <v>4</v>
      </c>
    </row>
    <row r="32" spans="1:17" ht="60" x14ac:dyDescent="0.25">
      <c r="A32" t="s">
        <v>18</v>
      </c>
      <c r="B32" t="s">
        <v>61</v>
      </c>
      <c r="C32" t="s">
        <v>211</v>
      </c>
      <c r="D32" t="s">
        <v>361</v>
      </c>
      <c r="E32" t="s">
        <v>494</v>
      </c>
      <c r="F32" t="s">
        <v>558</v>
      </c>
      <c r="G32" t="s">
        <v>606</v>
      </c>
      <c r="H32">
        <v>8450436</v>
      </c>
      <c r="I32" s="1" t="s">
        <v>1380</v>
      </c>
      <c r="J32" s="1" t="s">
        <v>1529</v>
      </c>
      <c r="L32">
        <v>5</v>
      </c>
      <c r="M32">
        <v>0</v>
      </c>
      <c r="N32">
        <f t="shared" si="0"/>
        <v>0</v>
      </c>
      <c r="Q32">
        <f t="shared" si="1"/>
        <v>5</v>
      </c>
    </row>
    <row r="33" spans="1:17" ht="45" x14ac:dyDescent="0.25">
      <c r="A33" t="s">
        <v>19</v>
      </c>
      <c r="B33" t="s">
        <v>62</v>
      </c>
      <c r="C33" t="s">
        <v>212</v>
      </c>
      <c r="D33" t="s">
        <v>362</v>
      </c>
      <c r="E33" t="s">
        <v>62</v>
      </c>
      <c r="F33" t="s">
        <v>558</v>
      </c>
      <c r="G33" t="s">
        <v>600</v>
      </c>
      <c r="H33">
        <v>7947883</v>
      </c>
      <c r="I33" s="1" t="s">
        <v>1381</v>
      </c>
      <c r="J33" s="1" t="s">
        <v>1530</v>
      </c>
      <c r="K33" s="1" t="s">
        <v>1530</v>
      </c>
      <c r="L33">
        <v>5</v>
      </c>
      <c r="M33">
        <v>5</v>
      </c>
      <c r="N33">
        <f t="shared" si="0"/>
        <v>5</v>
      </c>
      <c r="Q33">
        <f t="shared" si="1"/>
        <v>0</v>
      </c>
    </row>
    <row r="34" spans="1:17" ht="75" x14ac:dyDescent="0.25">
      <c r="A34" t="s">
        <v>19</v>
      </c>
      <c r="B34" t="s">
        <v>63</v>
      </c>
      <c r="C34" t="s">
        <v>213</v>
      </c>
      <c r="D34" t="s">
        <v>363</v>
      </c>
      <c r="E34" t="s">
        <v>495</v>
      </c>
      <c r="F34" t="s">
        <v>558</v>
      </c>
      <c r="G34" t="s">
        <v>600</v>
      </c>
      <c r="H34">
        <v>7531746</v>
      </c>
      <c r="I34" s="1" t="s">
        <v>1382</v>
      </c>
      <c r="J34" s="1" t="s">
        <v>1531</v>
      </c>
      <c r="L34">
        <v>5</v>
      </c>
      <c r="M34">
        <v>0</v>
      </c>
      <c r="N34">
        <f t="shared" ref="N34:N65" si="2">M34</f>
        <v>0</v>
      </c>
      <c r="Q34">
        <f t="shared" ref="Q34:Q65" si="3">L34-SUM(N34:P34)</f>
        <v>5</v>
      </c>
    </row>
    <row r="35" spans="1:17" ht="45" x14ac:dyDescent="0.25">
      <c r="A35" t="s">
        <v>23</v>
      </c>
      <c r="B35" t="s">
        <v>64</v>
      </c>
      <c r="C35" t="s">
        <v>214</v>
      </c>
      <c r="D35" t="s">
        <v>364</v>
      </c>
      <c r="E35" t="s">
        <v>496</v>
      </c>
      <c r="F35" t="s">
        <v>558</v>
      </c>
      <c r="G35" t="s">
        <v>607</v>
      </c>
      <c r="H35">
        <v>7509774</v>
      </c>
      <c r="I35" s="1" t="s">
        <v>1383</v>
      </c>
      <c r="J35" s="1" t="s">
        <v>1532</v>
      </c>
      <c r="K35" s="1" t="s">
        <v>962</v>
      </c>
      <c r="L35">
        <v>5</v>
      </c>
      <c r="M35">
        <v>2</v>
      </c>
      <c r="N35">
        <f t="shared" si="2"/>
        <v>2</v>
      </c>
      <c r="Q35">
        <f t="shared" si="3"/>
        <v>3</v>
      </c>
    </row>
    <row r="36" spans="1:17" ht="45" x14ac:dyDescent="0.25">
      <c r="A36" t="s">
        <v>19</v>
      </c>
      <c r="B36" t="s">
        <v>65</v>
      </c>
      <c r="C36" t="s">
        <v>215</v>
      </c>
      <c r="D36" t="s">
        <v>365</v>
      </c>
      <c r="E36" t="s">
        <v>497</v>
      </c>
      <c r="F36" t="s">
        <v>558</v>
      </c>
      <c r="G36" t="s">
        <v>608</v>
      </c>
      <c r="H36">
        <v>7500271</v>
      </c>
      <c r="I36" s="1" t="s">
        <v>1384</v>
      </c>
      <c r="J36" s="1" t="s">
        <v>1533</v>
      </c>
      <c r="L36">
        <v>5</v>
      </c>
      <c r="M36">
        <v>0</v>
      </c>
      <c r="N36">
        <f t="shared" si="2"/>
        <v>0</v>
      </c>
      <c r="Q36">
        <f t="shared" si="3"/>
        <v>5</v>
      </c>
    </row>
    <row r="37" spans="1:17" ht="45" x14ac:dyDescent="0.25">
      <c r="A37" t="s">
        <v>23</v>
      </c>
      <c r="B37" t="s">
        <v>66</v>
      </c>
      <c r="C37" t="s">
        <v>216</v>
      </c>
      <c r="D37" t="s">
        <v>366</v>
      </c>
      <c r="E37" t="s">
        <v>498</v>
      </c>
      <c r="F37" t="s">
        <v>563</v>
      </c>
      <c r="H37">
        <v>7415175</v>
      </c>
      <c r="I37" s="1" t="s">
        <v>1385</v>
      </c>
      <c r="J37" s="1" t="s">
        <v>1534</v>
      </c>
      <c r="K37" s="1" t="s">
        <v>1534</v>
      </c>
      <c r="L37">
        <v>5</v>
      </c>
      <c r="M37">
        <v>5</v>
      </c>
      <c r="N37">
        <f t="shared" si="2"/>
        <v>5</v>
      </c>
      <c r="Q37">
        <f t="shared" si="3"/>
        <v>0</v>
      </c>
    </row>
    <row r="38" spans="1:17" ht="45" x14ac:dyDescent="0.25">
      <c r="A38" t="s">
        <v>21</v>
      </c>
      <c r="B38" t="s">
        <v>67</v>
      </c>
      <c r="C38" t="s">
        <v>217</v>
      </c>
      <c r="D38" t="s">
        <v>367</v>
      </c>
      <c r="E38" t="s">
        <v>67</v>
      </c>
      <c r="F38" t="s">
        <v>558</v>
      </c>
      <c r="G38" t="s">
        <v>593</v>
      </c>
      <c r="H38">
        <v>6900245</v>
      </c>
      <c r="I38" s="1" t="s">
        <v>1386</v>
      </c>
      <c r="J38" s="1" t="s">
        <v>1535</v>
      </c>
      <c r="K38" s="1" t="s">
        <v>963</v>
      </c>
      <c r="L38">
        <v>5</v>
      </c>
      <c r="M38">
        <v>3</v>
      </c>
      <c r="N38">
        <f t="shared" si="2"/>
        <v>3</v>
      </c>
      <c r="Q38">
        <f t="shared" si="3"/>
        <v>2</v>
      </c>
    </row>
    <row r="39" spans="1:17" ht="45" x14ac:dyDescent="0.25">
      <c r="A39" t="s">
        <v>18</v>
      </c>
      <c r="B39" t="s">
        <v>68</v>
      </c>
      <c r="C39" t="s">
        <v>218</v>
      </c>
      <c r="D39" t="s">
        <v>368</v>
      </c>
      <c r="E39" t="s">
        <v>68</v>
      </c>
      <c r="F39" t="s">
        <v>558</v>
      </c>
      <c r="G39" t="s">
        <v>609</v>
      </c>
      <c r="H39">
        <v>6745486</v>
      </c>
      <c r="I39" s="1" t="s">
        <v>1387</v>
      </c>
      <c r="J39" s="1" t="s">
        <v>1536</v>
      </c>
      <c r="K39" s="1" t="s">
        <v>1324</v>
      </c>
      <c r="L39">
        <v>5</v>
      </c>
      <c r="M39">
        <v>2</v>
      </c>
      <c r="N39">
        <f t="shared" si="2"/>
        <v>2</v>
      </c>
      <c r="Q39">
        <f t="shared" si="3"/>
        <v>3</v>
      </c>
    </row>
    <row r="40" spans="1:17" ht="60" x14ac:dyDescent="0.25">
      <c r="A40" t="s">
        <v>19</v>
      </c>
      <c r="B40" t="s">
        <v>69</v>
      </c>
      <c r="C40" t="s">
        <v>219</v>
      </c>
      <c r="D40" t="s">
        <v>369</v>
      </c>
      <c r="E40" t="s">
        <v>499</v>
      </c>
      <c r="F40" t="s">
        <v>558</v>
      </c>
      <c r="G40" t="s">
        <v>610</v>
      </c>
      <c r="H40">
        <v>6518054</v>
      </c>
      <c r="I40" s="1" t="s">
        <v>1388</v>
      </c>
      <c r="J40" s="1" t="s">
        <v>1537</v>
      </c>
      <c r="L40">
        <v>5</v>
      </c>
      <c r="M40">
        <v>0</v>
      </c>
      <c r="N40">
        <f t="shared" si="2"/>
        <v>0</v>
      </c>
      <c r="Q40">
        <f t="shared" si="3"/>
        <v>5</v>
      </c>
    </row>
    <row r="41" spans="1:17" ht="60" x14ac:dyDescent="0.25">
      <c r="A41" t="s">
        <v>27</v>
      </c>
      <c r="B41" t="s">
        <v>70</v>
      </c>
      <c r="C41" t="s">
        <v>220</v>
      </c>
      <c r="D41" t="s">
        <v>370</v>
      </c>
      <c r="E41" t="s">
        <v>70</v>
      </c>
      <c r="F41" t="s">
        <v>564</v>
      </c>
      <c r="G41" t="s">
        <v>611</v>
      </c>
      <c r="H41">
        <v>6487190</v>
      </c>
      <c r="I41" s="1" t="s">
        <v>1389</v>
      </c>
      <c r="J41" s="1" t="s">
        <v>1538</v>
      </c>
      <c r="K41" s="1" t="s">
        <v>1538</v>
      </c>
      <c r="L41">
        <v>5</v>
      </c>
      <c r="M41">
        <v>5</v>
      </c>
      <c r="N41">
        <f t="shared" si="2"/>
        <v>5</v>
      </c>
      <c r="Q41">
        <f t="shared" si="3"/>
        <v>0</v>
      </c>
    </row>
    <row r="42" spans="1:17" ht="45" x14ac:dyDescent="0.25">
      <c r="A42" t="s">
        <v>25</v>
      </c>
      <c r="B42" t="s">
        <v>71</v>
      </c>
      <c r="C42" t="s">
        <v>221</v>
      </c>
      <c r="D42" t="s">
        <v>371</v>
      </c>
      <c r="E42" t="s">
        <v>500</v>
      </c>
      <c r="F42" t="s">
        <v>561</v>
      </c>
      <c r="G42" t="s">
        <v>594</v>
      </c>
      <c r="H42">
        <v>6481880</v>
      </c>
      <c r="I42" s="1" t="s">
        <v>1390</v>
      </c>
      <c r="J42" s="1" t="s">
        <v>1539</v>
      </c>
      <c r="L42">
        <v>5</v>
      </c>
      <c r="M42">
        <v>0</v>
      </c>
      <c r="N42">
        <f t="shared" si="2"/>
        <v>0</v>
      </c>
      <c r="Q42">
        <f t="shared" si="3"/>
        <v>5</v>
      </c>
    </row>
    <row r="43" spans="1:17" ht="45" x14ac:dyDescent="0.25">
      <c r="A43" t="s">
        <v>26</v>
      </c>
      <c r="B43" t="s">
        <v>72</v>
      </c>
      <c r="C43" t="s">
        <v>222</v>
      </c>
      <c r="D43" t="s">
        <v>372</v>
      </c>
      <c r="E43" t="s">
        <v>72</v>
      </c>
      <c r="F43" t="s">
        <v>558</v>
      </c>
      <c r="G43" t="s">
        <v>612</v>
      </c>
      <c r="H43">
        <v>6440306</v>
      </c>
      <c r="I43" s="1" t="s">
        <v>1391</v>
      </c>
      <c r="J43" s="1" t="s">
        <v>1540</v>
      </c>
      <c r="K43" s="1" t="s">
        <v>1325</v>
      </c>
      <c r="L43">
        <v>5</v>
      </c>
      <c r="M43">
        <v>2</v>
      </c>
      <c r="N43">
        <f t="shared" si="2"/>
        <v>2</v>
      </c>
      <c r="Q43">
        <f t="shared" si="3"/>
        <v>3</v>
      </c>
    </row>
    <row r="44" spans="1:17" ht="45" x14ac:dyDescent="0.25">
      <c r="A44" t="s">
        <v>19</v>
      </c>
      <c r="B44" t="s">
        <v>73</v>
      </c>
      <c r="C44" t="s">
        <v>223</v>
      </c>
      <c r="D44" t="s">
        <v>373</v>
      </c>
      <c r="E44" t="s">
        <v>73</v>
      </c>
      <c r="F44" t="s">
        <v>558</v>
      </c>
      <c r="G44" t="s">
        <v>591</v>
      </c>
      <c r="H44">
        <v>6362483</v>
      </c>
      <c r="I44" s="1" t="s">
        <v>1392</v>
      </c>
      <c r="J44" s="1" t="s">
        <v>1541</v>
      </c>
      <c r="K44" s="1" t="s">
        <v>1649</v>
      </c>
      <c r="L44">
        <v>5</v>
      </c>
      <c r="M44">
        <v>4</v>
      </c>
      <c r="N44">
        <f t="shared" si="2"/>
        <v>4</v>
      </c>
      <c r="Q44">
        <f t="shared" si="3"/>
        <v>1</v>
      </c>
    </row>
    <row r="45" spans="1:17" ht="45" x14ac:dyDescent="0.25">
      <c r="A45" t="s">
        <v>19</v>
      </c>
      <c r="B45" t="s">
        <v>74</v>
      </c>
      <c r="C45" t="s">
        <v>224</v>
      </c>
      <c r="D45" t="s">
        <v>374</v>
      </c>
      <c r="E45" t="s">
        <v>74</v>
      </c>
      <c r="F45" t="s">
        <v>558</v>
      </c>
      <c r="G45" t="s">
        <v>598</v>
      </c>
      <c r="H45">
        <v>6248680</v>
      </c>
      <c r="I45" s="1" t="s">
        <v>1393</v>
      </c>
      <c r="J45" s="1" t="s">
        <v>1542</v>
      </c>
      <c r="K45" s="1" t="s">
        <v>1650</v>
      </c>
      <c r="L45">
        <v>5</v>
      </c>
      <c r="M45">
        <v>3</v>
      </c>
      <c r="N45">
        <f t="shared" si="2"/>
        <v>3</v>
      </c>
      <c r="Q45">
        <f t="shared" si="3"/>
        <v>2</v>
      </c>
    </row>
    <row r="46" spans="1:17" ht="60" x14ac:dyDescent="0.25">
      <c r="A46" t="s">
        <v>22</v>
      </c>
      <c r="B46" t="s">
        <v>75</v>
      </c>
      <c r="C46" t="s">
        <v>225</v>
      </c>
      <c r="D46" t="s">
        <v>375</v>
      </c>
      <c r="E46" t="s">
        <v>501</v>
      </c>
      <c r="F46" t="s">
        <v>565</v>
      </c>
      <c r="G46" t="s">
        <v>613</v>
      </c>
      <c r="H46">
        <v>6060749</v>
      </c>
      <c r="I46" s="1" t="s">
        <v>1394</v>
      </c>
      <c r="J46" s="1" t="s">
        <v>1543</v>
      </c>
      <c r="L46">
        <v>5</v>
      </c>
      <c r="M46">
        <v>0</v>
      </c>
      <c r="N46">
        <f t="shared" si="2"/>
        <v>0</v>
      </c>
      <c r="Q46">
        <f t="shared" si="3"/>
        <v>5</v>
      </c>
    </row>
    <row r="47" spans="1:17" ht="30" x14ac:dyDescent="0.25">
      <c r="A47" t="s">
        <v>20</v>
      </c>
      <c r="B47" t="s">
        <v>76</v>
      </c>
      <c r="C47" t="s">
        <v>226</v>
      </c>
      <c r="D47" t="s">
        <v>376</v>
      </c>
      <c r="E47" t="s">
        <v>76</v>
      </c>
      <c r="F47" t="s">
        <v>558</v>
      </c>
      <c r="G47" t="s">
        <v>609</v>
      </c>
      <c r="H47">
        <v>6044628</v>
      </c>
      <c r="I47" s="1" t="s">
        <v>1395</v>
      </c>
      <c r="J47" s="1" t="s">
        <v>1544</v>
      </c>
      <c r="K47" s="1" t="s">
        <v>1328</v>
      </c>
      <c r="L47">
        <v>5</v>
      </c>
      <c r="M47">
        <v>2</v>
      </c>
      <c r="N47">
        <f t="shared" si="2"/>
        <v>2</v>
      </c>
      <c r="Q47">
        <f t="shared" si="3"/>
        <v>3</v>
      </c>
    </row>
    <row r="48" spans="1:17" ht="60" x14ac:dyDescent="0.25">
      <c r="A48" t="s">
        <v>20</v>
      </c>
      <c r="B48" t="s">
        <v>77</v>
      </c>
      <c r="C48" t="s">
        <v>227</v>
      </c>
      <c r="D48" t="s">
        <v>377</v>
      </c>
      <c r="E48" t="s">
        <v>502</v>
      </c>
      <c r="F48" t="s">
        <v>558</v>
      </c>
      <c r="G48" t="s">
        <v>595</v>
      </c>
      <c r="H48">
        <v>5994469</v>
      </c>
      <c r="I48" s="1" t="s">
        <v>1396</v>
      </c>
      <c r="J48" s="1" t="s">
        <v>1545</v>
      </c>
      <c r="L48">
        <v>5</v>
      </c>
      <c r="M48">
        <v>0</v>
      </c>
      <c r="N48">
        <f t="shared" si="2"/>
        <v>0</v>
      </c>
      <c r="Q48">
        <f t="shared" si="3"/>
        <v>5</v>
      </c>
    </row>
    <row r="49" spans="1:17" ht="60" x14ac:dyDescent="0.25">
      <c r="A49" t="s">
        <v>18</v>
      </c>
      <c r="B49" t="s">
        <v>78</v>
      </c>
      <c r="C49" t="s">
        <v>228</v>
      </c>
      <c r="D49" t="s">
        <v>378</v>
      </c>
      <c r="E49" t="s">
        <v>78</v>
      </c>
      <c r="F49" t="s">
        <v>566</v>
      </c>
      <c r="G49" t="s">
        <v>614</v>
      </c>
      <c r="H49">
        <v>5960358</v>
      </c>
      <c r="I49" s="1" t="s">
        <v>1397</v>
      </c>
      <c r="J49" s="1" t="s">
        <v>1546</v>
      </c>
      <c r="K49" s="1" t="s">
        <v>1329</v>
      </c>
      <c r="L49">
        <v>5</v>
      </c>
      <c r="M49">
        <v>2</v>
      </c>
      <c r="N49">
        <f t="shared" si="2"/>
        <v>2</v>
      </c>
      <c r="Q49">
        <f t="shared" si="3"/>
        <v>3</v>
      </c>
    </row>
    <row r="50" spans="1:17" ht="45" x14ac:dyDescent="0.25">
      <c r="A50" t="s">
        <v>20</v>
      </c>
      <c r="B50" t="s">
        <v>79</v>
      </c>
      <c r="C50" t="s">
        <v>229</v>
      </c>
      <c r="D50" t="s">
        <v>379</v>
      </c>
      <c r="E50" t="s">
        <v>79</v>
      </c>
      <c r="F50" t="s">
        <v>558</v>
      </c>
      <c r="G50" t="s">
        <v>615</v>
      </c>
      <c r="H50">
        <v>5551137</v>
      </c>
      <c r="I50" s="1" t="s">
        <v>1398</v>
      </c>
      <c r="J50" s="1" t="s">
        <v>1547</v>
      </c>
      <c r="K50" s="1" t="s">
        <v>970</v>
      </c>
      <c r="L50">
        <v>5</v>
      </c>
      <c r="M50">
        <v>1</v>
      </c>
      <c r="N50">
        <f t="shared" si="2"/>
        <v>1</v>
      </c>
      <c r="Q50">
        <f t="shared" si="3"/>
        <v>4</v>
      </c>
    </row>
    <row r="51" spans="1:17" ht="75" x14ac:dyDescent="0.25">
      <c r="A51" t="s">
        <v>18</v>
      </c>
      <c r="B51" t="s">
        <v>80</v>
      </c>
      <c r="C51" t="s">
        <v>230</v>
      </c>
      <c r="D51" t="s">
        <v>380</v>
      </c>
      <c r="E51" t="s">
        <v>503</v>
      </c>
      <c r="F51" t="s">
        <v>567</v>
      </c>
      <c r="H51">
        <v>5492074</v>
      </c>
      <c r="I51" s="1" t="s">
        <v>1399</v>
      </c>
      <c r="J51" s="1" t="s">
        <v>1218</v>
      </c>
      <c r="L51">
        <v>5</v>
      </c>
      <c r="M51">
        <v>0</v>
      </c>
      <c r="N51">
        <f t="shared" si="2"/>
        <v>0</v>
      </c>
      <c r="Q51">
        <f t="shared" si="3"/>
        <v>5</v>
      </c>
    </row>
    <row r="52" spans="1:17" ht="45" x14ac:dyDescent="0.25">
      <c r="A52" t="s">
        <v>25</v>
      </c>
      <c r="B52" t="s">
        <v>81</v>
      </c>
      <c r="C52" t="s">
        <v>231</v>
      </c>
      <c r="D52" t="s">
        <v>381</v>
      </c>
      <c r="E52" t="s">
        <v>81</v>
      </c>
      <c r="F52" t="s">
        <v>561</v>
      </c>
      <c r="G52" t="s">
        <v>612</v>
      </c>
      <c r="H52">
        <v>5343740</v>
      </c>
      <c r="I52" s="1" t="s">
        <v>1400</v>
      </c>
      <c r="J52" s="1" t="s">
        <v>1219</v>
      </c>
      <c r="L52">
        <v>5</v>
      </c>
      <c r="M52">
        <v>0</v>
      </c>
      <c r="N52">
        <f t="shared" si="2"/>
        <v>0</v>
      </c>
      <c r="Q52">
        <f t="shared" si="3"/>
        <v>5</v>
      </c>
    </row>
    <row r="53" spans="1:17" ht="45" x14ac:dyDescent="0.25">
      <c r="A53" t="s">
        <v>23</v>
      </c>
      <c r="B53" t="s">
        <v>82</v>
      </c>
      <c r="C53" t="s">
        <v>232</v>
      </c>
      <c r="D53" t="s">
        <v>382</v>
      </c>
      <c r="E53" t="s">
        <v>504</v>
      </c>
      <c r="F53" t="s">
        <v>558</v>
      </c>
      <c r="G53" t="s">
        <v>616</v>
      </c>
      <c r="H53">
        <v>5342694</v>
      </c>
      <c r="I53" s="1" t="s">
        <v>1401</v>
      </c>
      <c r="J53" s="1" t="s">
        <v>1220</v>
      </c>
      <c r="K53" s="1" t="s">
        <v>1651</v>
      </c>
      <c r="L53">
        <v>5</v>
      </c>
      <c r="M53">
        <v>4</v>
      </c>
      <c r="N53">
        <f t="shared" si="2"/>
        <v>4</v>
      </c>
      <c r="Q53">
        <f t="shared" si="3"/>
        <v>1</v>
      </c>
    </row>
    <row r="54" spans="1:17" ht="30" x14ac:dyDescent="0.25">
      <c r="A54" t="s">
        <v>19</v>
      </c>
      <c r="B54" t="s">
        <v>83</v>
      </c>
      <c r="C54" t="s">
        <v>233</v>
      </c>
      <c r="D54" t="s">
        <v>383</v>
      </c>
      <c r="E54" t="s">
        <v>83</v>
      </c>
      <c r="F54" t="s">
        <v>558</v>
      </c>
      <c r="G54" t="s">
        <v>591</v>
      </c>
      <c r="H54">
        <v>5308336</v>
      </c>
      <c r="I54" s="1" t="s">
        <v>1402</v>
      </c>
      <c r="J54" s="1" t="s">
        <v>1548</v>
      </c>
      <c r="K54" s="1" t="s">
        <v>972</v>
      </c>
      <c r="L54">
        <v>5</v>
      </c>
      <c r="M54">
        <v>1</v>
      </c>
      <c r="N54">
        <f t="shared" si="2"/>
        <v>1</v>
      </c>
      <c r="Q54">
        <f t="shared" si="3"/>
        <v>4</v>
      </c>
    </row>
    <row r="55" spans="1:17" ht="45" x14ac:dyDescent="0.25">
      <c r="A55" t="s">
        <v>20</v>
      </c>
      <c r="B55" t="s">
        <v>84</v>
      </c>
      <c r="C55" t="s">
        <v>234</v>
      </c>
      <c r="D55" t="s">
        <v>384</v>
      </c>
      <c r="E55" t="s">
        <v>84</v>
      </c>
      <c r="F55" t="s">
        <v>558</v>
      </c>
      <c r="G55" t="s">
        <v>617</v>
      </c>
      <c r="H55">
        <v>5306925</v>
      </c>
      <c r="I55" s="1" t="s">
        <v>1403</v>
      </c>
      <c r="J55" s="1" t="s">
        <v>1549</v>
      </c>
      <c r="K55" s="1" t="s">
        <v>1652</v>
      </c>
      <c r="L55">
        <v>5</v>
      </c>
      <c r="M55">
        <v>3</v>
      </c>
      <c r="N55">
        <f t="shared" si="2"/>
        <v>3</v>
      </c>
      <c r="Q55">
        <f t="shared" si="3"/>
        <v>2</v>
      </c>
    </row>
    <row r="56" spans="1:17" ht="45" x14ac:dyDescent="0.25">
      <c r="A56" t="s">
        <v>23</v>
      </c>
      <c r="B56" t="s">
        <v>85</v>
      </c>
      <c r="C56" t="s">
        <v>235</v>
      </c>
      <c r="D56" t="s">
        <v>385</v>
      </c>
      <c r="E56" t="s">
        <v>85</v>
      </c>
      <c r="F56" t="s">
        <v>568</v>
      </c>
      <c r="G56" t="s">
        <v>618</v>
      </c>
      <c r="H56">
        <v>5047107</v>
      </c>
      <c r="I56" s="1" t="s">
        <v>1404</v>
      </c>
      <c r="J56" s="1" t="s">
        <v>1550</v>
      </c>
      <c r="K56" s="1" t="s">
        <v>974</v>
      </c>
      <c r="L56">
        <v>5</v>
      </c>
      <c r="M56">
        <v>3</v>
      </c>
      <c r="N56">
        <f t="shared" si="2"/>
        <v>3</v>
      </c>
      <c r="Q56">
        <f t="shared" si="3"/>
        <v>2</v>
      </c>
    </row>
    <row r="57" spans="1:17" ht="60" x14ac:dyDescent="0.25">
      <c r="A57" t="s">
        <v>23</v>
      </c>
      <c r="B57" t="s">
        <v>86</v>
      </c>
      <c r="C57" t="s">
        <v>236</v>
      </c>
      <c r="D57" t="s">
        <v>386</v>
      </c>
      <c r="E57" t="s">
        <v>505</v>
      </c>
      <c r="F57" t="s">
        <v>558</v>
      </c>
      <c r="G57" t="s">
        <v>612</v>
      </c>
      <c r="H57">
        <v>4840616</v>
      </c>
      <c r="I57" s="1" t="s">
        <v>1405</v>
      </c>
      <c r="J57" s="1" t="s">
        <v>1551</v>
      </c>
      <c r="K57" s="1" t="s">
        <v>1332</v>
      </c>
      <c r="L57">
        <v>5</v>
      </c>
      <c r="M57">
        <v>1</v>
      </c>
      <c r="N57">
        <f t="shared" si="2"/>
        <v>1</v>
      </c>
      <c r="Q57">
        <f t="shared" si="3"/>
        <v>4</v>
      </c>
    </row>
    <row r="58" spans="1:17" ht="45" x14ac:dyDescent="0.25">
      <c r="A58" t="s">
        <v>19</v>
      </c>
      <c r="B58" t="s">
        <v>87</v>
      </c>
      <c r="C58" t="s">
        <v>237</v>
      </c>
      <c r="D58" t="s">
        <v>387</v>
      </c>
      <c r="E58" t="s">
        <v>87</v>
      </c>
      <c r="F58" t="s">
        <v>558</v>
      </c>
      <c r="G58" t="s">
        <v>593</v>
      </c>
      <c r="H58">
        <v>4782481</v>
      </c>
      <c r="I58" s="1" t="s">
        <v>1406</v>
      </c>
      <c r="J58" s="1" t="s">
        <v>1552</v>
      </c>
      <c r="K58" s="1" t="s">
        <v>975</v>
      </c>
      <c r="L58">
        <v>5</v>
      </c>
      <c r="M58">
        <v>1</v>
      </c>
      <c r="N58">
        <f t="shared" si="2"/>
        <v>1</v>
      </c>
      <c r="Q58">
        <f t="shared" si="3"/>
        <v>4</v>
      </c>
    </row>
    <row r="59" spans="1:17" ht="30" x14ac:dyDescent="0.25">
      <c r="A59" t="s">
        <v>22</v>
      </c>
      <c r="B59" t="s">
        <v>88</v>
      </c>
      <c r="C59" t="s">
        <v>238</v>
      </c>
      <c r="D59" t="s">
        <v>388</v>
      </c>
      <c r="E59" t="s">
        <v>88</v>
      </c>
      <c r="F59" t="s">
        <v>561</v>
      </c>
      <c r="G59" t="s">
        <v>619</v>
      </c>
      <c r="H59">
        <v>4527206</v>
      </c>
      <c r="I59" s="1" t="s">
        <v>1407</v>
      </c>
      <c r="J59" s="1" t="s">
        <v>1553</v>
      </c>
      <c r="K59" s="1" t="s">
        <v>1653</v>
      </c>
      <c r="L59">
        <v>5</v>
      </c>
      <c r="M59">
        <v>2</v>
      </c>
      <c r="N59">
        <f t="shared" si="2"/>
        <v>2</v>
      </c>
      <c r="Q59">
        <f t="shared" si="3"/>
        <v>3</v>
      </c>
    </row>
    <row r="60" spans="1:17" ht="30" x14ac:dyDescent="0.25">
      <c r="A60" t="s">
        <v>28</v>
      </c>
      <c r="B60" t="s">
        <v>89</v>
      </c>
      <c r="C60" t="s">
        <v>239</v>
      </c>
      <c r="D60" t="s">
        <v>389</v>
      </c>
      <c r="E60" t="s">
        <v>89</v>
      </c>
      <c r="F60" t="s">
        <v>569</v>
      </c>
      <c r="G60" t="s">
        <v>620</v>
      </c>
      <c r="H60">
        <v>4347047</v>
      </c>
      <c r="I60" s="1" t="s">
        <v>1408</v>
      </c>
      <c r="J60" s="1" t="s">
        <v>1554</v>
      </c>
      <c r="K60" s="1" t="s">
        <v>977</v>
      </c>
      <c r="L60">
        <v>5</v>
      </c>
      <c r="M60">
        <v>1</v>
      </c>
      <c r="N60">
        <f t="shared" si="2"/>
        <v>1</v>
      </c>
      <c r="Q60">
        <f t="shared" si="3"/>
        <v>4</v>
      </c>
    </row>
    <row r="61" spans="1:17" ht="60" x14ac:dyDescent="0.25">
      <c r="A61" t="s">
        <v>22</v>
      </c>
      <c r="B61" t="s">
        <v>90</v>
      </c>
      <c r="C61" t="s">
        <v>240</v>
      </c>
      <c r="D61" t="s">
        <v>390</v>
      </c>
      <c r="E61" t="s">
        <v>90</v>
      </c>
      <c r="F61" t="s">
        <v>558</v>
      </c>
      <c r="G61" t="s">
        <v>599</v>
      </c>
      <c r="H61">
        <v>4296071</v>
      </c>
      <c r="I61" s="1" t="s">
        <v>1409</v>
      </c>
      <c r="J61" s="1" t="s">
        <v>1555</v>
      </c>
      <c r="K61" s="1" t="s">
        <v>1654</v>
      </c>
      <c r="L61">
        <v>5</v>
      </c>
      <c r="M61">
        <v>2</v>
      </c>
      <c r="N61">
        <f t="shared" si="2"/>
        <v>2</v>
      </c>
      <c r="Q61">
        <f t="shared" si="3"/>
        <v>3</v>
      </c>
    </row>
    <row r="62" spans="1:17" ht="60" x14ac:dyDescent="0.25">
      <c r="A62" t="s">
        <v>25</v>
      </c>
      <c r="B62" t="s">
        <v>91</v>
      </c>
      <c r="C62" t="s">
        <v>241</v>
      </c>
      <c r="D62" t="s">
        <v>391</v>
      </c>
      <c r="E62" t="s">
        <v>91</v>
      </c>
      <c r="F62" t="s">
        <v>562</v>
      </c>
      <c r="G62" t="s">
        <v>612</v>
      </c>
      <c r="H62">
        <v>4286706</v>
      </c>
      <c r="I62" s="1" t="s">
        <v>1410</v>
      </c>
      <c r="J62" s="1" t="s">
        <v>1556</v>
      </c>
      <c r="K62" s="1" t="s">
        <v>1556</v>
      </c>
      <c r="L62">
        <v>5</v>
      </c>
      <c r="M62">
        <v>5</v>
      </c>
      <c r="N62">
        <f t="shared" si="2"/>
        <v>5</v>
      </c>
      <c r="Q62">
        <f t="shared" si="3"/>
        <v>0</v>
      </c>
    </row>
    <row r="63" spans="1:17" ht="45" x14ac:dyDescent="0.25">
      <c r="A63" t="s">
        <v>19</v>
      </c>
      <c r="B63" t="s">
        <v>92</v>
      </c>
      <c r="C63" t="s">
        <v>242</v>
      </c>
      <c r="D63" t="s">
        <v>392</v>
      </c>
      <c r="E63" t="s">
        <v>506</v>
      </c>
      <c r="F63" t="s">
        <v>558</v>
      </c>
      <c r="G63" t="s">
        <v>621</v>
      </c>
      <c r="H63">
        <v>4265953</v>
      </c>
      <c r="I63" s="1" t="s">
        <v>1411</v>
      </c>
      <c r="J63" s="1" t="s">
        <v>1557</v>
      </c>
      <c r="K63" s="1" t="s">
        <v>980</v>
      </c>
      <c r="L63">
        <v>5</v>
      </c>
      <c r="M63">
        <v>1</v>
      </c>
      <c r="N63">
        <f t="shared" si="2"/>
        <v>1</v>
      </c>
      <c r="Q63">
        <f t="shared" si="3"/>
        <v>4</v>
      </c>
    </row>
    <row r="64" spans="1:17" ht="60" x14ac:dyDescent="0.25">
      <c r="A64" t="s">
        <v>19</v>
      </c>
      <c r="B64" t="s">
        <v>93</v>
      </c>
      <c r="C64" t="s">
        <v>243</v>
      </c>
      <c r="D64" t="s">
        <v>393</v>
      </c>
      <c r="E64" t="s">
        <v>507</v>
      </c>
      <c r="F64" t="s">
        <v>558</v>
      </c>
      <c r="G64" t="s">
        <v>596</v>
      </c>
      <c r="H64">
        <v>4217755</v>
      </c>
      <c r="I64" s="1" t="s">
        <v>1412</v>
      </c>
      <c r="J64" s="1" t="s">
        <v>1558</v>
      </c>
      <c r="L64">
        <v>5</v>
      </c>
      <c r="M64">
        <v>0</v>
      </c>
      <c r="N64">
        <f t="shared" si="2"/>
        <v>0</v>
      </c>
      <c r="Q64">
        <f t="shared" si="3"/>
        <v>5</v>
      </c>
    </row>
    <row r="65" spans="1:17" ht="45" x14ac:dyDescent="0.25">
      <c r="A65" t="s">
        <v>19</v>
      </c>
      <c r="B65" t="s">
        <v>94</v>
      </c>
      <c r="C65" t="s">
        <v>244</v>
      </c>
      <c r="D65" t="s">
        <v>394</v>
      </c>
      <c r="E65" t="s">
        <v>94</v>
      </c>
      <c r="F65" t="s">
        <v>558</v>
      </c>
      <c r="G65" t="s">
        <v>622</v>
      </c>
      <c r="H65">
        <v>4208419</v>
      </c>
      <c r="I65" s="1" t="s">
        <v>1413</v>
      </c>
      <c r="J65" s="1" t="s">
        <v>1559</v>
      </c>
      <c r="L65">
        <v>5</v>
      </c>
      <c r="M65">
        <v>0</v>
      </c>
      <c r="N65">
        <f t="shared" si="2"/>
        <v>0</v>
      </c>
      <c r="Q65">
        <f t="shared" si="3"/>
        <v>5</v>
      </c>
    </row>
    <row r="66" spans="1:17" ht="60" x14ac:dyDescent="0.25">
      <c r="A66" t="s">
        <v>23</v>
      </c>
      <c r="B66" t="s">
        <v>95</v>
      </c>
      <c r="C66" t="s">
        <v>245</v>
      </c>
      <c r="D66" t="s">
        <v>395</v>
      </c>
      <c r="E66" t="s">
        <v>508</v>
      </c>
      <c r="F66" t="s">
        <v>558</v>
      </c>
      <c r="H66">
        <v>4195254</v>
      </c>
      <c r="I66" s="1" t="s">
        <v>1414</v>
      </c>
      <c r="J66" s="1" t="s">
        <v>1560</v>
      </c>
      <c r="K66" s="1" t="s">
        <v>1560</v>
      </c>
      <c r="L66">
        <v>5</v>
      </c>
      <c r="M66">
        <v>5</v>
      </c>
      <c r="N66">
        <f t="shared" ref="N66:N97" si="4">M66</f>
        <v>5</v>
      </c>
      <c r="Q66">
        <f t="shared" ref="Q66:Q97" si="5">L66-SUM(N66:P66)</f>
        <v>0</v>
      </c>
    </row>
    <row r="67" spans="1:17" ht="30" x14ac:dyDescent="0.25">
      <c r="A67" t="s">
        <v>22</v>
      </c>
      <c r="B67" t="s">
        <v>96</v>
      </c>
      <c r="C67" t="s">
        <v>246</v>
      </c>
      <c r="D67" t="s">
        <v>396</v>
      </c>
      <c r="E67" t="s">
        <v>96</v>
      </c>
      <c r="F67" t="s">
        <v>558</v>
      </c>
      <c r="G67" t="s">
        <v>599</v>
      </c>
      <c r="H67">
        <v>4134448</v>
      </c>
      <c r="I67" s="1" t="s">
        <v>1415</v>
      </c>
      <c r="J67" s="1" t="s">
        <v>1561</v>
      </c>
      <c r="K67" s="1" t="s">
        <v>1655</v>
      </c>
      <c r="L67">
        <v>5</v>
      </c>
      <c r="M67">
        <v>3</v>
      </c>
      <c r="N67">
        <f t="shared" si="4"/>
        <v>3</v>
      </c>
      <c r="Q67">
        <f t="shared" si="5"/>
        <v>2</v>
      </c>
    </row>
    <row r="68" spans="1:17" ht="45" x14ac:dyDescent="0.25">
      <c r="A68" t="s">
        <v>21</v>
      </c>
      <c r="B68" t="s">
        <v>97</v>
      </c>
      <c r="C68" t="s">
        <v>247</v>
      </c>
      <c r="D68" t="s">
        <v>397</v>
      </c>
      <c r="E68" t="s">
        <v>97</v>
      </c>
      <c r="F68" t="s">
        <v>558</v>
      </c>
      <c r="G68" t="s">
        <v>612</v>
      </c>
      <c r="H68">
        <v>4114661</v>
      </c>
      <c r="I68" s="1" t="s">
        <v>1416</v>
      </c>
      <c r="J68" s="1" t="s">
        <v>1562</v>
      </c>
      <c r="K68" s="1" t="s">
        <v>1562</v>
      </c>
      <c r="L68">
        <v>5</v>
      </c>
      <c r="M68">
        <v>5</v>
      </c>
      <c r="N68">
        <f t="shared" si="4"/>
        <v>5</v>
      </c>
      <c r="Q68">
        <f t="shared" si="5"/>
        <v>0</v>
      </c>
    </row>
    <row r="69" spans="1:17" ht="45" x14ac:dyDescent="0.25">
      <c r="A69" t="s">
        <v>18</v>
      </c>
      <c r="B69" t="s">
        <v>98</v>
      </c>
      <c r="C69" t="s">
        <v>248</v>
      </c>
      <c r="D69" t="s">
        <v>398</v>
      </c>
      <c r="E69" t="s">
        <v>509</v>
      </c>
      <c r="F69" t="s">
        <v>561</v>
      </c>
      <c r="G69" t="s">
        <v>612</v>
      </c>
      <c r="H69">
        <v>4064713</v>
      </c>
      <c r="I69" s="1" t="s">
        <v>1417</v>
      </c>
      <c r="J69" s="1" t="s">
        <v>1563</v>
      </c>
      <c r="K69" s="1" t="s">
        <v>982</v>
      </c>
      <c r="L69">
        <v>5</v>
      </c>
      <c r="M69">
        <v>2</v>
      </c>
      <c r="N69">
        <f t="shared" si="4"/>
        <v>2</v>
      </c>
      <c r="Q69">
        <f t="shared" si="5"/>
        <v>3</v>
      </c>
    </row>
    <row r="70" spans="1:17" ht="75" x14ac:dyDescent="0.25">
      <c r="A70" t="s">
        <v>24</v>
      </c>
      <c r="B70" t="s">
        <v>99</v>
      </c>
      <c r="C70" t="s">
        <v>249</v>
      </c>
      <c r="D70" t="s">
        <v>399</v>
      </c>
      <c r="E70" t="s">
        <v>510</v>
      </c>
      <c r="F70" t="s">
        <v>558</v>
      </c>
      <c r="G70" t="s">
        <v>612</v>
      </c>
      <c r="H70">
        <v>3850607</v>
      </c>
      <c r="I70" s="1" t="s">
        <v>1418</v>
      </c>
      <c r="J70" s="1" t="s">
        <v>1564</v>
      </c>
      <c r="K70" s="1" t="s">
        <v>1656</v>
      </c>
      <c r="L70">
        <v>5</v>
      </c>
      <c r="M70">
        <v>2</v>
      </c>
      <c r="N70">
        <f t="shared" si="4"/>
        <v>2</v>
      </c>
      <c r="Q70">
        <f t="shared" si="5"/>
        <v>3</v>
      </c>
    </row>
    <row r="71" spans="1:17" ht="60" x14ac:dyDescent="0.25">
      <c r="A71" t="s">
        <v>20</v>
      </c>
      <c r="B71" t="s">
        <v>100</v>
      </c>
      <c r="C71" t="s">
        <v>250</v>
      </c>
      <c r="D71" t="s">
        <v>400</v>
      </c>
      <c r="E71" t="s">
        <v>511</v>
      </c>
      <c r="F71" t="s">
        <v>558</v>
      </c>
      <c r="G71" t="s">
        <v>623</v>
      </c>
      <c r="H71">
        <v>3807463</v>
      </c>
      <c r="I71" s="1" t="s">
        <v>1419</v>
      </c>
      <c r="J71" s="1" t="s">
        <v>1565</v>
      </c>
      <c r="L71">
        <v>5</v>
      </c>
      <c r="M71">
        <v>0</v>
      </c>
      <c r="N71">
        <f t="shared" si="4"/>
        <v>0</v>
      </c>
      <c r="Q71">
        <f t="shared" si="5"/>
        <v>5</v>
      </c>
    </row>
    <row r="72" spans="1:17" ht="45" x14ac:dyDescent="0.25">
      <c r="A72" t="s">
        <v>29</v>
      </c>
      <c r="B72" t="s">
        <v>101</v>
      </c>
      <c r="C72" t="s">
        <v>251</v>
      </c>
      <c r="D72" t="s">
        <v>401</v>
      </c>
      <c r="E72" t="s">
        <v>512</v>
      </c>
      <c r="F72" t="s">
        <v>570</v>
      </c>
      <c r="G72" t="s">
        <v>624</v>
      </c>
      <c r="H72">
        <v>3713797</v>
      </c>
      <c r="I72" s="1" t="s">
        <v>1420</v>
      </c>
      <c r="J72" s="1" t="s">
        <v>1566</v>
      </c>
      <c r="L72">
        <v>5</v>
      </c>
      <c r="M72">
        <v>0</v>
      </c>
      <c r="N72">
        <f t="shared" si="4"/>
        <v>0</v>
      </c>
      <c r="Q72">
        <f t="shared" si="5"/>
        <v>5</v>
      </c>
    </row>
    <row r="73" spans="1:17" ht="60" x14ac:dyDescent="0.25">
      <c r="A73" t="s">
        <v>19</v>
      </c>
      <c r="B73" t="s">
        <v>102</v>
      </c>
      <c r="C73" t="s">
        <v>252</v>
      </c>
      <c r="D73" t="s">
        <v>402</v>
      </c>
      <c r="E73" t="s">
        <v>102</v>
      </c>
      <c r="F73" t="s">
        <v>558</v>
      </c>
      <c r="G73" t="s">
        <v>610</v>
      </c>
      <c r="H73">
        <v>3622720</v>
      </c>
      <c r="I73" s="1" t="s">
        <v>1421</v>
      </c>
      <c r="J73" s="1" t="s">
        <v>1567</v>
      </c>
      <c r="L73">
        <v>5</v>
      </c>
      <c r="M73">
        <v>0</v>
      </c>
      <c r="N73">
        <f t="shared" si="4"/>
        <v>0</v>
      </c>
      <c r="Q73">
        <f t="shared" si="5"/>
        <v>5</v>
      </c>
    </row>
    <row r="74" spans="1:17" ht="45" x14ac:dyDescent="0.25">
      <c r="A74" t="s">
        <v>26</v>
      </c>
      <c r="B74" t="s">
        <v>103</v>
      </c>
      <c r="C74" t="s">
        <v>253</v>
      </c>
      <c r="D74" t="s">
        <v>403</v>
      </c>
      <c r="E74" t="s">
        <v>103</v>
      </c>
      <c r="F74" t="s">
        <v>558</v>
      </c>
      <c r="G74" t="s">
        <v>598</v>
      </c>
      <c r="H74">
        <v>3547132</v>
      </c>
      <c r="I74" s="1" t="s">
        <v>1422</v>
      </c>
      <c r="J74" s="1" t="s">
        <v>1568</v>
      </c>
      <c r="K74" s="1" t="s">
        <v>1657</v>
      </c>
      <c r="L74">
        <v>5</v>
      </c>
      <c r="M74">
        <v>2</v>
      </c>
      <c r="N74">
        <f t="shared" si="4"/>
        <v>2</v>
      </c>
      <c r="Q74">
        <f t="shared" si="5"/>
        <v>3</v>
      </c>
    </row>
    <row r="75" spans="1:17" ht="30" x14ac:dyDescent="0.25">
      <c r="A75" t="s">
        <v>19</v>
      </c>
      <c r="B75" t="s">
        <v>104</v>
      </c>
      <c r="C75" t="s">
        <v>254</v>
      </c>
      <c r="D75" t="s">
        <v>404</v>
      </c>
      <c r="E75" t="s">
        <v>104</v>
      </c>
      <c r="F75" t="s">
        <v>558</v>
      </c>
      <c r="G75" t="s">
        <v>625</v>
      </c>
      <c r="H75">
        <v>3505105</v>
      </c>
      <c r="I75" s="1" t="s">
        <v>1423</v>
      </c>
      <c r="J75" s="1" t="s">
        <v>1569</v>
      </c>
      <c r="K75" s="1" t="s">
        <v>1658</v>
      </c>
      <c r="L75">
        <v>5</v>
      </c>
      <c r="M75">
        <v>2</v>
      </c>
      <c r="N75">
        <f t="shared" si="4"/>
        <v>2</v>
      </c>
      <c r="Q75">
        <f t="shared" si="5"/>
        <v>3</v>
      </c>
    </row>
    <row r="76" spans="1:17" ht="45" x14ac:dyDescent="0.25">
      <c r="A76" t="s">
        <v>19</v>
      </c>
      <c r="B76" t="s">
        <v>105</v>
      </c>
      <c r="C76" t="s">
        <v>255</v>
      </c>
      <c r="D76" t="s">
        <v>405</v>
      </c>
      <c r="E76" t="s">
        <v>105</v>
      </c>
      <c r="F76" t="s">
        <v>558</v>
      </c>
      <c r="G76" t="s">
        <v>599</v>
      </c>
      <c r="H76">
        <v>3437141</v>
      </c>
      <c r="I76" s="1" t="s">
        <v>1424</v>
      </c>
      <c r="J76" s="1" t="s">
        <v>1570</v>
      </c>
      <c r="K76" s="1" t="s">
        <v>1659</v>
      </c>
      <c r="L76">
        <v>5</v>
      </c>
      <c r="M76">
        <v>4</v>
      </c>
      <c r="N76">
        <f t="shared" si="4"/>
        <v>4</v>
      </c>
      <c r="Q76">
        <f t="shared" si="5"/>
        <v>1</v>
      </c>
    </row>
    <row r="77" spans="1:17" ht="60" x14ac:dyDescent="0.25">
      <c r="A77" t="s">
        <v>22</v>
      </c>
      <c r="B77" t="s">
        <v>106</v>
      </c>
      <c r="C77" t="s">
        <v>256</v>
      </c>
      <c r="D77" t="s">
        <v>406</v>
      </c>
      <c r="E77" t="s">
        <v>513</v>
      </c>
      <c r="F77" t="s">
        <v>558</v>
      </c>
      <c r="G77" t="s">
        <v>626</v>
      </c>
      <c r="H77">
        <v>3394437</v>
      </c>
      <c r="I77" s="1" t="s">
        <v>1425</v>
      </c>
      <c r="J77" s="1" t="s">
        <v>1571</v>
      </c>
      <c r="L77">
        <v>5</v>
      </c>
      <c r="M77">
        <v>0</v>
      </c>
      <c r="N77">
        <f t="shared" si="4"/>
        <v>0</v>
      </c>
      <c r="Q77">
        <f t="shared" si="5"/>
        <v>5</v>
      </c>
    </row>
    <row r="78" spans="1:17" ht="45" x14ac:dyDescent="0.25">
      <c r="A78" t="s">
        <v>21</v>
      </c>
      <c r="B78" t="s">
        <v>107</v>
      </c>
      <c r="C78" t="s">
        <v>257</v>
      </c>
      <c r="D78" t="s">
        <v>407</v>
      </c>
      <c r="E78" t="s">
        <v>107</v>
      </c>
      <c r="F78" t="s">
        <v>558</v>
      </c>
      <c r="G78" t="s">
        <v>593</v>
      </c>
      <c r="H78">
        <v>3388522</v>
      </c>
      <c r="I78" s="1" t="s">
        <v>1426</v>
      </c>
      <c r="J78" s="1" t="s">
        <v>1572</v>
      </c>
      <c r="K78" s="1" t="s">
        <v>1337</v>
      </c>
      <c r="L78">
        <v>5</v>
      </c>
      <c r="M78">
        <v>3</v>
      </c>
      <c r="N78">
        <f t="shared" si="4"/>
        <v>3</v>
      </c>
      <c r="Q78">
        <f t="shared" si="5"/>
        <v>2</v>
      </c>
    </row>
    <row r="79" spans="1:17" ht="60" x14ac:dyDescent="0.25">
      <c r="A79" t="s">
        <v>25</v>
      </c>
      <c r="B79" t="s">
        <v>108</v>
      </c>
      <c r="C79" t="s">
        <v>258</v>
      </c>
      <c r="D79" t="s">
        <v>408</v>
      </c>
      <c r="E79" t="s">
        <v>108</v>
      </c>
      <c r="F79" t="s">
        <v>558</v>
      </c>
      <c r="G79" t="s">
        <v>594</v>
      </c>
      <c r="H79">
        <v>3383913</v>
      </c>
      <c r="I79" s="1" t="s">
        <v>1427</v>
      </c>
      <c r="J79" s="1" t="s">
        <v>1573</v>
      </c>
      <c r="K79" s="1" t="s">
        <v>1573</v>
      </c>
      <c r="L79">
        <v>5</v>
      </c>
      <c r="M79">
        <v>5</v>
      </c>
      <c r="N79">
        <f t="shared" si="4"/>
        <v>5</v>
      </c>
      <c r="Q79">
        <f t="shared" si="5"/>
        <v>0</v>
      </c>
    </row>
    <row r="80" spans="1:17" ht="60" x14ac:dyDescent="0.25">
      <c r="A80" t="s">
        <v>28</v>
      </c>
      <c r="B80" t="s">
        <v>109</v>
      </c>
      <c r="C80" t="s">
        <v>259</v>
      </c>
      <c r="D80" t="s">
        <v>409</v>
      </c>
      <c r="E80" t="s">
        <v>109</v>
      </c>
      <c r="F80" t="s">
        <v>569</v>
      </c>
      <c r="G80" t="s">
        <v>627</v>
      </c>
      <c r="H80">
        <v>3251879</v>
      </c>
      <c r="I80" s="1" t="s">
        <v>1428</v>
      </c>
      <c r="J80" s="1" t="s">
        <v>1574</v>
      </c>
      <c r="K80" s="1" t="s">
        <v>987</v>
      </c>
      <c r="L80">
        <v>5</v>
      </c>
      <c r="M80">
        <v>1</v>
      </c>
      <c r="N80">
        <f t="shared" si="4"/>
        <v>1</v>
      </c>
      <c r="Q80">
        <f t="shared" si="5"/>
        <v>4</v>
      </c>
    </row>
    <row r="81" spans="1:17" ht="60" x14ac:dyDescent="0.25">
      <c r="A81" t="s">
        <v>25</v>
      </c>
      <c r="B81" t="s">
        <v>110</v>
      </c>
      <c r="C81" t="s">
        <v>260</v>
      </c>
      <c r="D81" t="s">
        <v>410</v>
      </c>
      <c r="E81" t="s">
        <v>110</v>
      </c>
      <c r="F81" t="s">
        <v>558</v>
      </c>
      <c r="G81" t="s">
        <v>616</v>
      </c>
      <c r="H81">
        <v>3176192</v>
      </c>
      <c r="I81" s="1" t="s">
        <v>1429</v>
      </c>
      <c r="J81" s="1" t="s">
        <v>1575</v>
      </c>
      <c r="K81" s="1" t="s">
        <v>1575</v>
      </c>
      <c r="L81">
        <v>5</v>
      </c>
      <c r="M81">
        <v>5</v>
      </c>
      <c r="N81">
        <f t="shared" si="4"/>
        <v>5</v>
      </c>
      <c r="Q81">
        <f t="shared" si="5"/>
        <v>0</v>
      </c>
    </row>
    <row r="82" spans="1:17" ht="60" x14ac:dyDescent="0.25">
      <c r="A82" t="s">
        <v>25</v>
      </c>
      <c r="B82" t="s">
        <v>111</v>
      </c>
      <c r="C82" t="s">
        <v>261</v>
      </c>
      <c r="D82" t="s">
        <v>411</v>
      </c>
      <c r="E82" t="s">
        <v>514</v>
      </c>
      <c r="F82" t="s">
        <v>558</v>
      </c>
      <c r="G82" t="s">
        <v>628</v>
      </c>
      <c r="H82">
        <v>3168378</v>
      </c>
      <c r="I82" s="1" t="s">
        <v>1430</v>
      </c>
      <c r="J82" s="1" t="s">
        <v>1576</v>
      </c>
      <c r="L82">
        <v>5</v>
      </c>
      <c r="M82">
        <v>0</v>
      </c>
      <c r="N82">
        <f t="shared" si="4"/>
        <v>0</v>
      </c>
      <c r="Q82">
        <f t="shared" si="5"/>
        <v>5</v>
      </c>
    </row>
    <row r="83" spans="1:17" ht="45" x14ac:dyDescent="0.25">
      <c r="A83" t="s">
        <v>22</v>
      </c>
      <c r="B83" t="s">
        <v>112</v>
      </c>
      <c r="C83" t="s">
        <v>262</v>
      </c>
      <c r="D83" t="s">
        <v>412</v>
      </c>
      <c r="E83" t="s">
        <v>112</v>
      </c>
      <c r="F83" t="s">
        <v>571</v>
      </c>
      <c r="G83" t="s">
        <v>629</v>
      </c>
      <c r="H83">
        <v>3167614</v>
      </c>
      <c r="I83" s="1" t="s">
        <v>1431</v>
      </c>
      <c r="J83" s="1" t="s">
        <v>1577</v>
      </c>
      <c r="K83" s="1" t="s">
        <v>1660</v>
      </c>
      <c r="L83">
        <v>5</v>
      </c>
      <c r="M83">
        <v>4</v>
      </c>
      <c r="N83">
        <f t="shared" si="4"/>
        <v>4</v>
      </c>
      <c r="Q83">
        <f t="shared" si="5"/>
        <v>1</v>
      </c>
    </row>
    <row r="84" spans="1:17" ht="45" x14ac:dyDescent="0.25">
      <c r="A84" t="s">
        <v>19</v>
      </c>
      <c r="B84" t="s">
        <v>113</v>
      </c>
      <c r="C84" t="s">
        <v>263</v>
      </c>
      <c r="D84" t="s">
        <v>413</v>
      </c>
      <c r="E84" t="s">
        <v>113</v>
      </c>
      <c r="F84" t="s">
        <v>558</v>
      </c>
      <c r="G84" t="s">
        <v>608</v>
      </c>
      <c r="H84">
        <v>3167565</v>
      </c>
      <c r="I84" s="1" t="s">
        <v>1432</v>
      </c>
      <c r="J84" s="1" t="s">
        <v>1578</v>
      </c>
      <c r="K84" s="1" t="s">
        <v>1661</v>
      </c>
      <c r="L84">
        <v>5</v>
      </c>
      <c r="M84">
        <v>3</v>
      </c>
      <c r="N84">
        <f t="shared" si="4"/>
        <v>3</v>
      </c>
      <c r="Q84">
        <f t="shared" si="5"/>
        <v>2</v>
      </c>
    </row>
    <row r="85" spans="1:17" ht="45" x14ac:dyDescent="0.25">
      <c r="A85" t="s">
        <v>18</v>
      </c>
      <c r="B85" t="s">
        <v>114</v>
      </c>
      <c r="C85" t="s">
        <v>264</v>
      </c>
      <c r="D85" t="s">
        <v>414</v>
      </c>
      <c r="E85" t="s">
        <v>515</v>
      </c>
      <c r="F85" t="s">
        <v>558</v>
      </c>
      <c r="G85" t="s">
        <v>630</v>
      </c>
      <c r="H85">
        <v>3146230</v>
      </c>
      <c r="I85" s="1" t="s">
        <v>1433</v>
      </c>
      <c r="J85" s="1" t="s">
        <v>1579</v>
      </c>
      <c r="L85">
        <v>5</v>
      </c>
      <c r="M85">
        <v>0</v>
      </c>
      <c r="N85">
        <f t="shared" si="4"/>
        <v>0</v>
      </c>
      <c r="Q85">
        <f t="shared" si="5"/>
        <v>5</v>
      </c>
    </row>
    <row r="86" spans="1:17" ht="60" x14ac:dyDescent="0.25">
      <c r="A86" t="s">
        <v>18</v>
      </c>
      <c r="B86" t="s">
        <v>115</v>
      </c>
      <c r="C86" t="s">
        <v>265</v>
      </c>
      <c r="D86" t="s">
        <v>415</v>
      </c>
      <c r="E86" t="s">
        <v>516</v>
      </c>
      <c r="F86" t="s">
        <v>561</v>
      </c>
      <c r="G86" t="s">
        <v>617</v>
      </c>
      <c r="H86">
        <v>3084942</v>
      </c>
      <c r="I86" s="1" t="s">
        <v>1434</v>
      </c>
      <c r="J86" s="1" t="s">
        <v>1580</v>
      </c>
      <c r="L86">
        <v>5</v>
      </c>
      <c r="M86">
        <v>0</v>
      </c>
      <c r="N86">
        <f t="shared" si="4"/>
        <v>0</v>
      </c>
      <c r="Q86">
        <f t="shared" si="5"/>
        <v>5</v>
      </c>
    </row>
    <row r="87" spans="1:17" ht="45" x14ac:dyDescent="0.25">
      <c r="A87" t="s">
        <v>24</v>
      </c>
      <c r="B87" t="s">
        <v>116</v>
      </c>
      <c r="C87" t="s">
        <v>266</v>
      </c>
      <c r="D87" t="s">
        <v>416</v>
      </c>
      <c r="E87" t="s">
        <v>116</v>
      </c>
      <c r="F87" t="s">
        <v>558</v>
      </c>
      <c r="G87" t="s">
        <v>631</v>
      </c>
      <c r="H87">
        <v>3079073</v>
      </c>
      <c r="I87" s="1" t="s">
        <v>1435</v>
      </c>
      <c r="J87" s="1" t="s">
        <v>1581</v>
      </c>
      <c r="K87" s="1" t="s">
        <v>1662</v>
      </c>
      <c r="L87">
        <v>5</v>
      </c>
      <c r="M87">
        <v>4</v>
      </c>
      <c r="N87">
        <f t="shared" si="4"/>
        <v>4</v>
      </c>
      <c r="Q87">
        <f t="shared" si="5"/>
        <v>1</v>
      </c>
    </row>
    <row r="88" spans="1:17" ht="60" x14ac:dyDescent="0.25">
      <c r="A88" t="s">
        <v>20</v>
      </c>
      <c r="B88" t="s">
        <v>117</v>
      </c>
      <c r="C88" t="s">
        <v>267</v>
      </c>
      <c r="D88" t="s">
        <v>417</v>
      </c>
      <c r="E88" t="s">
        <v>517</v>
      </c>
      <c r="F88" t="s">
        <v>558</v>
      </c>
      <c r="G88" t="s">
        <v>599</v>
      </c>
      <c r="H88">
        <v>2979989</v>
      </c>
      <c r="I88" s="1" t="s">
        <v>1436</v>
      </c>
      <c r="J88" s="1" t="s">
        <v>1582</v>
      </c>
      <c r="L88">
        <v>5</v>
      </c>
      <c r="M88">
        <v>0</v>
      </c>
      <c r="N88">
        <f t="shared" si="4"/>
        <v>0</v>
      </c>
      <c r="Q88">
        <f t="shared" si="5"/>
        <v>5</v>
      </c>
    </row>
    <row r="89" spans="1:17" ht="90" x14ac:dyDescent="0.25">
      <c r="A89" t="s">
        <v>25</v>
      </c>
      <c r="B89" t="s">
        <v>118</v>
      </c>
      <c r="C89" t="s">
        <v>268</v>
      </c>
      <c r="D89" t="s">
        <v>418</v>
      </c>
      <c r="E89" t="s">
        <v>518</v>
      </c>
      <c r="F89" t="s">
        <v>558</v>
      </c>
      <c r="G89" t="s">
        <v>616</v>
      </c>
      <c r="H89">
        <v>2860305</v>
      </c>
      <c r="I89" s="1" t="s">
        <v>1437</v>
      </c>
      <c r="J89" s="1" t="s">
        <v>1583</v>
      </c>
      <c r="L89">
        <v>5</v>
      </c>
      <c r="M89">
        <v>0</v>
      </c>
      <c r="N89">
        <f t="shared" si="4"/>
        <v>0</v>
      </c>
      <c r="Q89">
        <f t="shared" si="5"/>
        <v>5</v>
      </c>
    </row>
    <row r="90" spans="1:17" ht="45" x14ac:dyDescent="0.25">
      <c r="A90" t="s">
        <v>24</v>
      </c>
      <c r="B90" t="s">
        <v>119</v>
      </c>
      <c r="C90" t="s">
        <v>269</v>
      </c>
      <c r="D90" t="s">
        <v>419</v>
      </c>
      <c r="E90" t="s">
        <v>119</v>
      </c>
      <c r="F90" t="s">
        <v>558</v>
      </c>
      <c r="G90" t="s">
        <v>593</v>
      </c>
      <c r="H90">
        <v>2849365</v>
      </c>
      <c r="I90" s="1" t="s">
        <v>1438</v>
      </c>
      <c r="J90" s="1" t="s">
        <v>1584</v>
      </c>
      <c r="K90" s="1" t="s">
        <v>1663</v>
      </c>
      <c r="L90">
        <v>5</v>
      </c>
      <c r="M90">
        <v>2</v>
      </c>
      <c r="N90">
        <f t="shared" si="4"/>
        <v>2</v>
      </c>
      <c r="Q90">
        <f t="shared" si="5"/>
        <v>3</v>
      </c>
    </row>
    <row r="91" spans="1:17" ht="60" x14ac:dyDescent="0.25">
      <c r="A91" t="s">
        <v>19</v>
      </c>
      <c r="B91" t="s">
        <v>120</v>
      </c>
      <c r="C91" t="s">
        <v>270</v>
      </c>
      <c r="D91" t="s">
        <v>420</v>
      </c>
      <c r="E91" t="s">
        <v>519</v>
      </c>
      <c r="F91" t="s">
        <v>558</v>
      </c>
      <c r="G91" t="s">
        <v>599</v>
      </c>
      <c r="H91">
        <v>2819370</v>
      </c>
      <c r="I91" s="1" t="s">
        <v>1439</v>
      </c>
      <c r="J91" s="1" t="s">
        <v>1585</v>
      </c>
      <c r="L91">
        <v>5</v>
      </c>
      <c r="M91">
        <v>0</v>
      </c>
      <c r="N91">
        <f t="shared" si="4"/>
        <v>0</v>
      </c>
      <c r="Q91">
        <f t="shared" si="5"/>
        <v>5</v>
      </c>
    </row>
    <row r="92" spans="1:17" ht="45" x14ac:dyDescent="0.25">
      <c r="A92" t="s">
        <v>20</v>
      </c>
      <c r="B92" t="s">
        <v>121</v>
      </c>
      <c r="C92" t="s">
        <v>271</v>
      </c>
      <c r="D92" t="s">
        <v>421</v>
      </c>
      <c r="E92" t="s">
        <v>520</v>
      </c>
      <c r="F92" t="s">
        <v>572</v>
      </c>
      <c r="G92" t="s">
        <v>632</v>
      </c>
      <c r="H92">
        <v>2813617</v>
      </c>
      <c r="I92" s="1" t="s">
        <v>1440</v>
      </c>
      <c r="J92" s="1" t="s">
        <v>1586</v>
      </c>
      <c r="L92">
        <v>5</v>
      </c>
      <c r="M92">
        <v>0</v>
      </c>
      <c r="N92">
        <f t="shared" si="4"/>
        <v>0</v>
      </c>
      <c r="Q92">
        <f t="shared" si="5"/>
        <v>5</v>
      </c>
    </row>
    <row r="93" spans="1:17" ht="60" x14ac:dyDescent="0.25">
      <c r="A93" t="s">
        <v>26</v>
      </c>
      <c r="B93" t="s">
        <v>122</v>
      </c>
      <c r="C93" t="s">
        <v>272</v>
      </c>
      <c r="D93" t="s">
        <v>422</v>
      </c>
      <c r="E93" t="s">
        <v>521</v>
      </c>
      <c r="F93" t="s">
        <v>573</v>
      </c>
      <c r="G93" t="s">
        <v>633</v>
      </c>
      <c r="H93">
        <v>2785672</v>
      </c>
      <c r="I93" s="1" t="s">
        <v>1441</v>
      </c>
      <c r="J93" s="1" t="s">
        <v>1587</v>
      </c>
      <c r="L93">
        <v>5</v>
      </c>
      <c r="M93">
        <v>0</v>
      </c>
      <c r="N93">
        <f t="shared" si="4"/>
        <v>0</v>
      </c>
      <c r="Q93">
        <f t="shared" si="5"/>
        <v>5</v>
      </c>
    </row>
    <row r="94" spans="1:17" ht="45" x14ac:dyDescent="0.25">
      <c r="A94" t="s">
        <v>20</v>
      </c>
      <c r="B94" t="s">
        <v>123</v>
      </c>
      <c r="C94" t="s">
        <v>273</v>
      </c>
      <c r="D94" t="s">
        <v>423</v>
      </c>
      <c r="E94" t="s">
        <v>522</v>
      </c>
      <c r="F94" t="s">
        <v>574</v>
      </c>
      <c r="G94" t="s">
        <v>634</v>
      </c>
      <c r="H94">
        <v>2784837</v>
      </c>
      <c r="I94" s="1" t="s">
        <v>1442</v>
      </c>
      <c r="J94" s="1" t="s">
        <v>1588</v>
      </c>
      <c r="L94">
        <v>5</v>
      </c>
      <c r="M94">
        <v>0</v>
      </c>
      <c r="N94">
        <f t="shared" si="4"/>
        <v>0</v>
      </c>
      <c r="Q94">
        <f t="shared" si="5"/>
        <v>5</v>
      </c>
    </row>
    <row r="95" spans="1:17" ht="30" x14ac:dyDescent="0.25">
      <c r="A95" t="s">
        <v>26</v>
      </c>
      <c r="B95" t="s">
        <v>124</v>
      </c>
      <c r="C95" t="s">
        <v>274</v>
      </c>
      <c r="D95" t="s">
        <v>424</v>
      </c>
      <c r="E95" t="s">
        <v>124</v>
      </c>
      <c r="F95" t="s">
        <v>558</v>
      </c>
      <c r="G95" t="s">
        <v>635</v>
      </c>
      <c r="H95">
        <v>2781149</v>
      </c>
      <c r="I95" s="1" t="s">
        <v>1443</v>
      </c>
      <c r="J95" s="1" t="s">
        <v>1589</v>
      </c>
      <c r="K95" s="1" t="s">
        <v>1589</v>
      </c>
      <c r="L95">
        <v>5</v>
      </c>
      <c r="M95">
        <v>5</v>
      </c>
      <c r="N95">
        <f t="shared" si="4"/>
        <v>5</v>
      </c>
      <c r="Q95">
        <f t="shared" si="5"/>
        <v>0</v>
      </c>
    </row>
    <row r="96" spans="1:17" ht="45" x14ac:dyDescent="0.25">
      <c r="A96" t="s">
        <v>29</v>
      </c>
      <c r="B96" t="s">
        <v>125</v>
      </c>
      <c r="C96" t="s">
        <v>275</v>
      </c>
      <c r="D96" t="s">
        <v>425</v>
      </c>
      <c r="E96" t="s">
        <v>523</v>
      </c>
      <c r="F96" t="s">
        <v>575</v>
      </c>
      <c r="G96" t="s">
        <v>636</v>
      </c>
      <c r="H96">
        <v>2763554</v>
      </c>
      <c r="I96" s="1" t="s">
        <v>1444</v>
      </c>
      <c r="J96" s="1" t="s">
        <v>1590</v>
      </c>
      <c r="K96" s="1" t="s">
        <v>1590</v>
      </c>
      <c r="L96">
        <v>5</v>
      </c>
      <c r="M96">
        <v>5</v>
      </c>
      <c r="N96">
        <f t="shared" si="4"/>
        <v>5</v>
      </c>
      <c r="Q96">
        <f t="shared" si="5"/>
        <v>0</v>
      </c>
    </row>
    <row r="97" spans="1:17" ht="45" x14ac:dyDescent="0.25">
      <c r="A97" t="s">
        <v>19</v>
      </c>
      <c r="B97" t="s">
        <v>126</v>
      </c>
      <c r="C97" t="s">
        <v>276</v>
      </c>
      <c r="D97" t="s">
        <v>426</v>
      </c>
      <c r="E97" t="s">
        <v>126</v>
      </c>
      <c r="F97" t="s">
        <v>576</v>
      </c>
      <c r="G97" t="s">
        <v>593</v>
      </c>
      <c r="H97">
        <v>2752632</v>
      </c>
      <c r="I97" s="1" t="s">
        <v>1445</v>
      </c>
      <c r="J97" s="1" t="s">
        <v>1591</v>
      </c>
      <c r="K97" s="1" t="s">
        <v>1664</v>
      </c>
      <c r="L97">
        <v>5</v>
      </c>
      <c r="M97">
        <v>3</v>
      </c>
      <c r="N97">
        <f t="shared" si="4"/>
        <v>3</v>
      </c>
      <c r="Q97">
        <f t="shared" si="5"/>
        <v>2</v>
      </c>
    </row>
    <row r="98" spans="1:17" ht="60" x14ac:dyDescent="0.25">
      <c r="A98" t="s">
        <v>20</v>
      </c>
      <c r="B98" t="s">
        <v>127</v>
      </c>
      <c r="C98" t="s">
        <v>277</v>
      </c>
      <c r="D98" t="s">
        <v>427</v>
      </c>
      <c r="E98" t="s">
        <v>524</v>
      </c>
      <c r="F98" t="s">
        <v>558</v>
      </c>
      <c r="G98" t="s">
        <v>595</v>
      </c>
      <c r="H98">
        <v>2687714</v>
      </c>
      <c r="I98" s="1" t="s">
        <v>1446</v>
      </c>
      <c r="J98" s="1" t="s">
        <v>1592</v>
      </c>
      <c r="L98">
        <v>5</v>
      </c>
      <c r="M98">
        <v>0</v>
      </c>
      <c r="N98">
        <f t="shared" ref="N98:N129" si="6">M98</f>
        <v>0</v>
      </c>
      <c r="Q98">
        <f t="shared" ref="Q98:Q129" si="7">L98-SUM(N98:P98)</f>
        <v>5</v>
      </c>
    </row>
    <row r="99" spans="1:17" ht="60" x14ac:dyDescent="0.25">
      <c r="A99" t="s">
        <v>30</v>
      </c>
      <c r="B99" t="s">
        <v>128</v>
      </c>
      <c r="C99" t="s">
        <v>278</v>
      </c>
      <c r="D99" t="s">
        <v>428</v>
      </c>
      <c r="E99" t="s">
        <v>525</v>
      </c>
      <c r="F99" t="s">
        <v>577</v>
      </c>
      <c r="H99">
        <v>2654266</v>
      </c>
      <c r="I99" s="1" t="s">
        <v>1447</v>
      </c>
      <c r="J99" s="1" t="s">
        <v>1593</v>
      </c>
      <c r="L99">
        <v>5</v>
      </c>
      <c r="M99">
        <v>0</v>
      </c>
      <c r="N99">
        <f t="shared" si="6"/>
        <v>0</v>
      </c>
      <c r="Q99">
        <f t="shared" si="7"/>
        <v>5</v>
      </c>
    </row>
    <row r="100" spans="1:17" ht="45" x14ac:dyDescent="0.25">
      <c r="A100" t="s">
        <v>30</v>
      </c>
      <c r="B100" t="s">
        <v>129</v>
      </c>
      <c r="C100" t="s">
        <v>279</v>
      </c>
      <c r="D100" t="s">
        <v>429</v>
      </c>
      <c r="E100" t="s">
        <v>526</v>
      </c>
      <c r="F100" t="s">
        <v>578</v>
      </c>
      <c r="G100" t="s">
        <v>637</v>
      </c>
      <c r="H100">
        <v>2578679</v>
      </c>
      <c r="I100" s="1" t="s">
        <v>1448</v>
      </c>
      <c r="J100" s="1" t="s">
        <v>1594</v>
      </c>
      <c r="K100" s="1" t="s">
        <v>1594</v>
      </c>
      <c r="L100">
        <v>5</v>
      </c>
      <c r="M100">
        <v>5</v>
      </c>
      <c r="N100">
        <f t="shared" si="6"/>
        <v>5</v>
      </c>
      <c r="Q100">
        <f t="shared" si="7"/>
        <v>0</v>
      </c>
    </row>
    <row r="101" spans="1:17" ht="45" x14ac:dyDescent="0.25">
      <c r="A101" t="s">
        <v>20</v>
      </c>
      <c r="B101" t="s">
        <v>130</v>
      </c>
      <c r="C101" t="s">
        <v>280</v>
      </c>
      <c r="D101" t="s">
        <v>430</v>
      </c>
      <c r="E101" t="s">
        <v>527</v>
      </c>
      <c r="F101" t="s">
        <v>558</v>
      </c>
      <c r="G101" t="s">
        <v>593</v>
      </c>
      <c r="H101">
        <v>2527182</v>
      </c>
      <c r="I101" s="1" t="s">
        <v>1449</v>
      </c>
      <c r="J101" s="1" t="s">
        <v>1595</v>
      </c>
      <c r="L101">
        <v>5</v>
      </c>
      <c r="M101">
        <v>0</v>
      </c>
      <c r="N101">
        <f t="shared" si="6"/>
        <v>0</v>
      </c>
      <c r="Q101">
        <f t="shared" si="7"/>
        <v>5</v>
      </c>
    </row>
    <row r="102" spans="1:17" ht="45" x14ac:dyDescent="0.25">
      <c r="A102" t="s">
        <v>18</v>
      </c>
      <c r="B102" t="s">
        <v>131</v>
      </c>
      <c r="C102" t="s">
        <v>281</v>
      </c>
      <c r="D102" t="s">
        <v>431</v>
      </c>
      <c r="E102" t="s">
        <v>131</v>
      </c>
      <c r="F102" t="s">
        <v>579</v>
      </c>
      <c r="G102" t="s">
        <v>593</v>
      </c>
      <c r="H102">
        <v>2396504</v>
      </c>
      <c r="I102" s="1" t="s">
        <v>1450</v>
      </c>
      <c r="J102" s="1" t="s">
        <v>1596</v>
      </c>
      <c r="K102" s="1" t="s">
        <v>1665</v>
      </c>
      <c r="L102">
        <v>5</v>
      </c>
      <c r="M102">
        <v>3</v>
      </c>
      <c r="N102">
        <f t="shared" si="6"/>
        <v>3</v>
      </c>
      <c r="Q102">
        <f t="shared" si="7"/>
        <v>2</v>
      </c>
    </row>
    <row r="103" spans="1:17" ht="45" x14ac:dyDescent="0.25">
      <c r="A103" t="s">
        <v>19</v>
      </c>
      <c r="B103" t="s">
        <v>132</v>
      </c>
      <c r="C103" t="s">
        <v>282</v>
      </c>
      <c r="D103" t="s">
        <v>432</v>
      </c>
      <c r="E103" t="s">
        <v>528</v>
      </c>
      <c r="F103" t="s">
        <v>558</v>
      </c>
      <c r="G103" t="s">
        <v>632</v>
      </c>
      <c r="H103">
        <v>2380305</v>
      </c>
      <c r="I103" s="1" t="s">
        <v>1451</v>
      </c>
      <c r="J103" s="1" t="s">
        <v>1597</v>
      </c>
      <c r="K103" s="1" t="s">
        <v>994</v>
      </c>
      <c r="L103">
        <v>5</v>
      </c>
      <c r="M103">
        <v>1</v>
      </c>
      <c r="N103">
        <f t="shared" si="6"/>
        <v>1</v>
      </c>
      <c r="Q103">
        <f t="shared" si="7"/>
        <v>4</v>
      </c>
    </row>
    <row r="104" spans="1:17" ht="75" x14ac:dyDescent="0.25">
      <c r="A104" t="s">
        <v>21</v>
      </c>
      <c r="B104" t="s">
        <v>133</v>
      </c>
      <c r="C104" t="s">
        <v>283</v>
      </c>
      <c r="D104" t="s">
        <v>433</v>
      </c>
      <c r="E104" t="s">
        <v>529</v>
      </c>
      <c r="F104" t="s">
        <v>580</v>
      </c>
      <c r="H104">
        <v>2357707</v>
      </c>
      <c r="I104" s="1" t="s">
        <v>1452</v>
      </c>
      <c r="J104" s="1" t="s">
        <v>1598</v>
      </c>
      <c r="L104">
        <v>5</v>
      </c>
      <c r="M104">
        <v>0</v>
      </c>
      <c r="N104">
        <f t="shared" si="6"/>
        <v>0</v>
      </c>
      <c r="Q104">
        <f t="shared" si="7"/>
        <v>5</v>
      </c>
    </row>
    <row r="105" spans="1:17" ht="60" x14ac:dyDescent="0.25">
      <c r="A105" t="s">
        <v>26</v>
      </c>
      <c r="B105" t="s">
        <v>134</v>
      </c>
      <c r="C105" t="s">
        <v>284</v>
      </c>
      <c r="D105" t="s">
        <v>434</v>
      </c>
      <c r="E105" t="s">
        <v>530</v>
      </c>
      <c r="F105" t="s">
        <v>558</v>
      </c>
      <c r="G105" t="s">
        <v>616</v>
      </c>
      <c r="H105">
        <v>2321367</v>
      </c>
      <c r="I105" s="1" t="s">
        <v>1453</v>
      </c>
      <c r="J105" s="1" t="s">
        <v>1599</v>
      </c>
      <c r="L105">
        <v>5</v>
      </c>
      <c r="M105">
        <v>0</v>
      </c>
      <c r="N105">
        <f t="shared" si="6"/>
        <v>0</v>
      </c>
      <c r="Q105">
        <f t="shared" si="7"/>
        <v>5</v>
      </c>
    </row>
    <row r="106" spans="1:17" ht="45" x14ac:dyDescent="0.25">
      <c r="A106" t="s">
        <v>19</v>
      </c>
      <c r="B106" t="s">
        <v>135</v>
      </c>
      <c r="C106" t="s">
        <v>285</v>
      </c>
      <c r="D106" t="s">
        <v>435</v>
      </c>
      <c r="E106" t="s">
        <v>531</v>
      </c>
      <c r="F106" t="s">
        <v>558</v>
      </c>
      <c r="G106" t="s">
        <v>596</v>
      </c>
      <c r="H106">
        <v>2303577</v>
      </c>
      <c r="I106" s="1" t="s">
        <v>1454</v>
      </c>
      <c r="J106" s="1" t="s">
        <v>1600</v>
      </c>
      <c r="L106">
        <v>5</v>
      </c>
      <c r="M106">
        <v>0</v>
      </c>
      <c r="N106">
        <f t="shared" si="6"/>
        <v>0</v>
      </c>
      <c r="Q106">
        <f t="shared" si="7"/>
        <v>5</v>
      </c>
    </row>
    <row r="107" spans="1:17" ht="45" x14ac:dyDescent="0.25">
      <c r="A107" t="s">
        <v>20</v>
      </c>
      <c r="B107" t="s">
        <v>136</v>
      </c>
      <c r="C107" t="s">
        <v>286</v>
      </c>
      <c r="D107" t="s">
        <v>436</v>
      </c>
      <c r="E107" t="s">
        <v>136</v>
      </c>
      <c r="F107" t="s">
        <v>558</v>
      </c>
      <c r="G107" t="s">
        <v>621</v>
      </c>
      <c r="H107">
        <v>2277495</v>
      </c>
      <c r="I107" s="1" t="s">
        <v>1455</v>
      </c>
      <c r="J107" s="1" t="s">
        <v>1601</v>
      </c>
      <c r="K107" s="1" t="s">
        <v>995</v>
      </c>
      <c r="L107">
        <v>5</v>
      </c>
      <c r="M107">
        <v>1</v>
      </c>
      <c r="N107">
        <f t="shared" si="6"/>
        <v>1</v>
      </c>
      <c r="Q107">
        <f t="shared" si="7"/>
        <v>4</v>
      </c>
    </row>
    <row r="108" spans="1:17" ht="45" x14ac:dyDescent="0.25">
      <c r="A108" t="s">
        <v>22</v>
      </c>
      <c r="B108" t="s">
        <v>137</v>
      </c>
      <c r="C108" t="s">
        <v>287</v>
      </c>
      <c r="D108" t="s">
        <v>437</v>
      </c>
      <c r="E108" t="s">
        <v>532</v>
      </c>
      <c r="F108" t="s">
        <v>581</v>
      </c>
      <c r="G108" t="s">
        <v>638</v>
      </c>
      <c r="H108">
        <v>2262599</v>
      </c>
      <c r="I108" s="1" t="s">
        <v>1456</v>
      </c>
      <c r="J108" s="1" t="s">
        <v>1602</v>
      </c>
      <c r="K108" s="1" t="s">
        <v>1602</v>
      </c>
      <c r="L108">
        <v>5</v>
      </c>
      <c r="M108">
        <v>5</v>
      </c>
      <c r="N108">
        <f t="shared" si="6"/>
        <v>5</v>
      </c>
      <c r="Q108">
        <f t="shared" si="7"/>
        <v>0</v>
      </c>
    </row>
    <row r="109" spans="1:17" ht="45" x14ac:dyDescent="0.25">
      <c r="A109" t="s">
        <v>18</v>
      </c>
      <c r="B109" t="s">
        <v>138</v>
      </c>
      <c r="C109" t="s">
        <v>288</v>
      </c>
      <c r="D109" t="s">
        <v>438</v>
      </c>
      <c r="E109" t="s">
        <v>533</v>
      </c>
      <c r="F109" t="s">
        <v>558</v>
      </c>
      <c r="G109" t="s">
        <v>599</v>
      </c>
      <c r="H109">
        <v>2205899</v>
      </c>
      <c r="I109" s="1" t="s">
        <v>1457</v>
      </c>
      <c r="J109" s="1" t="s">
        <v>1603</v>
      </c>
      <c r="L109">
        <v>5</v>
      </c>
      <c r="M109">
        <v>0</v>
      </c>
      <c r="N109">
        <f t="shared" si="6"/>
        <v>0</v>
      </c>
      <c r="Q109">
        <f t="shared" si="7"/>
        <v>5</v>
      </c>
    </row>
    <row r="110" spans="1:17" ht="45" x14ac:dyDescent="0.25">
      <c r="A110" t="s">
        <v>20</v>
      </c>
      <c r="B110" t="s">
        <v>139</v>
      </c>
      <c r="C110" t="s">
        <v>289</v>
      </c>
      <c r="D110" t="s">
        <v>439</v>
      </c>
      <c r="E110" t="s">
        <v>534</v>
      </c>
      <c r="F110" t="s">
        <v>558</v>
      </c>
      <c r="G110" t="s">
        <v>600</v>
      </c>
      <c r="H110">
        <v>2177550</v>
      </c>
      <c r="I110" s="1" t="s">
        <v>1458</v>
      </c>
      <c r="J110" s="1" t="s">
        <v>1604</v>
      </c>
      <c r="L110">
        <v>5</v>
      </c>
      <c r="M110">
        <v>0</v>
      </c>
      <c r="N110">
        <f t="shared" si="6"/>
        <v>0</v>
      </c>
      <c r="Q110">
        <f t="shared" si="7"/>
        <v>5</v>
      </c>
    </row>
    <row r="111" spans="1:17" ht="75" x14ac:dyDescent="0.25">
      <c r="A111" t="s">
        <v>25</v>
      </c>
      <c r="B111" t="s">
        <v>140</v>
      </c>
      <c r="C111" t="s">
        <v>290</v>
      </c>
      <c r="D111" t="s">
        <v>440</v>
      </c>
      <c r="E111" t="s">
        <v>535</v>
      </c>
      <c r="F111" t="s">
        <v>558</v>
      </c>
      <c r="G111" t="s">
        <v>639</v>
      </c>
      <c r="H111">
        <v>2105345</v>
      </c>
      <c r="I111" s="1" t="s">
        <v>1459</v>
      </c>
      <c r="J111" s="1" t="s">
        <v>1605</v>
      </c>
      <c r="L111">
        <v>5</v>
      </c>
      <c r="M111">
        <v>0</v>
      </c>
      <c r="N111">
        <f t="shared" si="6"/>
        <v>0</v>
      </c>
      <c r="Q111">
        <f t="shared" si="7"/>
        <v>5</v>
      </c>
    </row>
    <row r="112" spans="1:17" ht="45" x14ac:dyDescent="0.25">
      <c r="A112" t="s">
        <v>19</v>
      </c>
      <c r="B112" t="s">
        <v>141</v>
      </c>
      <c r="C112" t="s">
        <v>291</v>
      </c>
      <c r="D112" t="s">
        <v>441</v>
      </c>
      <c r="E112" t="s">
        <v>141</v>
      </c>
      <c r="F112" t="s">
        <v>558</v>
      </c>
      <c r="G112" t="s">
        <v>599</v>
      </c>
      <c r="H112">
        <v>2082065</v>
      </c>
      <c r="I112" s="1" t="s">
        <v>1460</v>
      </c>
      <c r="J112" s="1" t="s">
        <v>1606</v>
      </c>
      <c r="K112" s="1" t="s">
        <v>996</v>
      </c>
      <c r="L112">
        <v>5</v>
      </c>
      <c r="M112">
        <v>1</v>
      </c>
      <c r="N112">
        <f t="shared" si="6"/>
        <v>1</v>
      </c>
      <c r="Q112">
        <f t="shared" si="7"/>
        <v>4</v>
      </c>
    </row>
    <row r="113" spans="1:17" ht="30" x14ac:dyDescent="0.25">
      <c r="A113" t="s">
        <v>20</v>
      </c>
      <c r="B113" t="s">
        <v>142</v>
      </c>
      <c r="C113" t="s">
        <v>292</v>
      </c>
      <c r="D113" t="s">
        <v>442</v>
      </c>
      <c r="E113" t="s">
        <v>142</v>
      </c>
      <c r="F113" t="s">
        <v>558</v>
      </c>
      <c r="G113" t="s">
        <v>608</v>
      </c>
      <c r="H113">
        <v>2067102</v>
      </c>
      <c r="I113" s="1" t="s">
        <v>1461</v>
      </c>
      <c r="J113" s="1" t="s">
        <v>1607</v>
      </c>
      <c r="K113" s="1" t="s">
        <v>1607</v>
      </c>
      <c r="L113">
        <v>5</v>
      </c>
      <c r="M113">
        <v>5</v>
      </c>
      <c r="N113">
        <f t="shared" si="6"/>
        <v>5</v>
      </c>
      <c r="Q113">
        <f t="shared" si="7"/>
        <v>0</v>
      </c>
    </row>
    <row r="114" spans="1:17" ht="60" x14ac:dyDescent="0.25">
      <c r="A114" t="s">
        <v>20</v>
      </c>
      <c r="B114" t="s">
        <v>143</v>
      </c>
      <c r="C114" t="s">
        <v>293</v>
      </c>
      <c r="D114" t="s">
        <v>443</v>
      </c>
      <c r="E114" t="s">
        <v>143</v>
      </c>
      <c r="F114" t="s">
        <v>561</v>
      </c>
      <c r="G114" t="s">
        <v>592</v>
      </c>
      <c r="H114">
        <v>2044675</v>
      </c>
      <c r="I114" s="1" t="s">
        <v>1462</v>
      </c>
      <c r="J114" s="1" t="s">
        <v>1608</v>
      </c>
      <c r="K114" s="1" t="s">
        <v>998</v>
      </c>
      <c r="L114">
        <v>5</v>
      </c>
      <c r="M114">
        <v>1</v>
      </c>
      <c r="N114">
        <f t="shared" si="6"/>
        <v>1</v>
      </c>
      <c r="Q114">
        <f t="shared" si="7"/>
        <v>4</v>
      </c>
    </row>
    <row r="115" spans="1:17" ht="105" x14ac:dyDescent="0.25">
      <c r="A115" t="s">
        <v>24</v>
      </c>
      <c r="B115" t="s">
        <v>144</v>
      </c>
      <c r="C115" t="s">
        <v>294</v>
      </c>
      <c r="D115" t="s">
        <v>444</v>
      </c>
      <c r="E115" t="s">
        <v>536</v>
      </c>
      <c r="F115" t="s">
        <v>558</v>
      </c>
      <c r="H115">
        <v>2043475</v>
      </c>
      <c r="I115" s="1" t="s">
        <v>1463</v>
      </c>
      <c r="J115" s="1" t="s">
        <v>1609</v>
      </c>
      <c r="L115">
        <v>5</v>
      </c>
      <c r="M115">
        <v>0</v>
      </c>
      <c r="N115">
        <f t="shared" si="6"/>
        <v>0</v>
      </c>
      <c r="Q115">
        <f t="shared" si="7"/>
        <v>5</v>
      </c>
    </row>
    <row r="116" spans="1:17" ht="30" x14ac:dyDescent="0.25">
      <c r="A116" t="s">
        <v>25</v>
      </c>
      <c r="B116" t="s">
        <v>145</v>
      </c>
      <c r="C116" t="s">
        <v>295</v>
      </c>
      <c r="D116" t="s">
        <v>445</v>
      </c>
      <c r="E116" t="s">
        <v>145</v>
      </c>
      <c r="F116" t="s">
        <v>561</v>
      </c>
      <c r="G116" t="s">
        <v>640</v>
      </c>
      <c r="H116">
        <v>2025585</v>
      </c>
      <c r="I116" s="1" t="s">
        <v>1464</v>
      </c>
      <c r="J116" s="1" t="s">
        <v>1610</v>
      </c>
      <c r="K116" s="1" t="s">
        <v>999</v>
      </c>
      <c r="L116">
        <v>5</v>
      </c>
      <c r="M116">
        <v>1</v>
      </c>
      <c r="N116">
        <f t="shared" si="6"/>
        <v>1</v>
      </c>
      <c r="Q116">
        <f t="shared" si="7"/>
        <v>4</v>
      </c>
    </row>
    <row r="117" spans="1:17" ht="45" x14ac:dyDescent="0.25">
      <c r="A117" t="s">
        <v>19</v>
      </c>
      <c r="B117" t="s">
        <v>146</v>
      </c>
      <c r="C117" t="s">
        <v>296</v>
      </c>
      <c r="D117" t="s">
        <v>446</v>
      </c>
      <c r="E117" t="s">
        <v>537</v>
      </c>
      <c r="F117" t="s">
        <v>582</v>
      </c>
      <c r="G117" t="s">
        <v>601</v>
      </c>
      <c r="H117">
        <v>2010181</v>
      </c>
      <c r="I117" s="1" t="s">
        <v>1465</v>
      </c>
      <c r="J117" s="1" t="s">
        <v>1611</v>
      </c>
      <c r="K117" s="1" t="s">
        <v>1666</v>
      </c>
      <c r="L117">
        <v>5</v>
      </c>
      <c r="M117">
        <v>3</v>
      </c>
      <c r="N117">
        <f t="shared" si="6"/>
        <v>3</v>
      </c>
      <c r="Q117">
        <f t="shared" si="7"/>
        <v>2</v>
      </c>
    </row>
    <row r="118" spans="1:17" ht="30" x14ac:dyDescent="0.25">
      <c r="A118" t="s">
        <v>30</v>
      </c>
      <c r="B118" t="s">
        <v>147</v>
      </c>
      <c r="C118" t="s">
        <v>297</v>
      </c>
      <c r="D118" t="s">
        <v>447</v>
      </c>
      <c r="E118" t="s">
        <v>147</v>
      </c>
      <c r="F118" t="s">
        <v>578</v>
      </c>
      <c r="G118" t="s">
        <v>641</v>
      </c>
      <c r="H118">
        <v>2004626</v>
      </c>
      <c r="I118" s="1" t="s">
        <v>1466</v>
      </c>
      <c r="J118" s="1" t="s">
        <v>1612</v>
      </c>
      <c r="K118" s="1" t="s">
        <v>1667</v>
      </c>
      <c r="L118">
        <v>5</v>
      </c>
      <c r="M118">
        <v>4</v>
      </c>
      <c r="N118">
        <f t="shared" si="6"/>
        <v>4</v>
      </c>
      <c r="Q118">
        <f t="shared" si="7"/>
        <v>1</v>
      </c>
    </row>
    <row r="119" spans="1:17" ht="60" x14ac:dyDescent="0.25">
      <c r="A119" t="s">
        <v>28</v>
      </c>
      <c r="B119" t="s">
        <v>148</v>
      </c>
      <c r="C119" t="s">
        <v>298</v>
      </c>
      <c r="D119" t="s">
        <v>448</v>
      </c>
      <c r="E119" t="s">
        <v>538</v>
      </c>
      <c r="F119" t="s">
        <v>583</v>
      </c>
      <c r="G119" t="s">
        <v>641</v>
      </c>
      <c r="H119">
        <v>1997427</v>
      </c>
      <c r="I119" s="1" t="s">
        <v>1467</v>
      </c>
      <c r="J119" s="1" t="s">
        <v>1613</v>
      </c>
      <c r="K119" s="1" t="s">
        <v>1668</v>
      </c>
      <c r="L119">
        <v>5</v>
      </c>
      <c r="M119">
        <v>3</v>
      </c>
      <c r="N119">
        <f t="shared" si="6"/>
        <v>3</v>
      </c>
      <c r="Q119">
        <f t="shared" si="7"/>
        <v>2</v>
      </c>
    </row>
    <row r="120" spans="1:17" ht="90" x14ac:dyDescent="0.25">
      <c r="A120" t="s">
        <v>18</v>
      </c>
      <c r="B120" t="s">
        <v>149</v>
      </c>
      <c r="C120" t="s">
        <v>299</v>
      </c>
      <c r="D120" t="s">
        <v>449</v>
      </c>
      <c r="E120" t="s">
        <v>539</v>
      </c>
      <c r="F120" t="s">
        <v>584</v>
      </c>
      <c r="H120">
        <v>1920594</v>
      </c>
      <c r="I120" s="1" t="s">
        <v>1468</v>
      </c>
      <c r="J120" s="1" t="s">
        <v>1614</v>
      </c>
      <c r="L120">
        <v>5</v>
      </c>
      <c r="M120">
        <v>0</v>
      </c>
      <c r="N120">
        <f t="shared" si="6"/>
        <v>0</v>
      </c>
      <c r="Q120">
        <f t="shared" si="7"/>
        <v>5</v>
      </c>
    </row>
    <row r="121" spans="1:17" ht="30" x14ac:dyDescent="0.25">
      <c r="A121" t="s">
        <v>26</v>
      </c>
      <c r="B121" t="s">
        <v>150</v>
      </c>
      <c r="C121" t="s">
        <v>300</v>
      </c>
      <c r="D121" t="s">
        <v>450</v>
      </c>
      <c r="E121" t="s">
        <v>150</v>
      </c>
      <c r="F121" t="s">
        <v>558</v>
      </c>
      <c r="G121" t="s">
        <v>599</v>
      </c>
      <c r="H121">
        <v>1907782</v>
      </c>
      <c r="I121" s="1" t="s">
        <v>1469</v>
      </c>
      <c r="J121" s="1" t="s">
        <v>1615</v>
      </c>
      <c r="K121" s="1" t="s">
        <v>1003</v>
      </c>
      <c r="L121">
        <v>5</v>
      </c>
      <c r="M121">
        <v>1</v>
      </c>
      <c r="N121">
        <f t="shared" si="6"/>
        <v>1</v>
      </c>
      <c r="Q121">
        <f t="shared" si="7"/>
        <v>4</v>
      </c>
    </row>
    <row r="122" spans="1:17" ht="45" x14ac:dyDescent="0.25">
      <c r="A122" t="s">
        <v>21</v>
      </c>
      <c r="B122" t="s">
        <v>151</v>
      </c>
      <c r="C122" t="s">
        <v>301</v>
      </c>
      <c r="D122" t="s">
        <v>451</v>
      </c>
      <c r="E122" t="s">
        <v>540</v>
      </c>
      <c r="G122" t="s">
        <v>642</v>
      </c>
      <c r="H122">
        <v>1893032</v>
      </c>
      <c r="I122" s="1" t="s">
        <v>1470</v>
      </c>
      <c r="J122" s="1" t="s">
        <v>924</v>
      </c>
      <c r="K122" s="1" t="s">
        <v>1004</v>
      </c>
      <c r="L122">
        <v>5</v>
      </c>
      <c r="M122">
        <v>2</v>
      </c>
      <c r="N122">
        <f t="shared" si="6"/>
        <v>2</v>
      </c>
      <c r="Q122">
        <f t="shared" si="7"/>
        <v>3</v>
      </c>
    </row>
    <row r="123" spans="1:17" ht="45" x14ac:dyDescent="0.25">
      <c r="A123" t="s">
        <v>28</v>
      </c>
      <c r="B123" t="s">
        <v>152</v>
      </c>
      <c r="C123" t="s">
        <v>302</v>
      </c>
      <c r="D123" t="s">
        <v>452</v>
      </c>
      <c r="E123" t="s">
        <v>541</v>
      </c>
      <c r="F123" t="s">
        <v>569</v>
      </c>
      <c r="G123" t="s">
        <v>643</v>
      </c>
      <c r="H123">
        <v>1888409</v>
      </c>
      <c r="I123" s="1" t="s">
        <v>1471</v>
      </c>
      <c r="J123" s="1" t="s">
        <v>1616</v>
      </c>
      <c r="K123" s="1" t="s">
        <v>1616</v>
      </c>
      <c r="L123">
        <v>5</v>
      </c>
      <c r="M123">
        <v>5</v>
      </c>
      <c r="N123">
        <f t="shared" si="6"/>
        <v>5</v>
      </c>
      <c r="Q123">
        <f t="shared" si="7"/>
        <v>0</v>
      </c>
    </row>
    <row r="124" spans="1:17" ht="45" x14ac:dyDescent="0.25">
      <c r="A124" t="s">
        <v>20</v>
      </c>
      <c r="B124" t="s">
        <v>153</v>
      </c>
      <c r="C124" t="s">
        <v>303</v>
      </c>
      <c r="D124" t="s">
        <v>453</v>
      </c>
      <c r="E124" t="s">
        <v>542</v>
      </c>
      <c r="F124" t="s">
        <v>558</v>
      </c>
      <c r="G124" t="s">
        <v>644</v>
      </c>
      <c r="H124">
        <v>1837388</v>
      </c>
      <c r="I124" s="1" t="s">
        <v>1472</v>
      </c>
      <c r="J124" s="1" t="s">
        <v>1617</v>
      </c>
      <c r="K124" s="1" t="s">
        <v>1322</v>
      </c>
      <c r="L124">
        <v>5</v>
      </c>
      <c r="M124">
        <v>1</v>
      </c>
      <c r="N124">
        <f t="shared" si="6"/>
        <v>1</v>
      </c>
      <c r="Q124">
        <f t="shared" si="7"/>
        <v>4</v>
      </c>
    </row>
    <row r="125" spans="1:17" ht="75" x14ac:dyDescent="0.25">
      <c r="A125" t="s">
        <v>20</v>
      </c>
      <c r="B125" t="s">
        <v>154</v>
      </c>
      <c r="C125" t="s">
        <v>304</v>
      </c>
      <c r="D125" t="s">
        <v>454</v>
      </c>
      <c r="E125" t="s">
        <v>543</v>
      </c>
      <c r="F125" t="s">
        <v>558</v>
      </c>
      <c r="G125" t="s">
        <v>600</v>
      </c>
      <c r="H125">
        <v>1808056</v>
      </c>
      <c r="I125" s="1" t="s">
        <v>1473</v>
      </c>
      <c r="J125" s="1" t="s">
        <v>1618</v>
      </c>
      <c r="L125">
        <v>5</v>
      </c>
      <c r="M125">
        <v>0</v>
      </c>
      <c r="N125">
        <f t="shared" si="6"/>
        <v>0</v>
      </c>
      <c r="Q125">
        <f t="shared" si="7"/>
        <v>5</v>
      </c>
    </row>
    <row r="126" spans="1:17" ht="90" x14ac:dyDescent="0.25">
      <c r="A126" t="s">
        <v>28</v>
      </c>
      <c r="B126" t="s">
        <v>155</v>
      </c>
      <c r="C126" t="s">
        <v>305</v>
      </c>
      <c r="D126" t="s">
        <v>455</v>
      </c>
      <c r="E126" t="s">
        <v>544</v>
      </c>
      <c r="F126" t="s">
        <v>585</v>
      </c>
      <c r="G126" t="s">
        <v>645</v>
      </c>
      <c r="H126">
        <v>1745449</v>
      </c>
      <c r="I126" s="1" t="s">
        <v>1474</v>
      </c>
      <c r="J126" s="1" t="s">
        <v>1619</v>
      </c>
      <c r="L126">
        <v>5</v>
      </c>
      <c r="M126">
        <v>0</v>
      </c>
      <c r="N126">
        <f t="shared" si="6"/>
        <v>0</v>
      </c>
      <c r="Q126">
        <f t="shared" si="7"/>
        <v>5</v>
      </c>
    </row>
    <row r="127" spans="1:17" ht="60" x14ac:dyDescent="0.25">
      <c r="A127" t="s">
        <v>21</v>
      </c>
      <c r="B127" t="s">
        <v>156</v>
      </c>
      <c r="C127" t="s">
        <v>306</v>
      </c>
      <c r="D127" t="s">
        <v>456</v>
      </c>
      <c r="E127" t="s">
        <v>545</v>
      </c>
      <c r="F127" t="s">
        <v>586</v>
      </c>
      <c r="G127" t="s">
        <v>646</v>
      </c>
      <c r="H127">
        <v>1744476</v>
      </c>
      <c r="I127" s="1" t="s">
        <v>1475</v>
      </c>
      <c r="J127" s="1" t="s">
        <v>1620</v>
      </c>
      <c r="K127" s="1" t="s">
        <v>1344</v>
      </c>
      <c r="L127">
        <v>5</v>
      </c>
      <c r="M127">
        <v>3</v>
      </c>
      <c r="N127">
        <f t="shared" si="6"/>
        <v>3</v>
      </c>
      <c r="Q127">
        <f t="shared" si="7"/>
        <v>2</v>
      </c>
    </row>
    <row r="128" spans="1:17" ht="45" x14ac:dyDescent="0.25">
      <c r="A128" t="s">
        <v>20</v>
      </c>
      <c r="B128" t="s">
        <v>157</v>
      </c>
      <c r="C128" t="s">
        <v>307</v>
      </c>
      <c r="D128" t="s">
        <v>457</v>
      </c>
      <c r="E128" t="s">
        <v>546</v>
      </c>
      <c r="F128" t="s">
        <v>558</v>
      </c>
      <c r="G128" t="s">
        <v>591</v>
      </c>
      <c r="H128">
        <v>1736390</v>
      </c>
      <c r="I128" s="1" t="s">
        <v>1476</v>
      </c>
      <c r="J128" s="1" t="s">
        <v>1621</v>
      </c>
      <c r="L128">
        <v>5</v>
      </c>
      <c r="M128">
        <v>0</v>
      </c>
      <c r="N128">
        <f t="shared" si="6"/>
        <v>0</v>
      </c>
      <c r="Q128">
        <f t="shared" si="7"/>
        <v>5</v>
      </c>
    </row>
    <row r="129" spans="1:17" ht="60" x14ac:dyDescent="0.25">
      <c r="A129" t="s">
        <v>23</v>
      </c>
      <c r="B129" t="s">
        <v>158</v>
      </c>
      <c r="C129" t="s">
        <v>308</v>
      </c>
      <c r="D129" t="s">
        <v>458</v>
      </c>
      <c r="E129" t="s">
        <v>158</v>
      </c>
      <c r="F129" t="s">
        <v>558</v>
      </c>
      <c r="G129" t="s">
        <v>624</v>
      </c>
      <c r="H129">
        <v>1628251</v>
      </c>
      <c r="I129" s="1" t="s">
        <v>1477</v>
      </c>
      <c r="J129" s="1" t="s">
        <v>1622</v>
      </c>
      <c r="K129" s="1" t="s">
        <v>1622</v>
      </c>
      <c r="L129">
        <v>5</v>
      </c>
      <c r="M129">
        <v>5</v>
      </c>
      <c r="N129">
        <f t="shared" si="6"/>
        <v>5</v>
      </c>
      <c r="Q129">
        <f t="shared" si="7"/>
        <v>0</v>
      </c>
    </row>
    <row r="130" spans="1:17" ht="30" x14ac:dyDescent="0.25">
      <c r="A130" t="s">
        <v>20</v>
      </c>
      <c r="B130" t="s">
        <v>159</v>
      </c>
      <c r="C130" t="s">
        <v>309</v>
      </c>
      <c r="D130" t="s">
        <v>459</v>
      </c>
      <c r="E130" t="s">
        <v>159</v>
      </c>
      <c r="F130" t="s">
        <v>558</v>
      </c>
      <c r="G130" t="s">
        <v>647</v>
      </c>
      <c r="H130">
        <v>1626854</v>
      </c>
      <c r="I130" s="1" t="s">
        <v>1478</v>
      </c>
      <c r="J130" s="1" t="s">
        <v>1623</v>
      </c>
      <c r="K130" s="1" t="s">
        <v>1623</v>
      </c>
      <c r="L130">
        <v>5</v>
      </c>
      <c r="M130">
        <v>5</v>
      </c>
      <c r="N130">
        <f t="shared" ref="N130:N161" si="8">M130</f>
        <v>5</v>
      </c>
      <c r="Q130">
        <f t="shared" ref="Q130:Q161" si="9">L130-SUM(N130:P130)</f>
        <v>0</v>
      </c>
    </row>
    <row r="131" spans="1:17" ht="45" x14ac:dyDescent="0.25">
      <c r="A131" t="s">
        <v>20</v>
      </c>
      <c r="B131" t="s">
        <v>160</v>
      </c>
      <c r="C131" t="s">
        <v>310</v>
      </c>
      <c r="D131" t="s">
        <v>460</v>
      </c>
      <c r="E131" t="s">
        <v>160</v>
      </c>
      <c r="F131" t="s">
        <v>558</v>
      </c>
      <c r="G131" t="s">
        <v>612</v>
      </c>
      <c r="H131">
        <v>1624081</v>
      </c>
      <c r="I131" s="1" t="s">
        <v>1479</v>
      </c>
      <c r="J131" s="1" t="s">
        <v>1624</v>
      </c>
      <c r="K131" s="1" t="s">
        <v>1007</v>
      </c>
      <c r="L131">
        <v>5</v>
      </c>
      <c r="M131">
        <v>1</v>
      </c>
      <c r="N131">
        <f t="shared" si="8"/>
        <v>1</v>
      </c>
      <c r="Q131">
        <f t="shared" si="9"/>
        <v>4</v>
      </c>
    </row>
    <row r="132" spans="1:17" ht="60" x14ac:dyDescent="0.25">
      <c r="A132" t="s">
        <v>19</v>
      </c>
      <c r="B132" t="s">
        <v>161</v>
      </c>
      <c r="C132" t="s">
        <v>311</v>
      </c>
      <c r="D132" t="s">
        <v>461</v>
      </c>
      <c r="E132" t="s">
        <v>547</v>
      </c>
      <c r="F132" t="s">
        <v>558</v>
      </c>
      <c r="G132" t="s">
        <v>593</v>
      </c>
      <c r="H132">
        <v>1611788</v>
      </c>
      <c r="I132" s="1" t="s">
        <v>1480</v>
      </c>
      <c r="J132" s="1" t="s">
        <v>1625</v>
      </c>
      <c r="L132">
        <v>5</v>
      </c>
      <c r="M132">
        <v>0</v>
      </c>
      <c r="N132">
        <f t="shared" si="8"/>
        <v>0</v>
      </c>
      <c r="Q132">
        <f t="shared" si="9"/>
        <v>5</v>
      </c>
    </row>
    <row r="133" spans="1:17" ht="30" x14ac:dyDescent="0.25">
      <c r="A133" t="s">
        <v>28</v>
      </c>
      <c r="B133" t="s">
        <v>162</v>
      </c>
      <c r="C133" t="s">
        <v>312</v>
      </c>
      <c r="D133" t="s">
        <v>462</v>
      </c>
      <c r="E133" t="s">
        <v>162</v>
      </c>
      <c r="F133" t="s">
        <v>569</v>
      </c>
      <c r="G133" t="s">
        <v>648</v>
      </c>
      <c r="H133">
        <v>1598677</v>
      </c>
      <c r="I133" s="1" t="s">
        <v>1481</v>
      </c>
      <c r="J133" s="1" t="s">
        <v>1626</v>
      </c>
      <c r="K133" s="1" t="s">
        <v>1345</v>
      </c>
      <c r="L133">
        <v>5</v>
      </c>
      <c r="M133">
        <v>2</v>
      </c>
      <c r="N133">
        <f t="shared" si="8"/>
        <v>2</v>
      </c>
      <c r="Q133">
        <f t="shared" si="9"/>
        <v>3</v>
      </c>
    </row>
    <row r="134" spans="1:17" ht="45" x14ac:dyDescent="0.25">
      <c r="A134" t="s">
        <v>24</v>
      </c>
      <c r="B134" t="s">
        <v>163</v>
      </c>
      <c r="C134" t="s">
        <v>313</v>
      </c>
      <c r="D134" t="s">
        <v>463</v>
      </c>
      <c r="E134" t="s">
        <v>163</v>
      </c>
      <c r="F134" t="s">
        <v>576</v>
      </c>
      <c r="G134" t="s">
        <v>600</v>
      </c>
      <c r="H134">
        <v>1558951</v>
      </c>
      <c r="I134" s="1" t="s">
        <v>1482</v>
      </c>
      <c r="J134" s="1" t="s">
        <v>1627</v>
      </c>
      <c r="K134" s="1" t="s">
        <v>1009</v>
      </c>
      <c r="L134">
        <v>5</v>
      </c>
      <c r="M134">
        <v>1</v>
      </c>
      <c r="N134">
        <f t="shared" si="8"/>
        <v>1</v>
      </c>
      <c r="Q134">
        <f t="shared" si="9"/>
        <v>4</v>
      </c>
    </row>
    <row r="135" spans="1:17" ht="45" x14ac:dyDescent="0.25">
      <c r="A135" t="s">
        <v>22</v>
      </c>
      <c r="B135" t="s">
        <v>164</v>
      </c>
      <c r="C135" t="s">
        <v>314</v>
      </c>
      <c r="D135" t="s">
        <v>464</v>
      </c>
      <c r="E135" t="s">
        <v>548</v>
      </c>
      <c r="F135" t="s">
        <v>558</v>
      </c>
      <c r="G135" t="s">
        <v>621</v>
      </c>
      <c r="H135">
        <v>1544025</v>
      </c>
      <c r="I135" s="1" t="s">
        <v>1483</v>
      </c>
      <c r="J135" s="1" t="s">
        <v>1628</v>
      </c>
      <c r="L135">
        <v>5</v>
      </c>
      <c r="M135">
        <v>0</v>
      </c>
      <c r="N135">
        <f t="shared" si="8"/>
        <v>0</v>
      </c>
      <c r="Q135">
        <f t="shared" si="9"/>
        <v>5</v>
      </c>
    </row>
    <row r="136" spans="1:17" ht="45" x14ac:dyDescent="0.25">
      <c r="A136" t="s">
        <v>20</v>
      </c>
      <c r="B136" t="s">
        <v>165</v>
      </c>
      <c r="C136" t="s">
        <v>315</v>
      </c>
      <c r="D136" t="s">
        <v>465</v>
      </c>
      <c r="E136" t="s">
        <v>549</v>
      </c>
      <c r="F136" t="s">
        <v>587</v>
      </c>
      <c r="G136" t="s">
        <v>649</v>
      </c>
      <c r="H136">
        <v>1522517</v>
      </c>
      <c r="I136" s="1" t="s">
        <v>1484</v>
      </c>
      <c r="J136" s="1" t="s">
        <v>1629</v>
      </c>
      <c r="L136">
        <v>5</v>
      </c>
      <c r="M136">
        <v>0</v>
      </c>
      <c r="N136">
        <f t="shared" si="8"/>
        <v>0</v>
      </c>
      <c r="Q136">
        <f t="shared" si="9"/>
        <v>5</v>
      </c>
    </row>
    <row r="137" spans="1:17" ht="45" x14ac:dyDescent="0.25">
      <c r="A137" t="s">
        <v>29</v>
      </c>
      <c r="B137" t="s">
        <v>166</v>
      </c>
      <c r="C137" t="s">
        <v>316</v>
      </c>
      <c r="D137" t="s">
        <v>466</v>
      </c>
      <c r="E137" t="s">
        <v>550</v>
      </c>
      <c r="F137" t="s">
        <v>588</v>
      </c>
      <c r="G137" t="s">
        <v>650</v>
      </c>
      <c r="H137">
        <v>1517817</v>
      </c>
      <c r="I137" s="1" t="s">
        <v>1485</v>
      </c>
      <c r="J137" s="1" t="s">
        <v>1630</v>
      </c>
      <c r="K137" s="1" t="s">
        <v>1669</v>
      </c>
      <c r="L137">
        <v>5</v>
      </c>
      <c r="M137">
        <v>4</v>
      </c>
      <c r="N137">
        <f t="shared" si="8"/>
        <v>4</v>
      </c>
      <c r="Q137">
        <f t="shared" si="9"/>
        <v>1</v>
      </c>
    </row>
    <row r="138" spans="1:17" ht="45" x14ac:dyDescent="0.25">
      <c r="A138" t="s">
        <v>21</v>
      </c>
      <c r="B138" t="s">
        <v>167</v>
      </c>
      <c r="C138" t="s">
        <v>317</v>
      </c>
      <c r="D138" t="s">
        <v>467</v>
      </c>
      <c r="E138" t="s">
        <v>167</v>
      </c>
      <c r="F138" t="s">
        <v>558</v>
      </c>
      <c r="G138" t="s">
        <v>599</v>
      </c>
      <c r="H138">
        <v>1512783</v>
      </c>
      <c r="I138" s="1" t="s">
        <v>1486</v>
      </c>
      <c r="J138" s="1" t="s">
        <v>1631</v>
      </c>
      <c r="K138" s="1" t="s">
        <v>1631</v>
      </c>
      <c r="L138">
        <v>5</v>
      </c>
      <c r="M138">
        <v>5</v>
      </c>
      <c r="N138">
        <f t="shared" si="8"/>
        <v>5</v>
      </c>
      <c r="Q138">
        <f t="shared" si="9"/>
        <v>0</v>
      </c>
    </row>
    <row r="139" spans="1:17" ht="30" x14ac:dyDescent="0.25">
      <c r="A139" t="s">
        <v>20</v>
      </c>
      <c r="B139" t="s">
        <v>168</v>
      </c>
      <c r="C139" t="s">
        <v>318</v>
      </c>
      <c r="D139" t="s">
        <v>468</v>
      </c>
      <c r="E139" t="s">
        <v>168</v>
      </c>
      <c r="F139" t="s">
        <v>558</v>
      </c>
      <c r="G139" t="s">
        <v>599</v>
      </c>
      <c r="H139">
        <v>1504430</v>
      </c>
      <c r="I139" s="1" t="s">
        <v>1487</v>
      </c>
      <c r="J139" s="1" t="s">
        <v>1632</v>
      </c>
      <c r="K139" s="1" t="s">
        <v>1347</v>
      </c>
      <c r="L139">
        <v>5</v>
      </c>
      <c r="M139">
        <v>2</v>
      </c>
      <c r="N139">
        <f t="shared" si="8"/>
        <v>2</v>
      </c>
      <c r="Q139">
        <f t="shared" si="9"/>
        <v>3</v>
      </c>
    </row>
    <row r="140" spans="1:17" ht="45" x14ac:dyDescent="0.25">
      <c r="A140" t="s">
        <v>19</v>
      </c>
      <c r="B140" t="s">
        <v>169</v>
      </c>
      <c r="C140" t="s">
        <v>319</v>
      </c>
      <c r="D140" t="s">
        <v>469</v>
      </c>
      <c r="E140" t="s">
        <v>169</v>
      </c>
      <c r="F140" t="s">
        <v>558</v>
      </c>
      <c r="G140" t="s">
        <v>605</v>
      </c>
      <c r="H140">
        <v>1496893</v>
      </c>
      <c r="I140" s="1" t="s">
        <v>1488</v>
      </c>
      <c r="J140" s="1" t="s">
        <v>1633</v>
      </c>
      <c r="K140" s="1" t="s">
        <v>1670</v>
      </c>
      <c r="L140">
        <v>5</v>
      </c>
      <c r="M140">
        <v>3</v>
      </c>
      <c r="N140">
        <f t="shared" si="8"/>
        <v>3</v>
      </c>
      <c r="Q140">
        <f t="shared" si="9"/>
        <v>2</v>
      </c>
    </row>
    <row r="141" spans="1:17" ht="45" x14ac:dyDescent="0.25">
      <c r="A141" t="s">
        <v>19</v>
      </c>
      <c r="B141" t="s">
        <v>170</v>
      </c>
      <c r="C141" t="s">
        <v>320</v>
      </c>
      <c r="D141" t="s">
        <v>470</v>
      </c>
      <c r="E141" t="s">
        <v>551</v>
      </c>
      <c r="F141" t="s">
        <v>558</v>
      </c>
      <c r="G141" t="s">
        <v>591</v>
      </c>
      <c r="H141">
        <v>1478950</v>
      </c>
      <c r="I141" s="1" t="s">
        <v>1489</v>
      </c>
      <c r="J141" s="1" t="s">
        <v>1634</v>
      </c>
      <c r="L141">
        <v>5</v>
      </c>
      <c r="M141">
        <v>0</v>
      </c>
      <c r="N141">
        <f t="shared" si="8"/>
        <v>0</v>
      </c>
      <c r="Q141">
        <f t="shared" si="9"/>
        <v>5</v>
      </c>
    </row>
    <row r="142" spans="1:17" ht="30" x14ac:dyDescent="0.25">
      <c r="A142" t="s">
        <v>20</v>
      </c>
      <c r="B142" t="s">
        <v>171</v>
      </c>
      <c r="C142" t="s">
        <v>321</v>
      </c>
      <c r="D142" t="s">
        <v>471</v>
      </c>
      <c r="E142" t="s">
        <v>171</v>
      </c>
      <c r="F142" t="s">
        <v>558</v>
      </c>
      <c r="G142" t="s">
        <v>594</v>
      </c>
      <c r="H142">
        <v>1444398</v>
      </c>
      <c r="I142" s="1" t="s">
        <v>1490</v>
      </c>
      <c r="J142" s="1" t="s">
        <v>1635</v>
      </c>
      <c r="K142" s="1" t="s">
        <v>1014</v>
      </c>
      <c r="L142">
        <v>5</v>
      </c>
      <c r="M142">
        <v>1</v>
      </c>
      <c r="N142">
        <f t="shared" si="8"/>
        <v>1</v>
      </c>
      <c r="Q142">
        <f t="shared" si="9"/>
        <v>4</v>
      </c>
    </row>
    <row r="143" spans="1:17" ht="30" x14ac:dyDescent="0.25">
      <c r="A143" t="s">
        <v>20</v>
      </c>
      <c r="B143" t="s">
        <v>172</v>
      </c>
      <c r="C143" t="s">
        <v>322</v>
      </c>
      <c r="D143" t="s">
        <v>472</v>
      </c>
      <c r="E143" t="s">
        <v>172</v>
      </c>
      <c r="F143" t="s">
        <v>558</v>
      </c>
      <c r="G143" t="s">
        <v>592</v>
      </c>
      <c r="H143">
        <v>1418532</v>
      </c>
      <c r="I143" s="1" t="s">
        <v>1491</v>
      </c>
      <c r="J143" s="1" t="s">
        <v>1636</v>
      </c>
      <c r="K143" s="1" t="s">
        <v>1015</v>
      </c>
      <c r="L143">
        <v>5</v>
      </c>
      <c r="M143">
        <v>1</v>
      </c>
      <c r="N143">
        <f t="shared" si="8"/>
        <v>1</v>
      </c>
      <c r="Q143">
        <f t="shared" si="9"/>
        <v>4</v>
      </c>
    </row>
    <row r="144" spans="1:17" ht="75" x14ac:dyDescent="0.25">
      <c r="A144" t="s">
        <v>22</v>
      </c>
      <c r="B144" t="s">
        <v>173</v>
      </c>
      <c r="C144" t="s">
        <v>323</v>
      </c>
      <c r="D144" t="s">
        <v>473</v>
      </c>
      <c r="E144" t="s">
        <v>552</v>
      </c>
      <c r="F144" t="s">
        <v>589</v>
      </c>
      <c r="G144" t="s">
        <v>651</v>
      </c>
      <c r="H144">
        <v>1377960</v>
      </c>
      <c r="I144" s="1" t="s">
        <v>1492</v>
      </c>
      <c r="J144" s="1" t="s">
        <v>1637</v>
      </c>
      <c r="L144">
        <v>5</v>
      </c>
      <c r="M144">
        <v>0</v>
      </c>
      <c r="N144">
        <f t="shared" si="8"/>
        <v>0</v>
      </c>
      <c r="Q144">
        <f t="shared" si="9"/>
        <v>5</v>
      </c>
    </row>
    <row r="145" spans="1:17" ht="45" x14ac:dyDescent="0.25">
      <c r="A145" t="s">
        <v>20</v>
      </c>
      <c r="B145" t="s">
        <v>174</v>
      </c>
      <c r="C145" t="s">
        <v>324</v>
      </c>
      <c r="D145" t="s">
        <v>474</v>
      </c>
      <c r="E145" t="s">
        <v>553</v>
      </c>
      <c r="F145" t="s">
        <v>558</v>
      </c>
      <c r="G145" t="s">
        <v>593</v>
      </c>
      <c r="H145">
        <v>1374868</v>
      </c>
      <c r="I145" s="1" t="s">
        <v>1493</v>
      </c>
      <c r="J145" s="1" t="s">
        <v>1638</v>
      </c>
      <c r="L145">
        <v>5</v>
      </c>
      <c r="M145">
        <v>0</v>
      </c>
      <c r="N145">
        <f t="shared" si="8"/>
        <v>0</v>
      </c>
      <c r="Q145">
        <f t="shared" si="9"/>
        <v>5</v>
      </c>
    </row>
    <row r="146" spans="1:17" ht="30" x14ac:dyDescent="0.25">
      <c r="A146" t="s">
        <v>20</v>
      </c>
      <c r="B146" t="s">
        <v>175</v>
      </c>
      <c r="C146" t="s">
        <v>325</v>
      </c>
      <c r="D146" t="s">
        <v>475</v>
      </c>
      <c r="E146" t="s">
        <v>175</v>
      </c>
      <c r="F146" t="s">
        <v>558</v>
      </c>
      <c r="G146" t="s">
        <v>599</v>
      </c>
      <c r="H146">
        <v>1356985</v>
      </c>
      <c r="I146" s="1" t="s">
        <v>1494</v>
      </c>
      <c r="J146" s="1" t="s">
        <v>1639</v>
      </c>
      <c r="K146" s="1" t="s">
        <v>1016</v>
      </c>
      <c r="L146">
        <v>5</v>
      </c>
      <c r="M146">
        <v>1</v>
      </c>
      <c r="N146">
        <f t="shared" si="8"/>
        <v>1</v>
      </c>
      <c r="Q146">
        <f t="shared" si="9"/>
        <v>4</v>
      </c>
    </row>
    <row r="147" spans="1:17" ht="45" x14ac:dyDescent="0.25">
      <c r="A147" t="s">
        <v>18</v>
      </c>
      <c r="B147" t="s">
        <v>176</v>
      </c>
      <c r="C147" t="s">
        <v>326</v>
      </c>
      <c r="D147" t="s">
        <v>476</v>
      </c>
      <c r="E147" t="s">
        <v>176</v>
      </c>
      <c r="F147" t="s">
        <v>579</v>
      </c>
      <c r="G147" t="s">
        <v>596</v>
      </c>
      <c r="H147">
        <v>1348692</v>
      </c>
      <c r="I147" s="1" t="s">
        <v>1495</v>
      </c>
      <c r="J147" s="1" t="s">
        <v>1640</v>
      </c>
      <c r="K147" s="1" t="s">
        <v>1671</v>
      </c>
      <c r="L147">
        <v>5</v>
      </c>
      <c r="M147">
        <v>3</v>
      </c>
      <c r="N147">
        <f t="shared" si="8"/>
        <v>3</v>
      </c>
      <c r="Q147">
        <f t="shared" si="9"/>
        <v>2</v>
      </c>
    </row>
    <row r="148" spans="1:17" ht="45" x14ac:dyDescent="0.25">
      <c r="A148" t="s">
        <v>22</v>
      </c>
      <c r="B148" t="s">
        <v>177</v>
      </c>
      <c r="C148" t="s">
        <v>327</v>
      </c>
      <c r="D148" t="s">
        <v>477</v>
      </c>
      <c r="E148" t="s">
        <v>554</v>
      </c>
      <c r="F148" t="s">
        <v>558</v>
      </c>
      <c r="G148" t="s">
        <v>610</v>
      </c>
      <c r="H148">
        <v>1302771</v>
      </c>
      <c r="I148" s="1" t="s">
        <v>1496</v>
      </c>
      <c r="J148" s="1" t="s">
        <v>1641</v>
      </c>
      <c r="L148">
        <v>5</v>
      </c>
      <c r="M148">
        <v>0</v>
      </c>
      <c r="N148">
        <f t="shared" si="8"/>
        <v>0</v>
      </c>
      <c r="Q148">
        <f t="shared" si="9"/>
        <v>5</v>
      </c>
    </row>
    <row r="149" spans="1:17" ht="60" x14ac:dyDescent="0.25">
      <c r="A149" t="s">
        <v>20</v>
      </c>
      <c r="B149" t="s">
        <v>178</v>
      </c>
      <c r="C149" t="s">
        <v>328</v>
      </c>
      <c r="D149" t="s">
        <v>478</v>
      </c>
      <c r="E149" t="s">
        <v>555</v>
      </c>
      <c r="F149" t="s">
        <v>558</v>
      </c>
      <c r="G149" t="s">
        <v>591</v>
      </c>
      <c r="H149">
        <v>1302727</v>
      </c>
      <c r="I149" s="1" t="s">
        <v>1497</v>
      </c>
      <c r="J149" s="1" t="s">
        <v>1642</v>
      </c>
      <c r="L149">
        <v>5</v>
      </c>
      <c r="M149">
        <v>0</v>
      </c>
      <c r="N149">
        <f t="shared" si="8"/>
        <v>0</v>
      </c>
      <c r="Q149">
        <f t="shared" si="9"/>
        <v>5</v>
      </c>
    </row>
    <row r="150" spans="1:17" ht="30" x14ac:dyDescent="0.25">
      <c r="A150" t="s">
        <v>28</v>
      </c>
      <c r="B150" t="s">
        <v>179</v>
      </c>
      <c r="C150" t="s">
        <v>329</v>
      </c>
      <c r="D150" t="s">
        <v>479</v>
      </c>
      <c r="E150" t="s">
        <v>179</v>
      </c>
      <c r="F150" t="s">
        <v>569</v>
      </c>
      <c r="G150" t="s">
        <v>652</v>
      </c>
      <c r="H150">
        <v>1300905</v>
      </c>
      <c r="I150" s="1" t="s">
        <v>1498</v>
      </c>
      <c r="J150" s="1" t="s">
        <v>1643</v>
      </c>
      <c r="K150" s="1" t="s">
        <v>1018</v>
      </c>
      <c r="L150">
        <v>5</v>
      </c>
      <c r="M150">
        <v>1</v>
      </c>
      <c r="N150">
        <f t="shared" si="8"/>
        <v>1</v>
      </c>
      <c r="Q150">
        <f t="shared" si="9"/>
        <v>4</v>
      </c>
    </row>
    <row r="151" spans="1:17" ht="60" x14ac:dyDescent="0.25">
      <c r="A151" t="s">
        <v>24</v>
      </c>
      <c r="B151" t="s">
        <v>180</v>
      </c>
      <c r="C151" t="s">
        <v>330</v>
      </c>
      <c r="D151" t="s">
        <v>480</v>
      </c>
      <c r="E151" t="s">
        <v>556</v>
      </c>
      <c r="F151" t="s">
        <v>590</v>
      </c>
      <c r="G151" t="s">
        <v>653</v>
      </c>
      <c r="H151">
        <v>1283200</v>
      </c>
      <c r="I151" s="1" t="s">
        <v>1499</v>
      </c>
      <c r="J151" s="1" t="s">
        <v>1644</v>
      </c>
      <c r="L151">
        <v>5</v>
      </c>
      <c r="M151">
        <v>0</v>
      </c>
      <c r="N151">
        <f t="shared" si="8"/>
        <v>0</v>
      </c>
      <c r="Q151">
        <f t="shared" si="9"/>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51"/>
  <sheetViews>
    <sheetView workbookViewId="0">
      <pane ySplit="1" topLeftCell="A53" activePane="bottomLeft" state="frozen"/>
      <selection pane="bottomLeft"/>
    </sheetView>
  </sheetViews>
  <sheetFormatPr defaultRowHeight="15" x14ac:dyDescent="0.2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45" x14ac:dyDescent="0.25">
      <c r="A2" t="s">
        <v>18</v>
      </c>
      <c r="B2" t="s">
        <v>31</v>
      </c>
      <c r="C2" t="s">
        <v>181</v>
      </c>
      <c r="D2" t="s">
        <v>331</v>
      </c>
      <c r="E2" t="s">
        <v>31</v>
      </c>
      <c r="F2" t="s">
        <v>557</v>
      </c>
      <c r="G2" t="s">
        <v>591</v>
      </c>
      <c r="H2">
        <v>54264336</v>
      </c>
      <c r="I2" s="1" t="s">
        <v>1672</v>
      </c>
      <c r="J2" s="1" t="s">
        <v>1821</v>
      </c>
      <c r="K2" s="1" t="s">
        <v>1966</v>
      </c>
      <c r="L2">
        <v>5</v>
      </c>
      <c r="M2">
        <v>3</v>
      </c>
      <c r="N2">
        <f t="shared" ref="N2:N33" si="0">M2</f>
        <v>3</v>
      </c>
      <c r="Q2">
        <f t="shared" ref="Q2:Q33" si="1">L2-SUM(N2:P2)</f>
        <v>2</v>
      </c>
    </row>
    <row r="3" spans="1:18" ht="45" x14ac:dyDescent="0.25">
      <c r="A3" t="s">
        <v>19</v>
      </c>
      <c r="B3" t="s">
        <v>32</v>
      </c>
      <c r="C3" t="s">
        <v>182</v>
      </c>
      <c r="D3" t="s">
        <v>332</v>
      </c>
      <c r="E3" t="s">
        <v>481</v>
      </c>
      <c r="F3" t="s">
        <v>558</v>
      </c>
      <c r="G3" t="s">
        <v>592</v>
      </c>
      <c r="H3">
        <v>35173629</v>
      </c>
      <c r="I3" s="1" t="s">
        <v>1673</v>
      </c>
      <c r="J3" s="1" t="s">
        <v>1822</v>
      </c>
      <c r="L3">
        <v>5</v>
      </c>
      <c r="M3">
        <v>0</v>
      </c>
      <c r="N3">
        <f t="shared" si="0"/>
        <v>0</v>
      </c>
      <c r="Q3">
        <f t="shared" si="1"/>
        <v>5</v>
      </c>
    </row>
    <row r="4" spans="1:18" ht="60" x14ac:dyDescent="0.25">
      <c r="A4" t="s">
        <v>19</v>
      </c>
      <c r="B4" t="s">
        <v>33</v>
      </c>
      <c r="C4" t="s">
        <v>183</v>
      </c>
      <c r="D4" t="s">
        <v>333</v>
      </c>
      <c r="E4" t="s">
        <v>33</v>
      </c>
      <c r="F4" t="s">
        <v>558</v>
      </c>
      <c r="G4" t="s">
        <v>593</v>
      </c>
      <c r="H4">
        <v>34561560</v>
      </c>
      <c r="I4" s="1" t="s">
        <v>1674</v>
      </c>
      <c r="J4" s="1" t="s">
        <v>1823</v>
      </c>
      <c r="K4" s="1" t="s">
        <v>1823</v>
      </c>
      <c r="L4">
        <v>5</v>
      </c>
      <c r="M4">
        <v>5</v>
      </c>
      <c r="N4">
        <f t="shared" si="0"/>
        <v>5</v>
      </c>
      <c r="Q4">
        <f t="shared" si="1"/>
        <v>0</v>
      </c>
    </row>
    <row r="5" spans="1:18" ht="45" x14ac:dyDescent="0.25">
      <c r="A5" t="s">
        <v>19</v>
      </c>
      <c r="B5" t="s">
        <v>34</v>
      </c>
      <c r="C5" t="s">
        <v>184</v>
      </c>
      <c r="D5" t="s">
        <v>334</v>
      </c>
      <c r="E5" t="s">
        <v>34</v>
      </c>
      <c r="F5" t="s">
        <v>558</v>
      </c>
      <c r="G5" t="s">
        <v>591</v>
      </c>
      <c r="H5">
        <v>33173866</v>
      </c>
      <c r="I5" s="1" t="s">
        <v>1675</v>
      </c>
      <c r="J5" s="1" t="s">
        <v>1824</v>
      </c>
      <c r="K5" s="1" t="s">
        <v>1824</v>
      </c>
      <c r="L5">
        <v>5</v>
      </c>
      <c r="M5">
        <v>5</v>
      </c>
      <c r="N5">
        <f t="shared" si="0"/>
        <v>5</v>
      </c>
      <c r="Q5">
        <f t="shared" si="1"/>
        <v>0</v>
      </c>
    </row>
    <row r="6" spans="1:18" ht="45" x14ac:dyDescent="0.25">
      <c r="A6" t="s">
        <v>20</v>
      </c>
      <c r="B6" t="s">
        <v>35</v>
      </c>
      <c r="C6" t="s">
        <v>185</v>
      </c>
      <c r="D6" t="s">
        <v>335</v>
      </c>
      <c r="E6" t="s">
        <v>482</v>
      </c>
      <c r="F6" t="s">
        <v>558</v>
      </c>
      <c r="G6" t="s">
        <v>594</v>
      </c>
      <c r="H6">
        <v>32761419</v>
      </c>
      <c r="I6" s="1" t="s">
        <v>1676</v>
      </c>
      <c r="J6" s="1" t="s">
        <v>1825</v>
      </c>
      <c r="K6" s="1" t="s">
        <v>1825</v>
      </c>
      <c r="L6">
        <v>5</v>
      </c>
      <c r="M6">
        <v>5</v>
      </c>
      <c r="N6">
        <f t="shared" si="0"/>
        <v>5</v>
      </c>
      <c r="Q6">
        <f t="shared" si="1"/>
        <v>0</v>
      </c>
    </row>
    <row r="7" spans="1:18" ht="60" x14ac:dyDescent="0.25">
      <c r="A7" t="s">
        <v>18</v>
      </c>
      <c r="B7" t="s">
        <v>36</v>
      </c>
      <c r="C7" t="s">
        <v>186</v>
      </c>
      <c r="D7" t="s">
        <v>336</v>
      </c>
      <c r="E7" t="s">
        <v>36</v>
      </c>
      <c r="F7" t="s">
        <v>559</v>
      </c>
      <c r="G7" t="s">
        <v>595</v>
      </c>
      <c r="H7">
        <v>30506160</v>
      </c>
      <c r="I7" s="1" t="s">
        <v>1677</v>
      </c>
      <c r="J7" s="1" t="s">
        <v>1826</v>
      </c>
      <c r="K7" s="1" t="s">
        <v>1826</v>
      </c>
      <c r="L7">
        <v>5</v>
      </c>
      <c r="M7">
        <v>5</v>
      </c>
      <c r="N7">
        <f t="shared" si="0"/>
        <v>5</v>
      </c>
      <c r="Q7">
        <f t="shared" si="1"/>
        <v>0</v>
      </c>
    </row>
    <row r="8" spans="1:18" ht="45" x14ac:dyDescent="0.25">
      <c r="A8" t="s">
        <v>19</v>
      </c>
      <c r="B8" t="s">
        <v>37</v>
      </c>
      <c r="C8" t="s">
        <v>187</v>
      </c>
      <c r="D8" t="s">
        <v>337</v>
      </c>
      <c r="E8" t="s">
        <v>37</v>
      </c>
      <c r="F8" t="s">
        <v>558</v>
      </c>
      <c r="G8" t="s">
        <v>596</v>
      </c>
      <c r="H8">
        <v>28089358</v>
      </c>
      <c r="I8" s="1" t="s">
        <v>1678</v>
      </c>
      <c r="J8" s="1" t="s">
        <v>1827</v>
      </c>
      <c r="K8" s="1" t="s">
        <v>1827</v>
      </c>
      <c r="L8">
        <v>5</v>
      </c>
      <c r="M8">
        <v>5</v>
      </c>
      <c r="N8">
        <f t="shared" si="0"/>
        <v>5</v>
      </c>
      <c r="Q8">
        <f t="shared" si="1"/>
        <v>0</v>
      </c>
    </row>
    <row r="9" spans="1:18" ht="45" x14ac:dyDescent="0.25">
      <c r="A9" t="s">
        <v>21</v>
      </c>
      <c r="B9" t="s">
        <v>38</v>
      </c>
      <c r="C9" t="s">
        <v>188</v>
      </c>
      <c r="D9" t="s">
        <v>338</v>
      </c>
      <c r="E9" t="s">
        <v>483</v>
      </c>
      <c r="F9" t="s">
        <v>558</v>
      </c>
      <c r="G9" t="s">
        <v>594</v>
      </c>
      <c r="H9">
        <v>26978271</v>
      </c>
      <c r="I9" s="1" t="s">
        <v>1679</v>
      </c>
      <c r="J9" s="1" t="s">
        <v>1828</v>
      </c>
      <c r="L9">
        <v>5</v>
      </c>
      <c r="M9">
        <v>0</v>
      </c>
      <c r="N9">
        <f t="shared" si="0"/>
        <v>0</v>
      </c>
      <c r="Q9">
        <f t="shared" si="1"/>
        <v>5</v>
      </c>
    </row>
    <row r="10" spans="1:18" ht="45" x14ac:dyDescent="0.25">
      <c r="A10" t="s">
        <v>22</v>
      </c>
      <c r="B10" t="s">
        <v>39</v>
      </c>
      <c r="C10" t="s">
        <v>189</v>
      </c>
      <c r="D10" t="s">
        <v>339</v>
      </c>
      <c r="E10" t="s">
        <v>39</v>
      </c>
      <c r="F10" t="s">
        <v>560</v>
      </c>
      <c r="G10" t="s">
        <v>597</v>
      </c>
      <c r="H10">
        <v>24544253</v>
      </c>
      <c r="I10" s="1" t="s">
        <v>1680</v>
      </c>
      <c r="J10" s="1" t="s">
        <v>1829</v>
      </c>
      <c r="K10" s="1" t="s">
        <v>1829</v>
      </c>
      <c r="L10">
        <v>5</v>
      </c>
      <c r="M10">
        <v>5</v>
      </c>
      <c r="N10">
        <f t="shared" si="0"/>
        <v>5</v>
      </c>
      <c r="Q10">
        <f t="shared" si="1"/>
        <v>0</v>
      </c>
    </row>
    <row r="11" spans="1:18" ht="45" x14ac:dyDescent="0.25">
      <c r="A11" t="s">
        <v>21</v>
      </c>
      <c r="B11" t="s">
        <v>40</v>
      </c>
      <c r="C11" t="s">
        <v>190</v>
      </c>
      <c r="D11" t="s">
        <v>340</v>
      </c>
      <c r="E11" t="s">
        <v>484</v>
      </c>
      <c r="F11" t="s">
        <v>558</v>
      </c>
      <c r="G11" t="s">
        <v>597</v>
      </c>
      <c r="H11">
        <v>22127536</v>
      </c>
      <c r="I11" s="1" t="s">
        <v>1681</v>
      </c>
      <c r="J11" s="1" t="s">
        <v>1830</v>
      </c>
      <c r="K11" s="1" t="s">
        <v>1319</v>
      </c>
      <c r="L11">
        <v>5</v>
      </c>
      <c r="M11">
        <v>2</v>
      </c>
      <c r="N11">
        <f t="shared" si="0"/>
        <v>2</v>
      </c>
      <c r="Q11">
        <f t="shared" si="1"/>
        <v>3</v>
      </c>
    </row>
    <row r="12" spans="1:18" ht="60" x14ac:dyDescent="0.25">
      <c r="A12" t="s">
        <v>19</v>
      </c>
      <c r="B12" t="s">
        <v>41</v>
      </c>
      <c r="C12" t="s">
        <v>191</v>
      </c>
      <c r="D12" t="s">
        <v>341</v>
      </c>
      <c r="E12" t="s">
        <v>41</v>
      </c>
      <c r="F12" t="s">
        <v>558</v>
      </c>
      <c r="G12" t="s">
        <v>598</v>
      </c>
      <c r="H12">
        <v>20497045</v>
      </c>
      <c r="I12" s="1" t="s">
        <v>1682</v>
      </c>
      <c r="J12" s="1" t="s">
        <v>1831</v>
      </c>
      <c r="K12" s="1" t="s">
        <v>1967</v>
      </c>
      <c r="L12">
        <v>5</v>
      </c>
      <c r="M12">
        <v>3</v>
      </c>
      <c r="N12">
        <f t="shared" si="0"/>
        <v>3</v>
      </c>
      <c r="Q12">
        <f t="shared" si="1"/>
        <v>2</v>
      </c>
    </row>
    <row r="13" spans="1:18" ht="45" x14ac:dyDescent="0.25">
      <c r="A13" t="s">
        <v>19</v>
      </c>
      <c r="B13" t="s">
        <v>42</v>
      </c>
      <c r="C13" t="s">
        <v>192</v>
      </c>
      <c r="D13" t="s">
        <v>342</v>
      </c>
      <c r="E13" t="s">
        <v>42</v>
      </c>
      <c r="F13" t="s">
        <v>561</v>
      </c>
      <c r="G13" t="s">
        <v>599</v>
      </c>
      <c r="H13">
        <v>20253204</v>
      </c>
      <c r="I13" s="1" t="s">
        <v>1683</v>
      </c>
      <c r="J13" s="1" t="s">
        <v>1832</v>
      </c>
      <c r="K13" s="1" t="s">
        <v>1832</v>
      </c>
      <c r="L13">
        <v>5</v>
      </c>
      <c r="M13">
        <v>5</v>
      </c>
      <c r="N13">
        <f t="shared" si="0"/>
        <v>5</v>
      </c>
      <c r="Q13">
        <f t="shared" si="1"/>
        <v>0</v>
      </c>
    </row>
    <row r="14" spans="1:18" ht="30" x14ac:dyDescent="0.25">
      <c r="A14" t="s">
        <v>19</v>
      </c>
      <c r="B14" t="s">
        <v>43</v>
      </c>
      <c r="C14" t="s">
        <v>193</v>
      </c>
      <c r="D14" t="s">
        <v>343</v>
      </c>
      <c r="E14" t="s">
        <v>43</v>
      </c>
      <c r="F14" t="s">
        <v>558</v>
      </c>
      <c r="G14" t="s">
        <v>592</v>
      </c>
      <c r="H14">
        <v>18946391</v>
      </c>
      <c r="I14" s="1" t="s">
        <v>1684</v>
      </c>
      <c r="J14" s="1" t="s">
        <v>1833</v>
      </c>
      <c r="K14" s="1" t="s">
        <v>957</v>
      </c>
      <c r="L14">
        <v>5</v>
      </c>
      <c r="M14">
        <v>1</v>
      </c>
      <c r="N14">
        <f t="shared" si="0"/>
        <v>1</v>
      </c>
      <c r="Q14">
        <f t="shared" si="1"/>
        <v>4</v>
      </c>
    </row>
    <row r="15" spans="1:18" ht="45" x14ac:dyDescent="0.25">
      <c r="A15" t="s">
        <v>19</v>
      </c>
      <c r="B15" t="s">
        <v>44</v>
      </c>
      <c r="C15" t="s">
        <v>194</v>
      </c>
      <c r="D15" t="s">
        <v>344</v>
      </c>
      <c r="E15" t="s">
        <v>485</v>
      </c>
      <c r="F15" t="s">
        <v>558</v>
      </c>
      <c r="G15" t="s">
        <v>598</v>
      </c>
      <c r="H15">
        <v>16999659</v>
      </c>
      <c r="I15" s="1" t="s">
        <v>1685</v>
      </c>
      <c r="J15" s="1" t="s">
        <v>1834</v>
      </c>
      <c r="L15">
        <v>5</v>
      </c>
      <c r="M15">
        <v>0</v>
      </c>
      <c r="N15">
        <f t="shared" si="0"/>
        <v>0</v>
      </c>
      <c r="Q15">
        <f t="shared" si="1"/>
        <v>5</v>
      </c>
    </row>
    <row r="16" spans="1:18" ht="45" x14ac:dyDescent="0.25">
      <c r="A16" t="s">
        <v>20</v>
      </c>
      <c r="B16" t="s">
        <v>45</v>
      </c>
      <c r="C16" t="s">
        <v>195</v>
      </c>
      <c r="D16" t="s">
        <v>345</v>
      </c>
      <c r="E16" t="s">
        <v>486</v>
      </c>
      <c r="F16" t="s">
        <v>558</v>
      </c>
      <c r="G16" t="s">
        <v>599</v>
      </c>
      <c r="H16">
        <v>16836948</v>
      </c>
      <c r="I16" s="1" t="s">
        <v>1686</v>
      </c>
      <c r="J16" s="1" t="s">
        <v>1835</v>
      </c>
      <c r="L16">
        <v>5</v>
      </c>
      <c r="M16">
        <v>0</v>
      </c>
      <c r="N16">
        <f t="shared" si="0"/>
        <v>0</v>
      </c>
      <c r="Q16">
        <f t="shared" si="1"/>
        <v>5</v>
      </c>
    </row>
    <row r="17" spans="1:17" ht="45" x14ac:dyDescent="0.25">
      <c r="A17" t="s">
        <v>20</v>
      </c>
      <c r="B17" t="s">
        <v>46</v>
      </c>
      <c r="C17" t="s">
        <v>196</v>
      </c>
      <c r="D17" t="s">
        <v>346</v>
      </c>
      <c r="E17" t="s">
        <v>487</v>
      </c>
      <c r="F17" t="s">
        <v>558</v>
      </c>
      <c r="G17" t="s">
        <v>591</v>
      </c>
      <c r="H17">
        <v>16448618</v>
      </c>
      <c r="I17" s="1" t="s">
        <v>1687</v>
      </c>
      <c r="J17" s="1" t="s">
        <v>1836</v>
      </c>
      <c r="L17">
        <v>5</v>
      </c>
      <c r="M17">
        <v>0</v>
      </c>
      <c r="N17">
        <f t="shared" si="0"/>
        <v>0</v>
      </c>
      <c r="Q17">
        <f t="shared" si="1"/>
        <v>5</v>
      </c>
    </row>
    <row r="18" spans="1:17" ht="45" x14ac:dyDescent="0.25">
      <c r="A18" t="s">
        <v>19</v>
      </c>
      <c r="B18" t="s">
        <v>47</v>
      </c>
      <c r="C18" t="s">
        <v>197</v>
      </c>
      <c r="D18" t="s">
        <v>347</v>
      </c>
      <c r="E18" t="s">
        <v>47</v>
      </c>
      <c r="F18" t="s">
        <v>558</v>
      </c>
      <c r="G18" t="s">
        <v>596</v>
      </c>
      <c r="H18">
        <v>15567503</v>
      </c>
      <c r="I18" s="1" t="s">
        <v>1688</v>
      </c>
      <c r="J18" s="1" t="s">
        <v>1837</v>
      </c>
      <c r="K18" s="1" t="s">
        <v>1968</v>
      </c>
      <c r="L18">
        <v>5</v>
      </c>
      <c r="M18">
        <v>3</v>
      </c>
      <c r="N18">
        <f t="shared" si="0"/>
        <v>3</v>
      </c>
      <c r="Q18">
        <f t="shared" si="1"/>
        <v>2</v>
      </c>
    </row>
    <row r="19" spans="1:17" ht="45" x14ac:dyDescent="0.25">
      <c r="A19" t="s">
        <v>20</v>
      </c>
      <c r="B19" t="s">
        <v>48</v>
      </c>
      <c r="C19" t="s">
        <v>198</v>
      </c>
      <c r="D19" t="s">
        <v>348</v>
      </c>
      <c r="E19" t="s">
        <v>488</v>
      </c>
      <c r="F19" t="s">
        <v>558</v>
      </c>
      <c r="G19" t="s">
        <v>600</v>
      </c>
      <c r="H19">
        <v>14967102</v>
      </c>
      <c r="I19" s="1" t="s">
        <v>1689</v>
      </c>
      <c r="J19" s="1" t="s">
        <v>1838</v>
      </c>
      <c r="L19">
        <v>5</v>
      </c>
      <c r="M19">
        <v>0</v>
      </c>
      <c r="N19">
        <f t="shared" si="0"/>
        <v>0</v>
      </c>
      <c r="Q19">
        <f t="shared" si="1"/>
        <v>5</v>
      </c>
    </row>
    <row r="20" spans="1:17" ht="45" x14ac:dyDescent="0.25">
      <c r="A20" t="s">
        <v>23</v>
      </c>
      <c r="B20" t="s">
        <v>49</v>
      </c>
      <c r="C20" t="s">
        <v>199</v>
      </c>
      <c r="D20" t="s">
        <v>349</v>
      </c>
      <c r="E20" t="s">
        <v>49</v>
      </c>
      <c r="F20" t="s">
        <v>558</v>
      </c>
      <c r="G20" t="s">
        <v>593</v>
      </c>
      <c r="H20">
        <v>14696587</v>
      </c>
      <c r="I20" s="1" t="s">
        <v>1690</v>
      </c>
      <c r="J20" s="1" t="s">
        <v>1839</v>
      </c>
      <c r="K20" s="1" t="s">
        <v>1839</v>
      </c>
      <c r="L20">
        <v>5</v>
      </c>
      <c r="M20">
        <v>5</v>
      </c>
      <c r="N20">
        <f t="shared" si="0"/>
        <v>5</v>
      </c>
      <c r="Q20">
        <f t="shared" si="1"/>
        <v>0</v>
      </c>
    </row>
    <row r="21" spans="1:17" ht="45" x14ac:dyDescent="0.25">
      <c r="A21" t="s">
        <v>24</v>
      </c>
      <c r="B21" t="s">
        <v>50</v>
      </c>
      <c r="C21" t="s">
        <v>200</v>
      </c>
      <c r="D21" t="s">
        <v>350</v>
      </c>
      <c r="E21" t="s">
        <v>489</v>
      </c>
      <c r="F21" t="s">
        <v>562</v>
      </c>
      <c r="G21" t="s">
        <v>601</v>
      </c>
      <c r="H21">
        <v>13022581</v>
      </c>
      <c r="I21" s="1" t="s">
        <v>1691</v>
      </c>
      <c r="J21" s="1" t="s">
        <v>1840</v>
      </c>
      <c r="L21">
        <v>5</v>
      </c>
      <c r="M21">
        <v>0</v>
      </c>
      <c r="N21">
        <f t="shared" si="0"/>
        <v>0</v>
      </c>
      <c r="Q21">
        <f t="shared" si="1"/>
        <v>5</v>
      </c>
    </row>
    <row r="22" spans="1:17" ht="45" x14ac:dyDescent="0.25">
      <c r="A22" t="s">
        <v>20</v>
      </c>
      <c r="B22" t="s">
        <v>51</v>
      </c>
      <c r="C22" t="s">
        <v>201</v>
      </c>
      <c r="D22" t="s">
        <v>351</v>
      </c>
      <c r="E22" t="s">
        <v>490</v>
      </c>
      <c r="F22" t="s">
        <v>561</v>
      </c>
      <c r="G22" t="s">
        <v>591</v>
      </c>
      <c r="H22">
        <v>12424095</v>
      </c>
      <c r="I22" s="1" t="s">
        <v>1692</v>
      </c>
      <c r="J22" s="1" t="s">
        <v>1841</v>
      </c>
      <c r="L22">
        <v>5</v>
      </c>
      <c r="M22">
        <v>0</v>
      </c>
      <c r="N22">
        <f t="shared" si="0"/>
        <v>0</v>
      </c>
      <c r="Q22">
        <f t="shared" si="1"/>
        <v>5</v>
      </c>
    </row>
    <row r="23" spans="1:17" ht="60" x14ac:dyDescent="0.25">
      <c r="A23" t="s">
        <v>21</v>
      </c>
      <c r="B23" t="s">
        <v>52</v>
      </c>
      <c r="C23" t="s">
        <v>202</v>
      </c>
      <c r="D23" t="s">
        <v>352</v>
      </c>
      <c r="E23" t="s">
        <v>52</v>
      </c>
      <c r="F23" t="s">
        <v>558</v>
      </c>
      <c r="G23" t="s">
        <v>602</v>
      </c>
      <c r="H23">
        <v>12317147</v>
      </c>
      <c r="I23" s="1" t="s">
        <v>1693</v>
      </c>
      <c r="J23" s="1" t="s">
        <v>1842</v>
      </c>
      <c r="K23" s="1" t="s">
        <v>1842</v>
      </c>
      <c r="L23">
        <v>5</v>
      </c>
      <c r="M23">
        <v>5</v>
      </c>
      <c r="N23">
        <f t="shared" si="0"/>
        <v>5</v>
      </c>
      <c r="Q23">
        <f t="shared" si="1"/>
        <v>0</v>
      </c>
    </row>
    <row r="24" spans="1:17" ht="75" x14ac:dyDescent="0.25">
      <c r="A24" t="s">
        <v>25</v>
      </c>
      <c r="B24" t="s">
        <v>53</v>
      </c>
      <c r="C24" t="s">
        <v>203</v>
      </c>
      <c r="D24" t="s">
        <v>353</v>
      </c>
      <c r="E24" t="s">
        <v>53</v>
      </c>
      <c r="F24" t="s">
        <v>561</v>
      </c>
      <c r="G24" t="s">
        <v>594</v>
      </c>
      <c r="H24">
        <v>11101145</v>
      </c>
      <c r="I24" s="1" t="s">
        <v>1694</v>
      </c>
      <c r="J24" s="1" t="s">
        <v>1843</v>
      </c>
      <c r="K24" s="1" t="s">
        <v>1843</v>
      </c>
      <c r="L24">
        <v>5</v>
      </c>
      <c r="M24">
        <v>5</v>
      </c>
      <c r="N24">
        <f t="shared" si="0"/>
        <v>5</v>
      </c>
      <c r="Q24">
        <f t="shared" si="1"/>
        <v>0</v>
      </c>
    </row>
    <row r="25" spans="1:17" ht="45" x14ac:dyDescent="0.25">
      <c r="A25" t="s">
        <v>20</v>
      </c>
      <c r="B25" t="s">
        <v>54</v>
      </c>
      <c r="C25" t="s">
        <v>204</v>
      </c>
      <c r="D25" t="s">
        <v>354</v>
      </c>
      <c r="E25" t="s">
        <v>491</v>
      </c>
      <c r="F25" t="s">
        <v>561</v>
      </c>
      <c r="G25" t="s">
        <v>600</v>
      </c>
      <c r="H25">
        <v>10902273</v>
      </c>
      <c r="I25" s="1" t="s">
        <v>1695</v>
      </c>
      <c r="J25" s="1" t="s">
        <v>1844</v>
      </c>
      <c r="L25">
        <v>5</v>
      </c>
      <c r="M25">
        <v>0</v>
      </c>
      <c r="N25">
        <f t="shared" si="0"/>
        <v>0</v>
      </c>
      <c r="Q25">
        <f t="shared" si="1"/>
        <v>5</v>
      </c>
    </row>
    <row r="26" spans="1:17" ht="30" x14ac:dyDescent="0.25">
      <c r="A26" t="s">
        <v>21</v>
      </c>
      <c r="B26" t="s">
        <v>55</v>
      </c>
      <c r="C26" t="s">
        <v>205</v>
      </c>
      <c r="D26" t="s">
        <v>355</v>
      </c>
      <c r="E26" t="s">
        <v>55</v>
      </c>
      <c r="F26" t="s">
        <v>558</v>
      </c>
      <c r="G26" t="s">
        <v>603</v>
      </c>
      <c r="H26">
        <v>10259911</v>
      </c>
      <c r="I26" s="1" t="s">
        <v>1696</v>
      </c>
      <c r="J26" s="1" t="s">
        <v>1845</v>
      </c>
      <c r="K26" s="1" t="s">
        <v>960</v>
      </c>
      <c r="L26">
        <v>5</v>
      </c>
      <c r="M26">
        <v>1</v>
      </c>
      <c r="N26">
        <f t="shared" si="0"/>
        <v>1</v>
      </c>
      <c r="Q26">
        <f t="shared" si="1"/>
        <v>4</v>
      </c>
    </row>
    <row r="27" spans="1:17" ht="30" x14ac:dyDescent="0.25">
      <c r="A27" t="s">
        <v>21</v>
      </c>
      <c r="B27" t="s">
        <v>56</v>
      </c>
      <c r="C27" t="s">
        <v>206</v>
      </c>
      <c r="D27" t="s">
        <v>356</v>
      </c>
      <c r="E27" t="s">
        <v>56</v>
      </c>
      <c r="F27" t="s">
        <v>558</v>
      </c>
      <c r="G27" t="s">
        <v>593</v>
      </c>
      <c r="H27">
        <v>9867852</v>
      </c>
      <c r="I27" s="1" t="s">
        <v>1697</v>
      </c>
      <c r="J27" s="1" t="s">
        <v>1846</v>
      </c>
      <c r="K27" s="1" t="s">
        <v>1846</v>
      </c>
      <c r="L27">
        <v>5</v>
      </c>
      <c r="M27">
        <v>5</v>
      </c>
      <c r="N27">
        <f t="shared" si="0"/>
        <v>5</v>
      </c>
      <c r="Q27">
        <f t="shared" si="1"/>
        <v>0</v>
      </c>
    </row>
    <row r="28" spans="1:17" ht="60" x14ac:dyDescent="0.25">
      <c r="A28" t="s">
        <v>20</v>
      </c>
      <c r="B28" t="s">
        <v>57</v>
      </c>
      <c r="C28" t="s">
        <v>207</v>
      </c>
      <c r="D28" t="s">
        <v>357</v>
      </c>
      <c r="E28" t="s">
        <v>492</v>
      </c>
      <c r="F28" t="s">
        <v>558</v>
      </c>
      <c r="G28" t="s">
        <v>604</v>
      </c>
      <c r="H28">
        <v>9311809</v>
      </c>
      <c r="I28" s="1" t="s">
        <v>1698</v>
      </c>
      <c r="J28" s="1" t="s">
        <v>1847</v>
      </c>
      <c r="L28">
        <v>5</v>
      </c>
      <c r="M28">
        <v>0</v>
      </c>
      <c r="N28">
        <f t="shared" si="0"/>
        <v>0</v>
      </c>
      <c r="Q28">
        <f t="shared" si="1"/>
        <v>5</v>
      </c>
    </row>
    <row r="29" spans="1:17" ht="45" x14ac:dyDescent="0.25">
      <c r="A29" t="s">
        <v>22</v>
      </c>
      <c r="B29" t="s">
        <v>58</v>
      </c>
      <c r="C29" t="s">
        <v>208</v>
      </c>
      <c r="D29" t="s">
        <v>358</v>
      </c>
      <c r="E29" t="s">
        <v>493</v>
      </c>
      <c r="F29" t="s">
        <v>558</v>
      </c>
      <c r="G29" t="s">
        <v>599</v>
      </c>
      <c r="H29">
        <v>9254451</v>
      </c>
      <c r="I29" s="1" t="s">
        <v>1699</v>
      </c>
      <c r="J29" s="1" t="s">
        <v>1848</v>
      </c>
      <c r="L29">
        <v>5</v>
      </c>
      <c r="M29">
        <v>0</v>
      </c>
      <c r="N29">
        <f t="shared" si="0"/>
        <v>0</v>
      </c>
      <c r="Q29">
        <f t="shared" si="1"/>
        <v>5</v>
      </c>
    </row>
    <row r="30" spans="1:17" ht="45" x14ac:dyDescent="0.25">
      <c r="A30" t="s">
        <v>26</v>
      </c>
      <c r="B30" t="s">
        <v>59</v>
      </c>
      <c r="C30" t="s">
        <v>209</v>
      </c>
      <c r="D30" t="s">
        <v>359</v>
      </c>
      <c r="E30" t="s">
        <v>59</v>
      </c>
      <c r="F30" t="s">
        <v>558</v>
      </c>
      <c r="G30" t="s">
        <v>594</v>
      </c>
      <c r="H30">
        <v>8540906</v>
      </c>
      <c r="I30" s="1" t="s">
        <v>1700</v>
      </c>
      <c r="J30" s="1" t="s">
        <v>1849</v>
      </c>
      <c r="K30" s="1" t="s">
        <v>1849</v>
      </c>
      <c r="L30">
        <v>5</v>
      </c>
      <c r="M30">
        <v>5</v>
      </c>
      <c r="N30">
        <f t="shared" si="0"/>
        <v>5</v>
      </c>
      <c r="Q30">
        <f t="shared" si="1"/>
        <v>0</v>
      </c>
    </row>
    <row r="31" spans="1:17" ht="30" x14ac:dyDescent="0.25">
      <c r="A31" t="s">
        <v>20</v>
      </c>
      <c r="B31" t="s">
        <v>60</v>
      </c>
      <c r="C31" t="s">
        <v>210</v>
      </c>
      <c r="D31" t="s">
        <v>360</v>
      </c>
      <c r="E31" t="s">
        <v>60</v>
      </c>
      <c r="F31" t="s">
        <v>561</v>
      </c>
      <c r="G31" t="s">
        <v>605</v>
      </c>
      <c r="H31">
        <v>8534750</v>
      </c>
      <c r="I31" s="1" t="s">
        <v>1701</v>
      </c>
      <c r="J31" s="1" t="s">
        <v>1850</v>
      </c>
      <c r="K31" s="1" t="s">
        <v>961</v>
      </c>
      <c r="L31">
        <v>5</v>
      </c>
      <c r="M31">
        <v>1</v>
      </c>
      <c r="N31">
        <f t="shared" si="0"/>
        <v>1</v>
      </c>
      <c r="Q31">
        <f t="shared" si="1"/>
        <v>4</v>
      </c>
    </row>
    <row r="32" spans="1:17" ht="45" x14ac:dyDescent="0.25">
      <c r="A32" t="s">
        <v>18</v>
      </c>
      <c r="B32" t="s">
        <v>61</v>
      </c>
      <c r="C32" t="s">
        <v>211</v>
      </c>
      <c r="D32" t="s">
        <v>361</v>
      </c>
      <c r="E32" t="s">
        <v>494</v>
      </c>
      <c r="F32" t="s">
        <v>558</v>
      </c>
      <c r="G32" t="s">
        <v>606</v>
      </c>
      <c r="H32">
        <v>8450436</v>
      </c>
      <c r="I32" s="1" t="s">
        <v>1702</v>
      </c>
      <c r="J32" s="1" t="s">
        <v>1851</v>
      </c>
      <c r="L32">
        <v>5</v>
      </c>
      <c r="M32">
        <v>0</v>
      </c>
      <c r="N32">
        <f t="shared" si="0"/>
        <v>0</v>
      </c>
      <c r="Q32">
        <f t="shared" si="1"/>
        <v>5</v>
      </c>
    </row>
    <row r="33" spans="1:17" ht="45" x14ac:dyDescent="0.25">
      <c r="A33" t="s">
        <v>19</v>
      </c>
      <c r="B33" t="s">
        <v>62</v>
      </c>
      <c r="C33" t="s">
        <v>212</v>
      </c>
      <c r="D33" t="s">
        <v>362</v>
      </c>
      <c r="E33" t="s">
        <v>62</v>
      </c>
      <c r="F33" t="s">
        <v>558</v>
      </c>
      <c r="G33" t="s">
        <v>600</v>
      </c>
      <c r="H33">
        <v>7947883</v>
      </c>
      <c r="I33" s="1" t="s">
        <v>1703</v>
      </c>
      <c r="J33" s="1" t="s">
        <v>1852</v>
      </c>
      <c r="K33" s="1" t="s">
        <v>1852</v>
      </c>
      <c r="L33">
        <v>5</v>
      </c>
      <c r="M33">
        <v>5</v>
      </c>
      <c r="N33">
        <f t="shared" si="0"/>
        <v>5</v>
      </c>
      <c r="Q33">
        <f t="shared" si="1"/>
        <v>0</v>
      </c>
    </row>
    <row r="34" spans="1:17" ht="45" x14ac:dyDescent="0.25">
      <c r="A34" t="s">
        <v>19</v>
      </c>
      <c r="B34" t="s">
        <v>63</v>
      </c>
      <c r="C34" t="s">
        <v>213</v>
      </c>
      <c r="D34" t="s">
        <v>363</v>
      </c>
      <c r="E34" t="s">
        <v>495</v>
      </c>
      <c r="F34" t="s">
        <v>558</v>
      </c>
      <c r="G34" t="s">
        <v>600</v>
      </c>
      <c r="H34">
        <v>7531746</v>
      </c>
      <c r="I34" s="1" t="s">
        <v>1704</v>
      </c>
      <c r="J34" s="1" t="s">
        <v>1853</v>
      </c>
      <c r="L34">
        <v>5</v>
      </c>
      <c r="M34">
        <v>0</v>
      </c>
      <c r="N34">
        <f t="shared" ref="N34:N65" si="2">M34</f>
        <v>0</v>
      </c>
      <c r="Q34">
        <f t="shared" ref="Q34:Q65" si="3">L34-SUM(N34:P34)</f>
        <v>5</v>
      </c>
    </row>
    <row r="35" spans="1:17" ht="45" x14ac:dyDescent="0.25">
      <c r="A35" t="s">
        <v>23</v>
      </c>
      <c r="B35" t="s">
        <v>64</v>
      </c>
      <c r="C35" t="s">
        <v>214</v>
      </c>
      <c r="D35" t="s">
        <v>364</v>
      </c>
      <c r="E35" t="s">
        <v>496</v>
      </c>
      <c r="F35" t="s">
        <v>558</v>
      </c>
      <c r="G35" t="s">
        <v>607</v>
      </c>
      <c r="H35">
        <v>7509774</v>
      </c>
      <c r="I35" s="1" t="s">
        <v>1705</v>
      </c>
      <c r="J35" s="1" t="s">
        <v>1854</v>
      </c>
      <c r="K35" s="1" t="s">
        <v>962</v>
      </c>
      <c r="L35">
        <v>5</v>
      </c>
      <c r="M35">
        <v>2</v>
      </c>
      <c r="N35">
        <f t="shared" si="2"/>
        <v>2</v>
      </c>
      <c r="Q35">
        <f t="shared" si="3"/>
        <v>3</v>
      </c>
    </row>
    <row r="36" spans="1:17" ht="45" x14ac:dyDescent="0.25">
      <c r="A36" t="s">
        <v>19</v>
      </c>
      <c r="B36" t="s">
        <v>65</v>
      </c>
      <c r="C36" t="s">
        <v>215</v>
      </c>
      <c r="D36" t="s">
        <v>365</v>
      </c>
      <c r="E36" t="s">
        <v>497</v>
      </c>
      <c r="F36" t="s">
        <v>558</v>
      </c>
      <c r="G36" t="s">
        <v>608</v>
      </c>
      <c r="H36">
        <v>7500271</v>
      </c>
      <c r="I36" s="1" t="s">
        <v>1706</v>
      </c>
      <c r="J36" s="1" t="s">
        <v>1855</v>
      </c>
      <c r="L36">
        <v>5</v>
      </c>
      <c r="M36">
        <v>0</v>
      </c>
      <c r="N36">
        <f t="shared" si="2"/>
        <v>0</v>
      </c>
      <c r="Q36">
        <f t="shared" si="3"/>
        <v>5</v>
      </c>
    </row>
    <row r="37" spans="1:17" ht="60" x14ac:dyDescent="0.25">
      <c r="A37" t="s">
        <v>23</v>
      </c>
      <c r="B37" t="s">
        <v>66</v>
      </c>
      <c r="C37" t="s">
        <v>216</v>
      </c>
      <c r="D37" t="s">
        <v>366</v>
      </c>
      <c r="E37" t="s">
        <v>498</v>
      </c>
      <c r="F37" t="s">
        <v>563</v>
      </c>
      <c r="H37">
        <v>7415175</v>
      </c>
      <c r="I37" s="1" t="s">
        <v>1707</v>
      </c>
      <c r="J37" s="1" t="s">
        <v>1856</v>
      </c>
      <c r="K37" s="1" t="s">
        <v>1856</v>
      </c>
      <c r="L37">
        <v>5</v>
      </c>
      <c r="M37">
        <v>5</v>
      </c>
      <c r="N37">
        <f t="shared" si="2"/>
        <v>5</v>
      </c>
      <c r="Q37">
        <f t="shared" si="3"/>
        <v>0</v>
      </c>
    </row>
    <row r="38" spans="1:17" ht="45" x14ac:dyDescent="0.25">
      <c r="A38" t="s">
        <v>21</v>
      </c>
      <c r="B38" t="s">
        <v>67</v>
      </c>
      <c r="C38" t="s">
        <v>217</v>
      </c>
      <c r="D38" t="s">
        <v>367</v>
      </c>
      <c r="E38" t="s">
        <v>67</v>
      </c>
      <c r="F38" t="s">
        <v>558</v>
      </c>
      <c r="G38" t="s">
        <v>593</v>
      </c>
      <c r="H38">
        <v>6900245</v>
      </c>
      <c r="I38" s="1" t="s">
        <v>1708</v>
      </c>
      <c r="J38" s="1" t="s">
        <v>1857</v>
      </c>
      <c r="K38" s="1" t="s">
        <v>1969</v>
      </c>
      <c r="L38">
        <v>5</v>
      </c>
      <c r="M38">
        <v>3</v>
      </c>
      <c r="N38">
        <f t="shared" si="2"/>
        <v>3</v>
      </c>
      <c r="Q38">
        <f t="shared" si="3"/>
        <v>2</v>
      </c>
    </row>
    <row r="39" spans="1:17" ht="45" x14ac:dyDescent="0.25">
      <c r="A39" t="s">
        <v>18</v>
      </c>
      <c r="B39" t="s">
        <v>68</v>
      </c>
      <c r="C39" t="s">
        <v>218</v>
      </c>
      <c r="D39" t="s">
        <v>368</v>
      </c>
      <c r="E39" t="s">
        <v>68</v>
      </c>
      <c r="F39" t="s">
        <v>558</v>
      </c>
      <c r="G39" t="s">
        <v>609</v>
      </c>
      <c r="H39">
        <v>6745486</v>
      </c>
      <c r="I39" s="1" t="s">
        <v>1709</v>
      </c>
      <c r="J39" s="1" t="s">
        <v>1858</v>
      </c>
      <c r="K39" s="1" t="s">
        <v>964</v>
      </c>
      <c r="L39">
        <v>5</v>
      </c>
      <c r="M39">
        <v>2</v>
      </c>
      <c r="N39">
        <f t="shared" si="2"/>
        <v>2</v>
      </c>
      <c r="Q39">
        <f t="shared" si="3"/>
        <v>3</v>
      </c>
    </row>
    <row r="40" spans="1:17" ht="45" x14ac:dyDescent="0.25">
      <c r="A40" t="s">
        <v>19</v>
      </c>
      <c r="B40" t="s">
        <v>69</v>
      </c>
      <c r="C40" t="s">
        <v>219</v>
      </c>
      <c r="D40" t="s">
        <v>369</v>
      </c>
      <c r="E40" t="s">
        <v>499</v>
      </c>
      <c r="F40" t="s">
        <v>558</v>
      </c>
      <c r="G40" t="s">
        <v>610</v>
      </c>
      <c r="H40">
        <v>6518054</v>
      </c>
      <c r="I40" s="1" t="s">
        <v>1710</v>
      </c>
      <c r="J40" s="1" t="s">
        <v>1859</v>
      </c>
      <c r="L40">
        <v>5</v>
      </c>
      <c r="M40">
        <v>0</v>
      </c>
      <c r="N40">
        <f t="shared" si="2"/>
        <v>0</v>
      </c>
      <c r="Q40">
        <f t="shared" si="3"/>
        <v>5</v>
      </c>
    </row>
    <row r="41" spans="1:17" ht="60" x14ac:dyDescent="0.25">
      <c r="A41" t="s">
        <v>27</v>
      </c>
      <c r="B41" t="s">
        <v>70</v>
      </c>
      <c r="C41" t="s">
        <v>220</v>
      </c>
      <c r="D41" t="s">
        <v>370</v>
      </c>
      <c r="E41" t="s">
        <v>70</v>
      </c>
      <c r="F41" t="s">
        <v>564</v>
      </c>
      <c r="G41" t="s">
        <v>611</v>
      </c>
      <c r="H41">
        <v>6487190</v>
      </c>
      <c r="I41" s="1" t="s">
        <v>1711</v>
      </c>
      <c r="J41" s="1" t="s">
        <v>1860</v>
      </c>
      <c r="K41" s="1" t="s">
        <v>1860</v>
      </c>
      <c r="L41">
        <v>5</v>
      </c>
      <c r="M41">
        <v>5</v>
      </c>
      <c r="N41">
        <f t="shared" si="2"/>
        <v>5</v>
      </c>
      <c r="Q41">
        <f t="shared" si="3"/>
        <v>0</v>
      </c>
    </row>
    <row r="42" spans="1:17" ht="45" x14ac:dyDescent="0.25">
      <c r="A42" t="s">
        <v>25</v>
      </c>
      <c r="B42" t="s">
        <v>71</v>
      </c>
      <c r="C42" t="s">
        <v>221</v>
      </c>
      <c r="D42" t="s">
        <v>371</v>
      </c>
      <c r="E42" t="s">
        <v>500</v>
      </c>
      <c r="F42" t="s">
        <v>561</v>
      </c>
      <c r="G42" t="s">
        <v>594</v>
      </c>
      <c r="H42">
        <v>6481880</v>
      </c>
      <c r="I42" s="1" t="s">
        <v>1712</v>
      </c>
      <c r="J42" s="1" t="s">
        <v>1861</v>
      </c>
      <c r="L42">
        <v>5</v>
      </c>
      <c r="M42">
        <v>0</v>
      </c>
      <c r="N42">
        <f t="shared" si="2"/>
        <v>0</v>
      </c>
      <c r="Q42">
        <f t="shared" si="3"/>
        <v>5</v>
      </c>
    </row>
    <row r="43" spans="1:17" ht="30" x14ac:dyDescent="0.25">
      <c r="A43" t="s">
        <v>26</v>
      </c>
      <c r="B43" t="s">
        <v>72</v>
      </c>
      <c r="C43" t="s">
        <v>222</v>
      </c>
      <c r="D43" t="s">
        <v>372</v>
      </c>
      <c r="E43" t="s">
        <v>72</v>
      </c>
      <c r="F43" t="s">
        <v>558</v>
      </c>
      <c r="G43" t="s">
        <v>612</v>
      </c>
      <c r="H43">
        <v>6440306</v>
      </c>
      <c r="I43" s="1" t="s">
        <v>1713</v>
      </c>
      <c r="J43" s="1" t="s">
        <v>1862</v>
      </c>
      <c r="K43" s="1" t="s">
        <v>1325</v>
      </c>
      <c r="L43">
        <v>5</v>
      </c>
      <c r="M43">
        <v>2</v>
      </c>
      <c r="N43">
        <f t="shared" si="2"/>
        <v>2</v>
      </c>
      <c r="Q43">
        <f t="shared" si="3"/>
        <v>3</v>
      </c>
    </row>
    <row r="44" spans="1:17" ht="45" x14ac:dyDescent="0.25">
      <c r="A44" t="s">
        <v>19</v>
      </c>
      <c r="B44" t="s">
        <v>73</v>
      </c>
      <c r="C44" t="s">
        <v>223</v>
      </c>
      <c r="D44" t="s">
        <v>373</v>
      </c>
      <c r="E44" t="s">
        <v>73</v>
      </c>
      <c r="F44" t="s">
        <v>558</v>
      </c>
      <c r="G44" t="s">
        <v>591</v>
      </c>
      <c r="H44">
        <v>6362483</v>
      </c>
      <c r="I44" s="1" t="s">
        <v>1714</v>
      </c>
      <c r="J44" s="1" t="s">
        <v>1863</v>
      </c>
      <c r="K44" s="1" t="s">
        <v>1970</v>
      </c>
      <c r="L44">
        <v>5</v>
      </c>
      <c r="M44">
        <v>4</v>
      </c>
      <c r="N44">
        <f t="shared" si="2"/>
        <v>4</v>
      </c>
      <c r="Q44">
        <f t="shared" si="3"/>
        <v>1</v>
      </c>
    </row>
    <row r="45" spans="1:17" ht="45" x14ac:dyDescent="0.25">
      <c r="A45" t="s">
        <v>19</v>
      </c>
      <c r="B45" t="s">
        <v>74</v>
      </c>
      <c r="C45" t="s">
        <v>224</v>
      </c>
      <c r="D45" t="s">
        <v>374</v>
      </c>
      <c r="E45" t="s">
        <v>74</v>
      </c>
      <c r="F45" t="s">
        <v>558</v>
      </c>
      <c r="G45" t="s">
        <v>598</v>
      </c>
      <c r="H45">
        <v>6248680</v>
      </c>
      <c r="I45" s="1" t="s">
        <v>1715</v>
      </c>
      <c r="J45" s="1" t="s">
        <v>1864</v>
      </c>
      <c r="K45" s="1" t="s">
        <v>1971</v>
      </c>
      <c r="L45">
        <v>5</v>
      </c>
      <c r="M45">
        <v>3</v>
      </c>
      <c r="N45">
        <f t="shared" si="2"/>
        <v>3</v>
      </c>
      <c r="Q45">
        <f t="shared" si="3"/>
        <v>2</v>
      </c>
    </row>
    <row r="46" spans="1:17" ht="45" x14ac:dyDescent="0.25">
      <c r="A46" t="s">
        <v>22</v>
      </c>
      <c r="B46" t="s">
        <v>75</v>
      </c>
      <c r="C46" t="s">
        <v>225</v>
      </c>
      <c r="D46" t="s">
        <v>375</v>
      </c>
      <c r="E46" t="s">
        <v>501</v>
      </c>
      <c r="F46" t="s">
        <v>565</v>
      </c>
      <c r="G46" t="s">
        <v>613</v>
      </c>
      <c r="H46">
        <v>6060749</v>
      </c>
      <c r="I46" s="1" t="s">
        <v>1716</v>
      </c>
      <c r="J46" s="1" t="s">
        <v>1865</v>
      </c>
      <c r="L46">
        <v>5</v>
      </c>
      <c r="M46">
        <v>0</v>
      </c>
      <c r="N46">
        <f t="shared" si="2"/>
        <v>0</v>
      </c>
      <c r="Q46">
        <f t="shared" si="3"/>
        <v>5</v>
      </c>
    </row>
    <row r="47" spans="1:17" ht="30" x14ac:dyDescent="0.25">
      <c r="A47" t="s">
        <v>20</v>
      </c>
      <c r="B47" t="s">
        <v>76</v>
      </c>
      <c r="C47" t="s">
        <v>226</v>
      </c>
      <c r="D47" t="s">
        <v>376</v>
      </c>
      <c r="E47" t="s">
        <v>76</v>
      </c>
      <c r="F47" t="s">
        <v>558</v>
      </c>
      <c r="G47" t="s">
        <v>609</v>
      </c>
      <c r="H47">
        <v>6044628</v>
      </c>
      <c r="I47" s="1" t="s">
        <v>1717</v>
      </c>
      <c r="J47" s="1" t="s">
        <v>1866</v>
      </c>
      <c r="K47" s="1" t="s">
        <v>968</v>
      </c>
      <c r="L47">
        <v>5</v>
      </c>
      <c r="M47">
        <v>1</v>
      </c>
      <c r="N47">
        <f t="shared" si="2"/>
        <v>1</v>
      </c>
      <c r="Q47">
        <f t="shared" si="3"/>
        <v>4</v>
      </c>
    </row>
    <row r="48" spans="1:17" ht="45" x14ac:dyDescent="0.25">
      <c r="A48" t="s">
        <v>20</v>
      </c>
      <c r="B48" t="s">
        <v>77</v>
      </c>
      <c r="C48" t="s">
        <v>227</v>
      </c>
      <c r="D48" t="s">
        <v>377</v>
      </c>
      <c r="E48" t="s">
        <v>502</v>
      </c>
      <c r="F48" t="s">
        <v>558</v>
      </c>
      <c r="G48" t="s">
        <v>595</v>
      </c>
      <c r="H48">
        <v>5994469</v>
      </c>
      <c r="I48" s="1" t="s">
        <v>1718</v>
      </c>
      <c r="J48" s="1" t="s">
        <v>1867</v>
      </c>
      <c r="L48">
        <v>5</v>
      </c>
      <c r="M48">
        <v>0</v>
      </c>
      <c r="N48">
        <f t="shared" si="2"/>
        <v>0</v>
      </c>
      <c r="Q48">
        <f t="shared" si="3"/>
        <v>5</v>
      </c>
    </row>
    <row r="49" spans="1:17" ht="45" x14ac:dyDescent="0.25">
      <c r="A49" t="s">
        <v>18</v>
      </c>
      <c r="B49" t="s">
        <v>78</v>
      </c>
      <c r="C49" t="s">
        <v>228</v>
      </c>
      <c r="D49" t="s">
        <v>378</v>
      </c>
      <c r="E49" t="s">
        <v>78</v>
      </c>
      <c r="F49" t="s">
        <v>566</v>
      </c>
      <c r="G49" t="s">
        <v>614</v>
      </c>
      <c r="H49">
        <v>5960358</v>
      </c>
      <c r="I49" s="1" t="s">
        <v>1719</v>
      </c>
      <c r="J49" s="1" t="s">
        <v>1868</v>
      </c>
      <c r="K49" s="1" t="s">
        <v>1329</v>
      </c>
      <c r="L49">
        <v>5</v>
      </c>
      <c r="M49">
        <v>2</v>
      </c>
      <c r="N49">
        <f t="shared" si="2"/>
        <v>2</v>
      </c>
      <c r="Q49">
        <f t="shared" si="3"/>
        <v>3</v>
      </c>
    </row>
    <row r="50" spans="1:17" ht="30" x14ac:dyDescent="0.25">
      <c r="A50" t="s">
        <v>20</v>
      </c>
      <c r="B50" t="s">
        <v>79</v>
      </c>
      <c r="C50" t="s">
        <v>229</v>
      </c>
      <c r="D50" t="s">
        <v>379</v>
      </c>
      <c r="E50" t="s">
        <v>79</v>
      </c>
      <c r="F50" t="s">
        <v>558</v>
      </c>
      <c r="G50" t="s">
        <v>615</v>
      </c>
      <c r="H50">
        <v>5551137</v>
      </c>
      <c r="I50" s="1" t="s">
        <v>1720</v>
      </c>
      <c r="J50" s="1" t="s">
        <v>1869</v>
      </c>
      <c r="K50" s="1" t="s">
        <v>970</v>
      </c>
      <c r="L50">
        <v>5</v>
      </c>
      <c r="M50">
        <v>1</v>
      </c>
      <c r="N50">
        <f t="shared" si="2"/>
        <v>1</v>
      </c>
      <c r="Q50">
        <f t="shared" si="3"/>
        <v>4</v>
      </c>
    </row>
    <row r="51" spans="1:17" ht="60" x14ac:dyDescent="0.25">
      <c r="A51" t="s">
        <v>18</v>
      </c>
      <c r="B51" t="s">
        <v>80</v>
      </c>
      <c r="C51" t="s">
        <v>230</v>
      </c>
      <c r="D51" t="s">
        <v>380</v>
      </c>
      <c r="E51" t="s">
        <v>503</v>
      </c>
      <c r="F51" t="s">
        <v>567</v>
      </c>
      <c r="H51">
        <v>5492074</v>
      </c>
      <c r="I51" s="1" t="s">
        <v>1721</v>
      </c>
      <c r="J51" s="1" t="s">
        <v>1870</v>
      </c>
      <c r="L51">
        <v>5</v>
      </c>
      <c r="M51">
        <v>0</v>
      </c>
      <c r="N51">
        <f t="shared" si="2"/>
        <v>0</v>
      </c>
      <c r="Q51">
        <f t="shared" si="3"/>
        <v>5</v>
      </c>
    </row>
    <row r="52" spans="1:17" ht="45" x14ac:dyDescent="0.25">
      <c r="A52" t="s">
        <v>25</v>
      </c>
      <c r="B52" t="s">
        <v>81</v>
      </c>
      <c r="C52" t="s">
        <v>231</v>
      </c>
      <c r="D52" t="s">
        <v>381</v>
      </c>
      <c r="E52" t="s">
        <v>81</v>
      </c>
      <c r="F52" t="s">
        <v>561</v>
      </c>
      <c r="G52" t="s">
        <v>612</v>
      </c>
      <c r="H52">
        <v>5343740</v>
      </c>
      <c r="I52" s="1" t="s">
        <v>1722</v>
      </c>
      <c r="J52" s="1" t="s">
        <v>1871</v>
      </c>
      <c r="L52">
        <v>5</v>
      </c>
      <c r="M52">
        <v>0</v>
      </c>
      <c r="N52">
        <f t="shared" si="2"/>
        <v>0</v>
      </c>
      <c r="Q52">
        <f t="shared" si="3"/>
        <v>5</v>
      </c>
    </row>
    <row r="53" spans="1:17" ht="45" x14ac:dyDescent="0.25">
      <c r="A53" t="s">
        <v>23</v>
      </c>
      <c r="B53" t="s">
        <v>82</v>
      </c>
      <c r="C53" t="s">
        <v>232</v>
      </c>
      <c r="D53" t="s">
        <v>382</v>
      </c>
      <c r="E53" t="s">
        <v>504</v>
      </c>
      <c r="F53" t="s">
        <v>558</v>
      </c>
      <c r="G53" t="s">
        <v>616</v>
      </c>
      <c r="H53">
        <v>5342694</v>
      </c>
      <c r="I53" s="1" t="s">
        <v>1723</v>
      </c>
      <c r="J53" s="1" t="s">
        <v>1872</v>
      </c>
      <c r="K53" s="1" t="s">
        <v>1972</v>
      </c>
      <c r="L53">
        <v>5</v>
      </c>
      <c r="M53">
        <v>3</v>
      </c>
      <c r="N53">
        <f t="shared" si="2"/>
        <v>3</v>
      </c>
      <c r="Q53">
        <f t="shared" si="3"/>
        <v>2</v>
      </c>
    </row>
    <row r="54" spans="1:17" ht="45" x14ac:dyDescent="0.25">
      <c r="A54" t="s">
        <v>19</v>
      </c>
      <c r="B54" t="s">
        <v>83</v>
      </c>
      <c r="C54" t="s">
        <v>233</v>
      </c>
      <c r="D54" t="s">
        <v>383</v>
      </c>
      <c r="E54" t="s">
        <v>83</v>
      </c>
      <c r="F54" t="s">
        <v>558</v>
      </c>
      <c r="G54" t="s">
        <v>591</v>
      </c>
      <c r="H54">
        <v>5308336</v>
      </c>
      <c r="I54" s="1" t="s">
        <v>1724</v>
      </c>
      <c r="J54" s="1" t="s">
        <v>1873</v>
      </c>
      <c r="K54" s="1" t="s">
        <v>972</v>
      </c>
      <c r="L54">
        <v>5</v>
      </c>
      <c r="M54">
        <v>1</v>
      </c>
      <c r="N54">
        <f t="shared" si="2"/>
        <v>1</v>
      </c>
      <c r="Q54">
        <f t="shared" si="3"/>
        <v>4</v>
      </c>
    </row>
    <row r="55" spans="1:17" ht="30" x14ac:dyDescent="0.25">
      <c r="A55" t="s">
        <v>20</v>
      </c>
      <c r="B55" t="s">
        <v>84</v>
      </c>
      <c r="C55" t="s">
        <v>234</v>
      </c>
      <c r="D55" t="s">
        <v>384</v>
      </c>
      <c r="E55" t="s">
        <v>84</v>
      </c>
      <c r="F55" t="s">
        <v>558</v>
      </c>
      <c r="G55" t="s">
        <v>617</v>
      </c>
      <c r="H55">
        <v>5306925</v>
      </c>
      <c r="I55" s="1" t="s">
        <v>1725</v>
      </c>
      <c r="J55" s="1" t="s">
        <v>1874</v>
      </c>
      <c r="K55" s="1" t="s">
        <v>973</v>
      </c>
      <c r="L55">
        <v>5</v>
      </c>
      <c r="M55">
        <v>1</v>
      </c>
      <c r="N55">
        <f t="shared" si="2"/>
        <v>1</v>
      </c>
      <c r="Q55">
        <f t="shared" si="3"/>
        <v>4</v>
      </c>
    </row>
    <row r="56" spans="1:17" ht="45" x14ac:dyDescent="0.25">
      <c r="A56" t="s">
        <v>23</v>
      </c>
      <c r="B56" t="s">
        <v>85</v>
      </c>
      <c r="C56" t="s">
        <v>235</v>
      </c>
      <c r="D56" t="s">
        <v>385</v>
      </c>
      <c r="E56" t="s">
        <v>85</v>
      </c>
      <c r="F56" t="s">
        <v>568</v>
      </c>
      <c r="G56" t="s">
        <v>618</v>
      </c>
      <c r="H56">
        <v>5047107</v>
      </c>
      <c r="I56" s="1" t="s">
        <v>1726</v>
      </c>
      <c r="J56" s="1" t="s">
        <v>1875</v>
      </c>
      <c r="K56" s="1" t="s">
        <v>1973</v>
      </c>
      <c r="L56">
        <v>5</v>
      </c>
      <c r="M56">
        <v>3</v>
      </c>
      <c r="N56">
        <f t="shared" si="2"/>
        <v>3</v>
      </c>
      <c r="Q56">
        <f t="shared" si="3"/>
        <v>2</v>
      </c>
    </row>
    <row r="57" spans="1:17" ht="45" x14ac:dyDescent="0.25">
      <c r="A57" t="s">
        <v>23</v>
      </c>
      <c r="B57" t="s">
        <v>86</v>
      </c>
      <c r="C57" t="s">
        <v>236</v>
      </c>
      <c r="D57" t="s">
        <v>386</v>
      </c>
      <c r="E57" t="s">
        <v>505</v>
      </c>
      <c r="F57" t="s">
        <v>558</v>
      </c>
      <c r="G57" t="s">
        <v>612</v>
      </c>
      <c r="H57">
        <v>4840616</v>
      </c>
      <c r="I57" s="1" t="s">
        <v>1727</v>
      </c>
      <c r="J57" s="1" t="s">
        <v>1876</v>
      </c>
      <c r="L57">
        <v>5</v>
      </c>
      <c r="M57">
        <v>0</v>
      </c>
      <c r="N57">
        <f t="shared" si="2"/>
        <v>0</v>
      </c>
      <c r="Q57">
        <f t="shared" si="3"/>
        <v>5</v>
      </c>
    </row>
    <row r="58" spans="1:17" ht="30" x14ac:dyDescent="0.25">
      <c r="A58" t="s">
        <v>19</v>
      </c>
      <c r="B58" t="s">
        <v>87</v>
      </c>
      <c r="C58" t="s">
        <v>237</v>
      </c>
      <c r="D58" t="s">
        <v>387</v>
      </c>
      <c r="E58" t="s">
        <v>87</v>
      </c>
      <c r="F58" t="s">
        <v>558</v>
      </c>
      <c r="G58" t="s">
        <v>593</v>
      </c>
      <c r="H58">
        <v>4782481</v>
      </c>
      <c r="I58" s="1" t="s">
        <v>1728</v>
      </c>
      <c r="J58" s="1" t="s">
        <v>1877</v>
      </c>
      <c r="K58" s="1" t="s">
        <v>975</v>
      </c>
      <c r="L58">
        <v>5</v>
      </c>
      <c r="M58">
        <v>1</v>
      </c>
      <c r="N58">
        <f t="shared" si="2"/>
        <v>1</v>
      </c>
      <c r="Q58">
        <f t="shared" si="3"/>
        <v>4</v>
      </c>
    </row>
    <row r="59" spans="1:17" ht="30" x14ac:dyDescent="0.25">
      <c r="A59" t="s">
        <v>22</v>
      </c>
      <c r="B59" t="s">
        <v>88</v>
      </c>
      <c r="C59" t="s">
        <v>238</v>
      </c>
      <c r="D59" t="s">
        <v>388</v>
      </c>
      <c r="E59" t="s">
        <v>88</v>
      </c>
      <c r="F59" t="s">
        <v>561</v>
      </c>
      <c r="G59" t="s">
        <v>619</v>
      </c>
      <c r="H59">
        <v>4527206</v>
      </c>
      <c r="I59" s="1" t="s">
        <v>1729</v>
      </c>
      <c r="J59" s="1" t="s">
        <v>1878</v>
      </c>
      <c r="K59" s="1" t="s">
        <v>976</v>
      </c>
      <c r="L59">
        <v>5</v>
      </c>
      <c r="M59">
        <v>1</v>
      </c>
      <c r="N59">
        <f t="shared" si="2"/>
        <v>1</v>
      </c>
      <c r="Q59">
        <f t="shared" si="3"/>
        <v>4</v>
      </c>
    </row>
    <row r="60" spans="1:17" ht="30" x14ac:dyDescent="0.25">
      <c r="A60" t="s">
        <v>28</v>
      </c>
      <c r="B60" t="s">
        <v>89</v>
      </c>
      <c r="C60" t="s">
        <v>239</v>
      </c>
      <c r="D60" t="s">
        <v>389</v>
      </c>
      <c r="E60" t="s">
        <v>89</v>
      </c>
      <c r="F60" t="s">
        <v>569</v>
      </c>
      <c r="G60" t="s">
        <v>620</v>
      </c>
      <c r="H60">
        <v>4347047</v>
      </c>
      <c r="I60" s="1" t="s">
        <v>1730</v>
      </c>
      <c r="J60" s="1" t="s">
        <v>1879</v>
      </c>
      <c r="K60" s="1" t="s">
        <v>977</v>
      </c>
      <c r="L60">
        <v>5</v>
      </c>
      <c r="M60">
        <v>1</v>
      </c>
      <c r="N60">
        <f t="shared" si="2"/>
        <v>1</v>
      </c>
      <c r="Q60">
        <f t="shared" si="3"/>
        <v>4</v>
      </c>
    </row>
    <row r="61" spans="1:17" ht="45" x14ac:dyDescent="0.25">
      <c r="A61" t="s">
        <v>22</v>
      </c>
      <c r="B61" t="s">
        <v>90</v>
      </c>
      <c r="C61" t="s">
        <v>240</v>
      </c>
      <c r="D61" t="s">
        <v>390</v>
      </c>
      <c r="E61" t="s">
        <v>90</v>
      </c>
      <c r="F61" t="s">
        <v>558</v>
      </c>
      <c r="G61" t="s">
        <v>599</v>
      </c>
      <c r="H61">
        <v>4296071</v>
      </c>
      <c r="I61" s="1" t="s">
        <v>1731</v>
      </c>
      <c r="J61" s="1" t="s">
        <v>1880</v>
      </c>
      <c r="K61" s="1" t="s">
        <v>978</v>
      </c>
      <c r="L61">
        <v>5</v>
      </c>
      <c r="M61">
        <v>2</v>
      </c>
      <c r="N61">
        <f t="shared" si="2"/>
        <v>2</v>
      </c>
      <c r="Q61">
        <f t="shared" si="3"/>
        <v>3</v>
      </c>
    </row>
    <row r="62" spans="1:17" ht="60" x14ac:dyDescent="0.25">
      <c r="A62" t="s">
        <v>25</v>
      </c>
      <c r="B62" t="s">
        <v>91</v>
      </c>
      <c r="C62" t="s">
        <v>241</v>
      </c>
      <c r="D62" t="s">
        <v>391</v>
      </c>
      <c r="E62" t="s">
        <v>91</v>
      </c>
      <c r="F62" t="s">
        <v>562</v>
      </c>
      <c r="G62" t="s">
        <v>612</v>
      </c>
      <c r="H62">
        <v>4286706</v>
      </c>
      <c r="I62" s="1" t="s">
        <v>1732</v>
      </c>
      <c r="J62" s="1" t="s">
        <v>1881</v>
      </c>
      <c r="K62" s="1" t="s">
        <v>979</v>
      </c>
      <c r="L62">
        <v>5</v>
      </c>
      <c r="M62">
        <v>2</v>
      </c>
      <c r="N62">
        <f t="shared" si="2"/>
        <v>2</v>
      </c>
      <c r="Q62">
        <f t="shared" si="3"/>
        <v>3</v>
      </c>
    </row>
    <row r="63" spans="1:17" ht="45" x14ac:dyDescent="0.25">
      <c r="A63" t="s">
        <v>19</v>
      </c>
      <c r="B63" t="s">
        <v>92</v>
      </c>
      <c r="C63" t="s">
        <v>242</v>
      </c>
      <c r="D63" t="s">
        <v>392</v>
      </c>
      <c r="E63" t="s">
        <v>506</v>
      </c>
      <c r="F63" t="s">
        <v>558</v>
      </c>
      <c r="G63" t="s">
        <v>621</v>
      </c>
      <c r="H63">
        <v>4265953</v>
      </c>
      <c r="I63" s="1" t="s">
        <v>1733</v>
      </c>
      <c r="J63" s="1" t="s">
        <v>1882</v>
      </c>
      <c r="K63" s="1" t="s">
        <v>980</v>
      </c>
      <c r="L63">
        <v>5</v>
      </c>
      <c r="M63">
        <v>1</v>
      </c>
      <c r="N63">
        <f t="shared" si="2"/>
        <v>1</v>
      </c>
      <c r="Q63">
        <f t="shared" si="3"/>
        <v>4</v>
      </c>
    </row>
    <row r="64" spans="1:17" ht="45" x14ac:dyDescent="0.25">
      <c r="A64" t="s">
        <v>19</v>
      </c>
      <c r="B64" t="s">
        <v>93</v>
      </c>
      <c r="C64" t="s">
        <v>243</v>
      </c>
      <c r="D64" t="s">
        <v>393</v>
      </c>
      <c r="E64" t="s">
        <v>507</v>
      </c>
      <c r="F64" t="s">
        <v>558</v>
      </c>
      <c r="G64" t="s">
        <v>596</v>
      </c>
      <c r="H64">
        <v>4217755</v>
      </c>
      <c r="I64" s="1" t="s">
        <v>1734</v>
      </c>
      <c r="J64" s="1" t="s">
        <v>1883</v>
      </c>
      <c r="L64">
        <v>5</v>
      </c>
      <c r="M64">
        <v>0</v>
      </c>
      <c r="N64">
        <f t="shared" si="2"/>
        <v>0</v>
      </c>
      <c r="Q64">
        <f t="shared" si="3"/>
        <v>5</v>
      </c>
    </row>
    <row r="65" spans="1:17" ht="45" x14ac:dyDescent="0.25">
      <c r="A65" t="s">
        <v>19</v>
      </c>
      <c r="B65" t="s">
        <v>94</v>
      </c>
      <c r="C65" t="s">
        <v>244</v>
      </c>
      <c r="D65" t="s">
        <v>394</v>
      </c>
      <c r="E65" t="s">
        <v>94</v>
      </c>
      <c r="F65" t="s">
        <v>558</v>
      </c>
      <c r="G65" t="s">
        <v>622</v>
      </c>
      <c r="H65">
        <v>4208419</v>
      </c>
      <c r="I65" s="1" t="s">
        <v>1735</v>
      </c>
      <c r="J65" s="1" t="s">
        <v>1884</v>
      </c>
      <c r="L65">
        <v>5</v>
      </c>
      <c r="M65">
        <v>0</v>
      </c>
      <c r="N65">
        <f t="shared" si="2"/>
        <v>0</v>
      </c>
      <c r="Q65">
        <f t="shared" si="3"/>
        <v>5</v>
      </c>
    </row>
    <row r="66" spans="1:17" ht="60" x14ac:dyDescent="0.25">
      <c r="A66" t="s">
        <v>23</v>
      </c>
      <c r="B66" t="s">
        <v>95</v>
      </c>
      <c r="C66" t="s">
        <v>245</v>
      </c>
      <c r="D66" t="s">
        <v>395</v>
      </c>
      <c r="E66" t="s">
        <v>508</v>
      </c>
      <c r="F66" t="s">
        <v>558</v>
      </c>
      <c r="H66">
        <v>4195254</v>
      </c>
      <c r="I66" s="1" t="s">
        <v>1736</v>
      </c>
      <c r="J66" s="1" t="s">
        <v>1885</v>
      </c>
      <c r="L66">
        <v>5</v>
      </c>
      <c r="M66">
        <v>0</v>
      </c>
      <c r="N66">
        <f t="shared" ref="N66:N97" si="4">M66</f>
        <v>0</v>
      </c>
      <c r="Q66">
        <f t="shared" ref="Q66:Q97" si="5">L66-SUM(N66:P66)</f>
        <v>5</v>
      </c>
    </row>
    <row r="67" spans="1:17" ht="30" x14ac:dyDescent="0.25">
      <c r="A67" t="s">
        <v>22</v>
      </c>
      <c r="B67" t="s">
        <v>96</v>
      </c>
      <c r="C67" t="s">
        <v>246</v>
      </c>
      <c r="D67" t="s">
        <v>396</v>
      </c>
      <c r="E67" t="s">
        <v>96</v>
      </c>
      <c r="F67" t="s">
        <v>558</v>
      </c>
      <c r="G67" t="s">
        <v>599</v>
      </c>
      <c r="H67">
        <v>4134448</v>
      </c>
      <c r="I67" s="1" t="s">
        <v>1737</v>
      </c>
      <c r="J67" s="1" t="s">
        <v>1886</v>
      </c>
      <c r="K67" s="1" t="s">
        <v>981</v>
      </c>
      <c r="L67">
        <v>5</v>
      </c>
      <c r="M67">
        <v>1</v>
      </c>
      <c r="N67">
        <f t="shared" si="4"/>
        <v>1</v>
      </c>
      <c r="Q67">
        <f t="shared" si="5"/>
        <v>4</v>
      </c>
    </row>
    <row r="68" spans="1:17" ht="45" x14ac:dyDescent="0.25">
      <c r="A68" t="s">
        <v>21</v>
      </c>
      <c r="B68" t="s">
        <v>97</v>
      </c>
      <c r="C68" t="s">
        <v>247</v>
      </c>
      <c r="D68" t="s">
        <v>397</v>
      </c>
      <c r="E68" t="s">
        <v>97</v>
      </c>
      <c r="F68" t="s">
        <v>558</v>
      </c>
      <c r="G68" t="s">
        <v>612</v>
      </c>
      <c r="H68">
        <v>4114661</v>
      </c>
      <c r="I68" s="1" t="s">
        <v>1738</v>
      </c>
      <c r="J68" s="1" t="s">
        <v>1887</v>
      </c>
      <c r="K68" s="1" t="s">
        <v>1887</v>
      </c>
      <c r="L68">
        <v>5</v>
      </c>
      <c r="M68">
        <v>5</v>
      </c>
      <c r="N68">
        <f t="shared" si="4"/>
        <v>5</v>
      </c>
      <c r="Q68">
        <f t="shared" si="5"/>
        <v>0</v>
      </c>
    </row>
    <row r="69" spans="1:17" ht="45" x14ac:dyDescent="0.25">
      <c r="A69" t="s">
        <v>18</v>
      </c>
      <c r="B69" t="s">
        <v>98</v>
      </c>
      <c r="C69" t="s">
        <v>248</v>
      </c>
      <c r="D69" t="s">
        <v>398</v>
      </c>
      <c r="E69" t="s">
        <v>509</v>
      </c>
      <c r="F69" t="s">
        <v>561</v>
      </c>
      <c r="G69" t="s">
        <v>612</v>
      </c>
      <c r="H69">
        <v>4064713</v>
      </c>
      <c r="I69" s="1" t="s">
        <v>1739</v>
      </c>
      <c r="J69" s="1" t="s">
        <v>1888</v>
      </c>
      <c r="K69" s="1" t="s">
        <v>982</v>
      </c>
      <c r="L69">
        <v>5</v>
      </c>
      <c r="M69">
        <v>2</v>
      </c>
      <c r="N69">
        <f t="shared" si="4"/>
        <v>2</v>
      </c>
      <c r="Q69">
        <f t="shared" si="5"/>
        <v>3</v>
      </c>
    </row>
    <row r="70" spans="1:17" ht="60" x14ac:dyDescent="0.25">
      <c r="A70" t="s">
        <v>24</v>
      </c>
      <c r="B70" t="s">
        <v>99</v>
      </c>
      <c r="C70" t="s">
        <v>249</v>
      </c>
      <c r="D70" t="s">
        <v>399</v>
      </c>
      <c r="E70" t="s">
        <v>510</v>
      </c>
      <c r="F70" t="s">
        <v>558</v>
      </c>
      <c r="G70" t="s">
        <v>612</v>
      </c>
      <c r="H70">
        <v>3850607</v>
      </c>
      <c r="I70" s="1" t="s">
        <v>1740</v>
      </c>
      <c r="J70" s="1" t="s">
        <v>872</v>
      </c>
      <c r="L70">
        <v>5</v>
      </c>
      <c r="M70">
        <v>0</v>
      </c>
      <c r="N70">
        <f t="shared" si="4"/>
        <v>0</v>
      </c>
      <c r="Q70">
        <f t="shared" si="5"/>
        <v>5</v>
      </c>
    </row>
    <row r="71" spans="1:17" ht="75" x14ac:dyDescent="0.25">
      <c r="A71" t="s">
        <v>20</v>
      </c>
      <c r="B71" t="s">
        <v>100</v>
      </c>
      <c r="C71" t="s">
        <v>250</v>
      </c>
      <c r="D71" t="s">
        <v>400</v>
      </c>
      <c r="E71" t="s">
        <v>511</v>
      </c>
      <c r="F71" t="s">
        <v>558</v>
      </c>
      <c r="G71" t="s">
        <v>623</v>
      </c>
      <c r="H71">
        <v>3807463</v>
      </c>
      <c r="I71" s="1" t="s">
        <v>1741</v>
      </c>
      <c r="J71" s="1" t="s">
        <v>1889</v>
      </c>
      <c r="L71">
        <v>5</v>
      </c>
      <c r="M71">
        <v>0</v>
      </c>
      <c r="N71">
        <f t="shared" si="4"/>
        <v>0</v>
      </c>
      <c r="Q71">
        <f t="shared" si="5"/>
        <v>5</v>
      </c>
    </row>
    <row r="72" spans="1:17" ht="45" x14ac:dyDescent="0.25">
      <c r="A72" t="s">
        <v>29</v>
      </c>
      <c r="B72" t="s">
        <v>101</v>
      </c>
      <c r="C72" t="s">
        <v>251</v>
      </c>
      <c r="D72" t="s">
        <v>401</v>
      </c>
      <c r="E72" t="s">
        <v>512</v>
      </c>
      <c r="F72" t="s">
        <v>570</v>
      </c>
      <c r="G72" t="s">
        <v>624</v>
      </c>
      <c r="H72">
        <v>3713797</v>
      </c>
      <c r="I72" s="1" t="s">
        <v>1742</v>
      </c>
      <c r="J72" s="1" t="s">
        <v>1890</v>
      </c>
      <c r="L72">
        <v>5</v>
      </c>
      <c r="M72">
        <v>0</v>
      </c>
      <c r="N72">
        <f t="shared" si="4"/>
        <v>0</v>
      </c>
      <c r="Q72">
        <f t="shared" si="5"/>
        <v>5</v>
      </c>
    </row>
    <row r="73" spans="1:17" ht="60" x14ac:dyDescent="0.25">
      <c r="A73" t="s">
        <v>19</v>
      </c>
      <c r="B73" t="s">
        <v>102</v>
      </c>
      <c r="C73" t="s">
        <v>252</v>
      </c>
      <c r="D73" t="s">
        <v>402</v>
      </c>
      <c r="E73" t="s">
        <v>102</v>
      </c>
      <c r="F73" t="s">
        <v>558</v>
      </c>
      <c r="G73" t="s">
        <v>610</v>
      </c>
      <c r="H73">
        <v>3622720</v>
      </c>
      <c r="I73" s="1" t="s">
        <v>1743</v>
      </c>
      <c r="J73" s="1" t="s">
        <v>1891</v>
      </c>
      <c r="L73">
        <v>5</v>
      </c>
      <c r="M73">
        <v>0</v>
      </c>
      <c r="N73">
        <f t="shared" si="4"/>
        <v>0</v>
      </c>
      <c r="Q73">
        <f t="shared" si="5"/>
        <v>5</v>
      </c>
    </row>
    <row r="74" spans="1:17" ht="30" x14ac:dyDescent="0.25">
      <c r="A74" t="s">
        <v>26</v>
      </c>
      <c r="B74" t="s">
        <v>103</v>
      </c>
      <c r="C74" t="s">
        <v>253</v>
      </c>
      <c r="D74" t="s">
        <v>403</v>
      </c>
      <c r="E74" t="s">
        <v>103</v>
      </c>
      <c r="F74" t="s">
        <v>558</v>
      </c>
      <c r="G74" t="s">
        <v>598</v>
      </c>
      <c r="H74">
        <v>3547132</v>
      </c>
      <c r="I74" s="1" t="s">
        <v>1744</v>
      </c>
      <c r="J74" s="1" t="s">
        <v>1892</v>
      </c>
      <c r="K74" s="1" t="s">
        <v>1657</v>
      </c>
      <c r="L74">
        <v>5</v>
      </c>
      <c r="M74">
        <v>2</v>
      </c>
      <c r="N74">
        <f t="shared" si="4"/>
        <v>2</v>
      </c>
      <c r="Q74">
        <f t="shared" si="5"/>
        <v>3</v>
      </c>
    </row>
    <row r="75" spans="1:17" ht="30" x14ac:dyDescent="0.25">
      <c r="A75" t="s">
        <v>19</v>
      </c>
      <c r="B75" t="s">
        <v>104</v>
      </c>
      <c r="C75" t="s">
        <v>254</v>
      </c>
      <c r="D75" t="s">
        <v>404</v>
      </c>
      <c r="E75" t="s">
        <v>104</v>
      </c>
      <c r="F75" t="s">
        <v>558</v>
      </c>
      <c r="G75" t="s">
        <v>625</v>
      </c>
      <c r="H75">
        <v>3505105</v>
      </c>
      <c r="I75" s="1" t="s">
        <v>1745</v>
      </c>
      <c r="J75" s="1" t="s">
        <v>1893</v>
      </c>
      <c r="K75" s="1" t="s">
        <v>984</v>
      </c>
      <c r="L75">
        <v>5</v>
      </c>
      <c r="M75">
        <v>1</v>
      </c>
      <c r="N75">
        <f t="shared" si="4"/>
        <v>1</v>
      </c>
      <c r="Q75">
        <f t="shared" si="5"/>
        <v>4</v>
      </c>
    </row>
    <row r="76" spans="1:17" ht="45" x14ac:dyDescent="0.25">
      <c r="A76" t="s">
        <v>19</v>
      </c>
      <c r="B76" t="s">
        <v>105</v>
      </c>
      <c r="C76" t="s">
        <v>255</v>
      </c>
      <c r="D76" t="s">
        <v>405</v>
      </c>
      <c r="E76" t="s">
        <v>105</v>
      </c>
      <c r="F76" t="s">
        <v>558</v>
      </c>
      <c r="G76" t="s">
        <v>599</v>
      </c>
      <c r="H76">
        <v>3437141</v>
      </c>
      <c r="I76" s="1" t="s">
        <v>1746</v>
      </c>
      <c r="J76" s="1" t="s">
        <v>1243</v>
      </c>
      <c r="K76" s="1" t="s">
        <v>1336</v>
      </c>
      <c r="L76">
        <v>5</v>
      </c>
      <c r="M76">
        <v>4</v>
      </c>
      <c r="N76">
        <f t="shared" si="4"/>
        <v>4</v>
      </c>
      <c r="Q76">
        <f t="shared" si="5"/>
        <v>1</v>
      </c>
    </row>
    <row r="77" spans="1:17" ht="45" x14ac:dyDescent="0.25">
      <c r="A77" t="s">
        <v>22</v>
      </c>
      <c r="B77" t="s">
        <v>106</v>
      </c>
      <c r="C77" t="s">
        <v>256</v>
      </c>
      <c r="D77" t="s">
        <v>406</v>
      </c>
      <c r="E77" t="s">
        <v>513</v>
      </c>
      <c r="F77" t="s">
        <v>558</v>
      </c>
      <c r="G77" t="s">
        <v>626</v>
      </c>
      <c r="H77">
        <v>3394437</v>
      </c>
      <c r="I77" s="1" t="s">
        <v>1747</v>
      </c>
      <c r="J77" s="1" t="s">
        <v>1894</v>
      </c>
      <c r="L77">
        <v>5</v>
      </c>
      <c r="M77">
        <v>0</v>
      </c>
      <c r="N77">
        <f t="shared" si="4"/>
        <v>0</v>
      </c>
      <c r="Q77">
        <f t="shared" si="5"/>
        <v>5</v>
      </c>
    </row>
    <row r="78" spans="1:17" ht="45" x14ac:dyDescent="0.25">
      <c r="A78" t="s">
        <v>21</v>
      </c>
      <c r="B78" t="s">
        <v>107</v>
      </c>
      <c r="C78" t="s">
        <v>257</v>
      </c>
      <c r="D78" t="s">
        <v>407</v>
      </c>
      <c r="E78" t="s">
        <v>107</v>
      </c>
      <c r="F78" t="s">
        <v>558</v>
      </c>
      <c r="G78" t="s">
        <v>593</v>
      </c>
      <c r="H78">
        <v>3388522</v>
      </c>
      <c r="I78" s="1" t="s">
        <v>1748</v>
      </c>
      <c r="J78" s="1" t="s">
        <v>1895</v>
      </c>
      <c r="K78" s="1" t="s">
        <v>986</v>
      </c>
      <c r="L78">
        <v>5</v>
      </c>
      <c r="M78">
        <v>3</v>
      </c>
      <c r="N78">
        <f t="shared" si="4"/>
        <v>3</v>
      </c>
      <c r="Q78">
        <f t="shared" si="5"/>
        <v>2</v>
      </c>
    </row>
    <row r="79" spans="1:17" ht="60" x14ac:dyDescent="0.25">
      <c r="A79" t="s">
        <v>25</v>
      </c>
      <c r="B79" t="s">
        <v>108</v>
      </c>
      <c r="C79" t="s">
        <v>258</v>
      </c>
      <c r="D79" t="s">
        <v>408</v>
      </c>
      <c r="E79" t="s">
        <v>108</v>
      </c>
      <c r="F79" t="s">
        <v>558</v>
      </c>
      <c r="G79" t="s">
        <v>594</v>
      </c>
      <c r="H79">
        <v>3383913</v>
      </c>
      <c r="I79" s="1" t="s">
        <v>1749</v>
      </c>
      <c r="J79" s="1" t="s">
        <v>1896</v>
      </c>
      <c r="K79" s="1" t="s">
        <v>1896</v>
      </c>
      <c r="L79">
        <v>5</v>
      </c>
      <c r="M79">
        <v>5</v>
      </c>
      <c r="N79">
        <f t="shared" si="4"/>
        <v>5</v>
      </c>
      <c r="Q79">
        <f t="shared" si="5"/>
        <v>0</v>
      </c>
    </row>
    <row r="80" spans="1:17" ht="45" x14ac:dyDescent="0.25">
      <c r="A80" t="s">
        <v>28</v>
      </c>
      <c r="B80" t="s">
        <v>109</v>
      </c>
      <c r="C80" t="s">
        <v>259</v>
      </c>
      <c r="D80" t="s">
        <v>409</v>
      </c>
      <c r="E80" t="s">
        <v>109</v>
      </c>
      <c r="F80" t="s">
        <v>569</v>
      </c>
      <c r="G80" t="s">
        <v>627</v>
      </c>
      <c r="H80">
        <v>3251879</v>
      </c>
      <c r="I80" s="1" t="s">
        <v>1750</v>
      </c>
      <c r="J80" s="1" t="s">
        <v>1897</v>
      </c>
      <c r="K80" s="1" t="s">
        <v>987</v>
      </c>
      <c r="L80">
        <v>5</v>
      </c>
      <c r="M80">
        <v>1</v>
      </c>
      <c r="N80">
        <f t="shared" si="4"/>
        <v>1</v>
      </c>
      <c r="Q80">
        <f t="shared" si="5"/>
        <v>4</v>
      </c>
    </row>
    <row r="81" spans="1:17" ht="60" x14ac:dyDescent="0.25">
      <c r="A81" t="s">
        <v>25</v>
      </c>
      <c r="B81" t="s">
        <v>110</v>
      </c>
      <c r="C81" t="s">
        <v>260</v>
      </c>
      <c r="D81" t="s">
        <v>410</v>
      </c>
      <c r="E81" t="s">
        <v>110</v>
      </c>
      <c r="F81" t="s">
        <v>558</v>
      </c>
      <c r="G81" t="s">
        <v>616</v>
      </c>
      <c r="H81">
        <v>3176192</v>
      </c>
      <c r="I81" s="1" t="s">
        <v>1751</v>
      </c>
      <c r="J81" s="1" t="s">
        <v>1898</v>
      </c>
      <c r="K81" s="1" t="s">
        <v>1898</v>
      </c>
      <c r="L81">
        <v>5</v>
      </c>
      <c r="M81">
        <v>5</v>
      </c>
      <c r="N81">
        <f t="shared" si="4"/>
        <v>5</v>
      </c>
      <c r="Q81">
        <f t="shared" si="5"/>
        <v>0</v>
      </c>
    </row>
    <row r="82" spans="1:17" ht="45" x14ac:dyDescent="0.25">
      <c r="A82" t="s">
        <v>25</v>
      </c>
      <c r="B82" t="s">
        <v>111</v>
      </c>
      <c r="C82" t="s">
        <v>261</v>
      </c>
      <c r="D82" t="s">
        <v>411</v>
      </c>
      <c r="E82" t="s">
        <v>514</v>
      </c>
      <c r="F82" t="s">
        <v>558</v>
      </c>
      <c r="G82" t="s">
        <v>628</v>
      </c>
      <c r="H82">
        <v>3168378</v>
      </c>
      <c r="I82" s="1" t="s">
        <v>1752</v>
      </c>
      <c r="J82" s="1" t="s">
        <v>1899</v>
      </c>
      <c r="L82">
        <v>5</v>
      </c>
      <c r="M82">
        <v>0</v>
      </c>
      <c r="N82">
        <f t="shared" si="4"/>
        <v>0</v>
      </c>
      <c r="Q82">
        <f t="shared" si="5"/>
        <v>5</v>
      </c>
    </row>
    <row r="83" spans="1:17" ht="45" x14ac:dyDescent="0.25">
      <c r="A83" t="s">
        <v>22</v>
      </c>
      <c r="B83" t="s">
        <v>112</v>
      </c>
      <c r="C83" t="s">
        <v>262</v>
      </c>
      <c r="D83" t="s">
        <v>412</v>
      </c>
      <c r="E83" t="s">
        <v>112</v>
      </c>
      <c r="F83" t="s">
        <v>571</v>
      </c>
      <c r="G83" t="s">
        <v>629</v>
      </c>
      <c r="H83">
        <v>3167614</v>
      </c>
      <c r="I83" s="1" t="s">
        <v>1753</v>
      </c>
      <c r="J83" s="1" t="s">
        <v>1900</v>
      </c>
      <c r="K83" s="1" t="s">
        <v>1974</v>
      </c>
      <c r="L83">
        <v>5</v>
      </c>
      <c r="M83">
        <v>3</v>
      </c>
      <c r="N83">
        <f t="shared" si="4"/>
        <v>3</v>
      </c>
      <c r="Q83">
        <f t="shared" si="5"/>
        <v>2</v>
      </c>
    </row>
    <row r="84" spans="1:17" ht="45" x14ac:dyDescent="0.25">
      <c r="A84" t="s">
        <v>19</v>
      </c>
      <c r="B84" t="s">
        <v>113</v>
      </c>
      <c r="C84" t="s">
        <v>263</v>
      </c>
      <c r="D84" t="s">
        <v>413</v>
      </c>
      <c r="E84" t="s">
        <v>113</v>
      </c>
      <c r="F84" t="s">
        <v>558</v>
      </c>
      <c r="G84" t="s">
        <v>608</v>
      </c>
      <c r="H84">
        <v>3167565</v>
      </c>
      <c r="I84" s="1" t="s">
        <v>1754</v>
      </c>
      <c r="J84" s="1" t="s">
        <v>1901</v>
      </c>
      <c r="K84" s="1" t="s">
        <v>1975</v>
      </c>
      <c r="L84">
        <v>5</v>
      </c>
      <c r="M84">
        <v>3</v>
      </c>
      <c r="N84">
        <f t="shared" si="4"/>
        <v>3</v>
      </c>
      <c r="Q84">
        <f t="shared" si="5"/>
        <v>2</v>
      </c>
    </row>
    <row r="85" spans="1:17" ht="45" x14ac:dyDescent="0.25">
      <c r="A85" t="s">
        <v>18</v>
      </c>
      <c r="B85" t="s">
        <v>114</v>
      </c>
      <c r="C85" t="s">
        <v>264</v>
      </c>
      <c r="D85" t="s">
        <v>414</v>
      </c>
      <c r="E85" t="s">
        <v>515</v>
      </c>
      <c r="F85" t="s">
        <v>558</v>
      </c>
      <c r="G85" t="s">
        <v>630</v>
      </c>
      <c r="H85">
        <v>3146230</v>
      </c>
      <c r="I85" s="1" t="s">
        <v>1755</v>
      </c>
      <c r="J85" s="1" t="s">
        <v>887</v>
      </c>
      <c r="L85">
        <v>5</v>
      </c>
      <c r="M85">
        <v>0</v>
      </c>
      <c r="N85">
        <f t="shared" si="4"/>
        <v>0</v>
      </c>
      <c r="Q85">
        <f t="shared" si="5"/>
        <v>5</v>
      </c>
    </row>
    <row r="86" spans="1:17" ht="45" x14ac:dyDescent="0.25">
      <c r="A86" t="s">
        <v>18</v>
      </c>
      <c r="B86" t="s">
        <v>115</v>
      </c>
      <c r="C86" t="s">
        <v>265</v>
      </c>
      <c r="D86" t="s">
        <v>415</v>
      </c>
      <c r="E86" t="s">
        <v>516</v>
      </c>
      <c r="F86" t="s">
        <v>561</v>
      </c>
      <c r="G86" t="s">
        <v>617</v>
      </c>
      <c r="H86">
        <v>3084942</v>
      </c>
      <c r="I86" s="1" t="s">
        <v>1756</v>
      </c>
      <c r="J86" s="1" t="s">
        <v>1902</v>
      </c>
      <c r="L86">
        <v>5</v>
      </c>
      <c r="M86">
        <v>0</v>
      </c>
      <c r="N86">
        <f t="shared" si="4"/>
        <v>0</v>
      </c>
      <c r="Q86">
        <f t="shared" si="5"/>
        <v>5</v>
      </c>
    </row>
    <row r="87" spans="1:17" ht="45" x14ac:dyDescent="0.25">
      <c r="A87" t="s">
        <v>24</v>
      </c>
      <c r="B87" t="s">
        <v>116</v>
      </c>
      <c r="C87" t="s">
        <v>266</v>
      </c>
      <c r="D87" t="s">
        <v>416</v>
      </c>
      <c r="E87" t="s">
        <v>116</v>
      </c>
      <c r="F87" t="s">
        <v>558</v>
      </c>
      <c r="G87" t="s">
        <v>631</v>
      </c>
      <c r="H87">
        <v>3079073</v>
      </c>
      <c r="I87" s="1" t="s">
        <v>1757</v>
      </c>
      <c r="J87" s="1" t="s">
        <v>1903</v>
      </c>
      <c r="K87" s="1" t="s">
        <v>1976</v>
      </c>
      <c r="L87">
        <v>5</v>
      </c>
      <c r="M87">
        <v>4</v>
      </c>
      <c r="N87">
        <f t="shared" si="4"/>
        <v>4</v>
      </c>
      <c r="Q87">
        <f t="shared" si="5"/>
        <v>1</v>
      </c>
    </row>
    <row r="88" spans="1:17" ht="45" x14ac:dyDescent="0.25">
      <c r="A88" t="s">
        <v>20</v>
      </c>
      <c r="B88" t="s">
        <v>117</v>
      </c>
      <c r="C88" t="s">
        <v>267</v>
      </c>
      <c r="D88" t="s">
        <v>417</v>
      </c>
      <c r="E88" t="s">
        <v>517</v>
      </c>
      <c r="F88" t="s">
        <v>558</v>
      </c>
      <c r="G88" t="s">
        <v>599</v>
      </c>
      <c r="H88">
        <v>2979989</v>
      </c>
      <c r="I88" s="1" t="s">
        <v>1758</v>
      </c>
      <c r="J88" s="1" t="s">
        <v>1904</v>
      </c>
      <c r="L88">
        <v>5</v>
      </c>
      <c r="M88">
        <v>0</v>
      </c>
      <c r="N88">
        <f t="shared" si="4"/>
        <v>0</v>
      </c>
      <c r="Q88">
        <f t="shared" si="5"/>
        <v>5</v>
      </c>
    </row>
    <row r="89" spans="1:17" ht="60" x14ac:dyDescent="0.25">
      <c r="A89" t="s">
        <v>25</v>
      </c>
      <c r="B89" t="s">
        <v>118</v>
      </c>
      <c r="C89" t="s">
        <v>268</v>
      </c>
      <c r="D89" t="s">
        <v>418</v>
      </c>
      <c r="E89" t="s">
        <v>518</v>
      </c>
      <c r="F89" t="s">
        <v>558</v>
      </c>
      <c r="G89" t="s">
        <v>616</v>
      </c>
      <c r="H89">
        <v>2860305</v>
      </c>
      <c r="I89" s="1" t="s">
        <v>1759</v>
      </c>
      <c r="J89" s="1" t="s">
        <v>1905</v>
      </c>
      <c r="L89">
        <v>5</v>
      </c>
      <c r="M89">
        <v>0</v>
      </c>
      <c r="N89">
        <f t="shared" si="4"/>
        <v>0</v>
      </c>
      <c r="Q89">
        <f t="shared" si="5"/>
        <v>5</v>
      </c>
    </row>
    <row r="90" spans="1:17" ht="30" x14ac:dyDescent="0.25">
      <c r="A90" t="s">
        <v>24</v>
      </c>
      <c r="B90" t="s">
        <v>119</v>
      </c>
      <c r="C90" t="s">
        <v>269</v>
      </c>
      <c r="D90" t="s">
        <v>419</v>
      </c>
      <c r="E90" t="s">
        <v>119</v>
      </c>
      <c r="F90" t="s">
        <v>558</v>
      </c>
      <c r="G90" t="s">
        <v>593</v>
      </c>
      <c r="H90">
        <v>2849365</v>
      </c>
      <c r="I90" s="1" t="s">
        <v>1760</v>
      </c>
      <c r="J90" s="1" t="s">
        <v>1906</v>
      </c>
      <c r="K90" s="1" t="s">
        <v>991</v>
      </c>
      <c r="L90">
        <v>5</v>
      </c>
      <c r="M90">
        <v>2</v>
      </c>
      <c r="N90">
        <f t="shared" si="4"/>
        <v>2</v>
      </c>
      <c r="Q90">
        <f t="shared" si="5"/>
        <v>3</v>
      </c>
    </row>
    <row r="91" spans="1:17" ht="60" x14ac:dyDescent="0.25">
      <c r="A91" t="s">
        <v>19</v>
      </c>
      <c r="B91" t="s">
        <v>120</v>
      </c>
      <c r="C91" t="s">
        <v>270</v>
      </c>
      <c r="D91" t="s">
        <v>420</v>
      </c>
      <c r="E91" t="s">
        <v>519</v>
      </c>
      <c r="F91" t="s">
        <v>558</v>
      </c>
      <c r="G91" t="s">
        <v>599</v>
      </c>
      <c r="H91">
        <v>2819370</v>
      </c>
      <c r="I91" s="1" t="s">
        <v>1761</v>
      </c>
      <c r="J91" s="1" t="s">
        <v>1907</v>
      </c>
      <c r="L91">
        <v>5</v>
      </c>
      <c r="M91">
        <v>0</v>
      </c>
      <c r="N91">
        <f t="shared" si="4"/>
        <v>0</v>
      </c>
      <c r="Q91">
        <f t="shared" si="5"/>
        <v>5</v>
      </c>
    </row>
    <row r="92" spans="1:17" ht="45" x14ac:dyDescent="0.25">
      <c r="A92" t="s">
        <v>20</v>
      </c>
      <c r="B92" t="s">
        <v>121</v>
      </c>
      <c r="C92" t="s">
        <v>271</v>
      </c>
      <c r="D92" t="s">
        <v>421</v>
      </c>
      <c r="E92" t="s">
        <v>520</v>
      </c>
      <c r="F92" t="s">
        <v>572</v>
      </c>
      <c r="G92" t="s">
        <v>632</v>
      </c>
      <c r="H92">
        <v>2813617</v>
      </c>
      <c r="I92" s="1" t="s">
        <v>1762</v>
      </c>
      <c r="J92" s="1" t="s">
        <v>1908</v>
      </c>
      <c r="L92">
        <v>5</v>
      </c>
      <c r="M92">
        <v>0</v>
      </c>
      <c r="N92">
        <f t="shared" si="4"/>
        <v>0</v>
      </c>
      <c r="Q92">
        <f t="shared" si="5"/>
        <v>5</v>
      </c>
    </row>
    <row r="93" spans="1:17" ht="60" x14ac:dyDescent="0.25">
      <c r="A93" t="s">
        <v>26</v>
      </c>
      <c r="B93" t="s">
        <v>122</v>
      </c>
      <c r="C93" t="s">
        <v>272</v>
      </c>
      <c r="D93" t="s">
        <v>422</v>
      </c>
      <c r="E93" t="s">
        <v>521</v>
      </c>
      <c r="F93" t="s">
        <v>573</v>
      </c>
      <c r="G93" t="s">
        <v>633</v>
      </c>
      <c r="H93">
        <v>2785672</v>
      </c>
      <c r="I93" s="1" t="s">
        <v>1763</v>
      </c>
      <c r="J93" s="1" t="s">
        <v>1909</v>
      </c>
      <c r="L93">
        <v>5</v>
      </c>
      <c r="M93">
        <v>0</v>
      </c>
      <c r="N93">
        <f t="shared" si="4"/>
        <v>0</v>
      </c>
      <c r="Q93">
        <f t="shared" si="5"/>
        <v>5</v>
      </c>
    </row>
    <row r="94" spans="1:17" ht="45" x14ac:dyDescent="0.25">
      <c r="A94" t="s">
        <v>20</v>
      </c>
      <c r="B94" t="s">
        <v>123</v>
      </c>
      <c r="C94" t="s">
        <v>273</v>
      </c>
      <c r="D94" t="s">
        <v>423</v>
      </c>
      <c r="E94" t="s">
        <v>522</v>
      </c>
      <c r="F94" t="s">
        <v>574</v>
      </c>
      <c r="G94" t="s">
        <v>634</v>
      </c>
      <c r="H94">
        <v>2784837</v>
      </c>
      <c r="I94" s="1" t="s">
        <v>1764</v>
      </c>
      <c r="J94" s="1" t="s">
        <v>1910</v>
      </c>
      <c r="L94">
        <v>5</v>
      </c>
      <c r="M94">
        <v>0</v>
      </c>
      <c r="N94">
        <f t="shared" si="4"/>
        <v>0</v>
      </c>
      <c r="Q94">
        <f t="shared" si="5"/>
        <v>5</v>
      </c>
    </row>
    <row r="95" spans="1:17" ht="30" x14ac:dyDescent="0.25">
      <c r="A95" t="s">
        <v>26</v>
      </c>
      <c r="B95" t="s">
        <v>124</v>
      </c>
      <c r="C95" t="s">
        <v>274</v>
      </c>
      <c r="D95" t="s">
        <v>424</v>
      </c>
      <c r="E95" t="s">
        <v>124</v>
      </c>
      <c r="F95" t="s">
        <v>558</v>
      </c>
      <c r="G95" t="s">
        <v>635</v>
      </c>
      <c r="H95">
        <v>2781149</v>
      </c>
      <c r="I95" s="1" t="s">
        <v>1765</v>
      </c>
      <c r="J95" s="1" t="s">
        <v>1911</v>
      </c>
      <c r="K95" s="1" t="s">
        <v>1911</v>
      </c>
      <c r="L95">
        <v>5</v>
      </c>
      <c r="M95">
        <v>5</v>
      </c>
      <c r="N95">
        <f t="shared" si="4"/>
        <v>5</v>
      </c>
      <c r="Q95">
        <f t="shared" si="5"/>
        <v>0</v>
      </c>
    </row>
    <row r="96" spans="1:17" ht="45" x14ac:dyDescent="0.25">
      <c r="A96" t="s">
        <v>29</v>
      </c>
      <c r="B96" t="s">
        <v>125</v>
      </c>
      <c r="C96" t="s">
        <v>275</v>
      </c>
      <c r="D96" t="s">
        <v>425</v>
      </c>
      <c r="E96" t="s">
        <v>523</v>
      </c>
      <c r="F96" t="s">
        <v>575</v>
      </c>
      <c r="G96" t="s">
        <v>636</v>
      </c>
      <c r="H96">
        <v>2763554</v>
      </c>
      <c r="I96" s="1" t="s">
        <v>1766</v>
      </c>
      <c r="J96" s="1" t="s">
        <v>1912</v>
      </c>
      <c r="K96" s="1" t="s">
        <v>1912</v>
      </c>
      <c r="L96">
        <v>5</v>
      </c>
      <c r="M96">
        <v>5</v>
      </c>
      <c r="N96">
        <f t="shared" si="4"/>
        <v>5</v>
      </c>
      <c r="Q96">
        <f t="shared" si="5"/>
        <v>0</v>
      </c>
    </row>
    <row r="97" spans="1:17" ht="45" x14ac:dyDescent="0.25">
      <c r="A97" t="s">
        <v>19</v>
      </c>
      <c r="B97" t="s">
        <v>126</v>
      </c>
      <c r="C97" t="s">
        <v>276</v>
      </c>
      <c r="D97" t="s">
        <v>426</v>
      </c>
      <c r="E97" t="s">
        <v>126</v>
      </c>
      <c r="F97" t="s">
        <v>576</v>
      </c>
      <c r="G97" t="s">
        <v>593</v>
      </c>
      <c r="H97">
        <v>2752632</v>
      </c>
      <c r="I97" s="1" t="s">
        <v>1767</v>
      </c>
      <c r="J97" s="1" t="s">
        <v>1913</v>
      </c>
      <c r="K97" s="1" t="s">
        <v>1977</v>
      </c>
      <c r="L97">
        <v>5</v>
      </c>
      <c r="M97">
        <v>3</v>
      </c>
      <c r="N97">
        <f t="shared" si="4"/>
        <v>3</v>
      </c>
      <c r="Q97">
        <f t="shared" si="5"/>
        <v>2</v>
      </c>
    </row>
    <row r="98" spans="1:17" ht="45" x14ac:dyDescent="0.25">
      <c r="A98" t="s">
        <v>20</v>
      </c>
      <c r="B98" t="s">
        <v>127</v>
      </c>
      <c r="C98" t="s">
        <v>277</v>
      </c>
      <c r="D98" t="s">
        <v>427</v>
      </c>
      <c r="E98" t="s">
        <v>524</v>
      </c>
      <c r="F98" t="s">
        <v>558</v>
      </c>
      <c r="G98" t="s">
        <v>595</v>
      </c>
      <c r="H98">
        <v>2687714</v>
      </c>
      <c r="I98" s="1" t="s">
        <v>1768</v>
      </c>
      <c r="J98" s="1" t="s">
        <v>1914</v>
      </c>
      <c r="L98">
        <v>5</v>
      </c>
      <c r="M98">
        <v>0</v>
      </c>
      <c r="N98">
        <f t="shared" ref="N98:N129" si="6">M98</f>
        <v>0</v>
      </c>
      <c r="Q98">
        <f t="shared" ref="Q98:Q129" si="7">L98-SUM(N98:P98)</f>
        <v>5</v>
      </c>
    </row>
    <row r="99" spans="1:17" ht="75" x14ac:dyDescent="0.25">
      <c r="A99" t="s">
        <v>30</v>
      </c>
      <c r="B99" t="s">
        <v>128</v>
      </c>
      <c r="C99" t="s">
        <v>278</v>
      </c>
      <c r="D99" t="s">
        <v>428</v>
      </c>
      <c r="E99" t="s">
        <v>525</v>
      </c>
      <c r="F99" t="s">
        <v>577</v>
      </c>
      <c r="H99">
        <v>2654266</v>
      </c>
      <c r="I99" s="1" t="s">
        <v>1769</v>
      </c>
      <c r="J99" s="1" t="s">
        <v>1915</v>
      </c>
      <c r="L99">
        <v>5</v>
      </c>
      <c r="M99">
        <v>0</v>
      </c>
      <c r="N99">
        <f t="shared" si="6"/>
        <v>0</v>
      </c>
      <c r="Q99">
        <f t="shared" si="7"/>
        <v>5</v>
      </c>
    </row>
    <row r="100" spans="1:17" ht="45" x14ac:dyDescent="0.25">
      <c r="A100" t="s">
        <v>30</v>
      </c>
      <c r="B100" t="s">
        <v>129</v>
      </c>
      <c r="C100" t="s">
        <v>279</v>
      </c>
      <c r="D100" t="s">
        <v>429</v>
      </c>
      <c r="E100" t="s">
        <v>526</v>
      </c>
      <c r="F100" t="s">
        <v>578</v>
      </c>
      <c r="G100" t="s">
        <v>637</v>
      </c>
      <c r="H100">
        <v>2578679</v>
      </c>
      <c r="I100" s="1" t="s">
        <v>1770</v>
      </c>
      <c r="J100" s="1" t="s">
        <v>1916</v>
      </c>
      <c r="K100" s="1" t="s">
        <v>1916</v>
      </c>
      <c r="L100">
        <v>5</v>
      </c>
      <c r="M100">
        <v>5</v>
      </c>
      <c r="N100">
        <f t="shared" si="6"/>
        <v>5</v>
      </c>
      <c r="Q100">
        <f t="shared" si="7"/>
        <v>0</v>
      </c>
    </row>
    <row r="101" spans="1:17" ht="60" x14ac:dyDescent="0.25">
      <c r="A101" t="s">
        <v>20</v>
      </c>
      <c r="B101" t="s">
        <v>130</v>
      </c>
      <c r="C101" t="s">
        <v>280</v>
      </c>
      <c r="D101" t="s">
        <v>430</v>
      </c>
      <c r="E101" t="s">
        <v>527</v>
      </c>
      <c r="F101" t="s">
        <v>558</v>
      </c>
      <c r="G101" t="s">
        <v>593</v>
      </c>
      <c r="H101">
        <v>2527182</v>
      </c>
      <c r="I101" s="1" t="s">
        <v>1771</v>
      </c>
      <c r="J101" s="1" t="s">
        <v>1917</v>
      </c>
      <c r="L101">
        <v>5</v>
      </c>
      <c r="M101">
        <v>0</v>
      </c>
      <c r="N101">
        <f t="shared" si="6"/>
        <v>0</v>
      </c>
      <c r="Q101">
        <f t="shared" si="7"/>
        <v>5</v>
      </c>
    </row>
    <row r="102" spans="1:17" ht="30" x14ac:dyDescent="0.25">
      <c r="A102" t="s">
        <v>18</v>
      </c>
      <c r="B102" t="s">
        <v>131</v>
      </c>
      <c r="C102" t="s">
        <v>281</v>
      </c>
      <c r="D102" t="s">
        <v>431</v>
      </c>
      <c r="E102" t="s">
        <v>131</v>
      </c>
      <c r="F102" t="s">
        <v>579</v>
      </c>
      <c r="G102" t="s">
        <v>593</v>
      </c>
      <c r="H102">
        <v>2396504</v>
      </c>
      <c r="I102" s="1" t="s">
        <v>1772</v>
      </c>
      <c r="J102" s="1" t="s">
        <v>1918</v>
      </c>
      <c r="K102" s="1" t="s">
        <v>1665</v>
      </c>
      <c r="L102">
        <v>5</v>
      </c>
      <c r="M102">
        <v>3</v>
      </c>
      <c r="N102">
        <f t="shared" si="6"/>
        <v>3</v>
      </c>
      <c r="Q102">
        <f t="shared" si="7"/>
        <v>2</v>
      </c>
    </row>
    <row r="103" spans="1:17" ht="45" x14ac:dyDescent="0.25">
      <c r="A103" t="s">
        <v>19</v>
      </c>
      <c r="B103" t="s">
        <v>132</v>
      </c>
      <c r="C103" t="s">
        <v>282</v>
      </c>
      <c r="D103" t="s">
        <v>432</v>
      </c>
      <c r="E103" t="s">
        <v>528</v>
      </c>
      <c r="F103" t="s">
        <v>558</v>
      </c>
      <c r="G103" t="s">
        <v>632</v>
      </c>
      <c r="H103">
        <v>2380305</v>
      </c>
      <c r="I103" s="1" t="s">
        <v>1773</v>
      </c>
      <c r="J103" s="1" t="s">
        <v>1919</v>
      </c>
      <c r="K103" s="1" t="s">
        <v>994</v>
      </c>
      <c r="L103">
        <v>5</v>
      </c>
      <c r="M103">
        <v>1</v>
      </c>
      <c r="N103">
        <f t="shared" si="6"/>
        <v>1</v>
      </c>
      <c r="Q103">
        <f t="shared" si="7"/>
        <v>4</v>
      </c>
    </row>
    <row r="104" spans="1:17" ht="75" x14ac:dyDescent="0.25">
      <c r="A104" t="s">
        <v>21</v>
      </c>
      <c r="B104" t="s">
        <v>133</v>
      </c>
      <c r="C104" t="s">
        <v>283</v>
      </c>
      <c r="D104" t="s">
        <v>433</v>
      </c>
      <c r="E104" t="s">
        <v>529</v>
      </c>
      <c r="F104" t="s">
        <v>580</v>
      </c>
      <c r="H104">
        <v>2357707</v>
      </c>
      <c r="I104" s="1" t="s">
        <v>1774</v>
      </c>
      <c r="J104" s="1" t="s">
        <v>1920</v>
      </c>
      <c r="L104">
        <v>5</v>
      </c>
      <c r="M104">
        <v>0</v>
      </c>
      <c r="N104">
        <f t="shared" si="6"/>
        <v>0</v>
      </c>
      <c r="Q104">
        <f t="shared" si="7"/>
        <v>5</v>
      </c>
    </row>
    <row r="105" spans="1:17" ht="45" x14ac:dyDescent="0.25">
      <c r="A105" t="s">
        <v>26</v>
      </c>
      <c r="B105" t="s">
        <v>134</v>
      </c>
      <c r="C105" t="s">
        <v>284</v>
      </c>
      <c r="D105" t="s">
        <v>434</v>
      </c>
      <c r="E105" t="s">
        <v>530</v>
      </c>
      <c r="F105" t="s">
        <v>558</v>
      </c>
      <c r="G105" t="s">
        <v>616</v>
      </c>
      <c r="H105">
        <v>2321367</v>
      </c>
      <c r="I105" s="1" t="s">
        <v>1775</v>
      </c>
      <c r="J105" s="1" t="s">
        <v>1921</v>
      </c>
      <c r="L105">
        <v>5</v>
      </c>
      <c r="M105">
        <v>0</v>
      </c>
      <c r="N105">
        <f t="shared" si="6"/>
        <v>0</v>
      </c>
      <c r="Q105">
        <f t="shared" si="7"/>
        <v>5</v>
      </c>
    </row>
    <row r="106" spans="1:17" ht="45" x14ac:dyDescent="0.25">
      <c r="A106" t="s">
        <v>19</v>
      </c>
      <c r="B106" t="s">
        <v>135</v>
      </c>
      <c r="C106" t="s">
        <v>285</v>
      </c>
      <c r="D106" t="s">
        <v>435</v>
      </c>
      <c r="E106" t="s">
        <v>531</v>
      </c>
      <c r="F106" t="s">
        <v>558</v>
      </c>
      <c r="G106" t="s">
        <v>596</v>
      </c>
      <c r="H106">
        <v>2303577</v>
      </c>
      <c r="I106" s="1" t="s">
        <v>1776</v>
      </c>
      <c r="J106" s="1" t="s">
        <v>1922</v>
      </c>
      <c r="L106">
        <v>5</v>
      </c>
      <c r="M106">
        <v>0</v>
      </c>
      <c r="N106">
        <f t="shared" si="6"/>
        <v>0</v>
      </c>
      <c r="Q106">
        <f t="shared" si="7"/>
        <v>5</v>
      </c>
    </row>
    <row r="107" spans="1:17" ht="45" x14ac:dyDescent="0.25">
      <c r="A107" t="s">
        <v>20</v>
      </c>
      <c r="B107" t="s">
        <v>136</v>
      </c>
      <c r="C107" t="s">
        <v>286</v>
      </c>
      <c r="D107" t="s">
        <v>436</v>
      </c>
      <c r="E107" t="s">
        <v>136</v>
      </c>
      <c r="F107" t="s">
        <v>558</v>
      </c>
      <c r="G107" t="s">
        <v>621</v>
      </c>
      <c r="H107">
        <v>2277495</v>
      </c>
      <c r="I107" s="1" t="s">
        <v>1777</v>
      </c>
      <c r="J107" s="1" t="s">
        <v>1923</v>
      </c>
      <c r="K107" s="1" t="s">
        <v>995</v>
      </c>
      <c r="L107">
        <v>5</v>
      </c>
      <c r="M107">
        <v>1</v>
      </c>
      <c r="N107">
        <f t="shared" si="6"/>
        <v>1</v>
      </c>
      <c r="Q107">
        <f t="shared" si="7"/>
        <v>4</v>
      </c>
    </row>
    <row r="108" spans="1:17" ht="45" x14ac:dyDescent="0.25">
      <c r="A108" t="s">
        <v>22</v>
      </c>
      <c r="B108" t="s">
        <v>137</v>
      </c>
      <c r="C108" t="s">
        <v>287</v>
      </c>
      <c r="D108" t="s">
        <v>437</v>
      </c>
      <c r="E108" t="s">
        <v>532</v>
      </c>
      <c r="F108" t="s">
        <v>581</v>
      </c>
      <c r="G108" t="s">
        <v>638</v>
      </c>
      <c r="H108">
        <v>2262599</v>
      </c>
      <c r="I108" s="1" t="s">
        <v>1778</v>
      </c>
      <c r="J108" s="1" t="s">
        <v>1924</v>
      </c>
      <c r="K108" s="1" t="s">
        <v>1924</v>
      </c>
      <c r="L108">
        <v>5</v>
      </c>
      <c r="M108">
        <v>5</v>
      </c>
      <c r="N108">
        <f t="shared" si="6"/>
        <v>5</v>
      </c>
      <c r="Q108">
        <f t="shared" si="7"/>
        <v>0</v>
      </c>
    </row>
    <row r="109" spans="1:17" ht="60" x14ac:dyDescent="0.25">
      <c r="A109" t="s">
        <v>18</v>
      </c>
      <c r="B109" t="s">
        <v>138</v>
      </c>
      <c r="C109" t="s">
        <v>288</v>
      </c>
      <c r="D109" t="s">
        <v>438</v>
      </c>
      <c r="E109" t="s">
        <v>533</v>
      </c>
      <c r="F109" t="s">
        <v>558</v>
      </c>
      <c r="G109" t="s">
        <v>599</v>
      </c>
      <c r="H109">
        <v>2205899</v>
      </c>
      <c r="I109" s="1" t="s">
        <v>1779</v>
      </c>
      <c r="J109" s="1" t="s">
        <v>1925</v>
      </c>
      <c r="L109">
        <v>5</v>
      </c>
      <c r="M109">
        <v>0</v>
      </c>
      <c r="N109">
        <f t="shared" si="6"/>
        <v>0</v>
      </c>
      <c r="Q109">
        <f t="shared" si="7"/>
        <v>5</v>
      </c>
    </row>
    <row r="110" spans="1:17" ht="45" x14ac:dyDescent="0.25">
      <c r="A110" t="s">
        <v>20</v>
      </c>
      <c r="B110" t="s">
        <v>139</v>
      </c>
      <c r="C110" t="s">
        <v>289</v>
      </c>
      <c r="D110" t="s">
        <v>439</v>
      </c>
      <c r="E110" t="s">
        <v>534</v>
      </c>
      <c r="F110" t="s">
        <v>558</v>
      </c>
      <c r="G110" t="s">
        <v>600</v>
      </c>
      <c r="H110">
        <v>2177550</v>
      </c>
      <c r="I110" s="1" t="s">
        <v>1780</v>
      </c>
      <c r="J110" s="1" t="s">
        <v>1926</v>
      </c>
      <c r="L110">
        <v>5</v>
      </c>
      <c r="M110">
        <v>0</v>
      </c>
      <c r="N110">
        <f t="shared" si="6"/>
        <v>0</v>
      </c>
      <c r="Q110">
        <f t="shared" si="7"/>
        <v>5</v>
      </c>
    </row>
    <row r="111" spans="1:17" ht="60" x14ac:dyDescent="0.25">
      <c r="A111" t="s">
        <v>25</v>
      </c>
      <c r="B111" t="s">
        <v>140</v>
      </c>
      <c r="C111" t="s">
        <v>290</v>
      </c>
      <c r="D111" t="s">
        <v>440</v>
      </c>
      <c r="E111" t="s">
        <v>535</v>
      </c>
      <c r="F111" t="s">
        <v>558</v>
      </c>
      <c r="G111" t="s">
        <v>639</v>
      </c>
      <c r="H111">
        <v>2105345</v>
      </c>
      <c r="I111" s="1" t="s">
        <v>1781</v>
      </c>
      <c r="J111" s="1" t="s">
        <v>1927</v>
      </c>
      <c r="L111">
        <v>5</v>
      </c>
      <c r="M111">
        <v>0</v>
      </c>
      <c r="N111">
        <f t="shared" si="6"/>
        <v>0</v>
      </c>
      <c r="Q111">
        <f t="shared" si="7"/>
        <v>5</v>
      </c>
    </row>
    <row r="112" spans="1:17" ht="45" x14ac:dyDescent="0.25">
      <c r="A112" t="s">
        <v>19</v>
      </c>
      <c r="B112" t="s">
        <v>141</v>
      </c>
      <c r="C112" t="s">
        <v>291</v>
      </c>
      <c r="D112" t="s">
        <v>441</v>
      </c>
      <c r="E112" t="s">
        <v>141</v>
      </c>
      <c r="F112" t="s">
        <v>558</v>
      </c>
      <c r="G112" t="s">
        <v>599</v>
      </c>
      <c r="H112">
        <v>2082065</v>
      </c>
      <c r="I112" s="1" t="s">
        <v>1782</v>
      </c>
      <c r="J112" s="1" t="s">
        <v>1928</v>
      </c>
      <c r="K112" s="1" t="s">
        <v>996</v>
      </c>
      <c r="L112">
        <v>5</v>
      </c>
      <c r="M112">
        <v>1</v>
      </c>
      <c r="N112">
        <f t="shared" si="6"/>
        <v>1</v>
      </c>
      <c r="Q112">
        <f t="shared" si="7"/>
        <v>4</v>
      </c>
    </row>
    <row r="113" spans="1:17" ht="30" x14ac:dyDescent="0.25">
      <c r="A113" t="s">
        <v>20</v>
      </c>
      <c r="B113" t="s">
        <v>142</v>
      </c>
      <c r="C113" t="s">
        <v>292</v>
      </c>
      <c r="D113" t="s">
        <v>442</v>
      </c>
      <c r="E113" t="s">
        <v>142</v>
      </c>
      <c r="F113" t="s">
        <v>558</v>
      </c>
      <c r="G113" t="s">
        <v>608</v>
      </c>
      <c r="H113">
        <v>2067102</v>
      </c>
      <c r="I113" s="1" t="s">
        <v>1783</v>
      </c>
      <c r="J113" s="1" t="s">
        <v>1929</v>
      </c>
      <c r="K113" s="1" t="s">
        <v>997</v>
      </c>
      <c r="L113">
        <v>5</v>
      </c>
      <c r="M113">
        <v>2</v>
      </c>
      <c r="N113">
        <f t="shared" si="6"/>
        <v>2</v>
      </c>
      <c r="Q113">
        <f t="shared" si="7"/>
        <v>3</v>
      </c>
    </row>
    <row r="114" spans="1:17" ht="45" x14ac:dyDescent="0.25">
      <c r="A114" t="s">
        <v>20</v>
      </c>
      <c r="B114" t="s">
        <v>143</v>
      </c>
      <c r="C114" t="s">
        <v>293</v>
      </c>
      <c r="D114" t="s">
        <v>443</v>
      </c>
      <c r="E114" t="s">
        <v>143</v>
      </c>
      <c r="F114" t="s">
        <v>561</v>
      </c>
      <c r="G114" t="s">
        <v>592</v>
      </c>
      <c r="H114">
        <v>2044675</v>
      </c>
      <c r="I114" s="1" t="s">
        <v>1784</v>
      </c>
      <c r="J114" s="1" t="s">
        <v>1930</v>
      </c>
      <c r="K114" s="1" t="s">
        <v>998</v>
      </c>
      <c r="L114">
        <v>5</v>
      </c>
      <c r="M114">
        <v>1</v>
      </c>
      <c r="N114">
        <f t="shared" si="6"/>
        <v>1</v>
      </c>
      <c r="Q114">
        <f t="shared" si="7"/>
        <v>4</v>
      </c>
    </row>
    <row r="115" spans="1:17" ht="90" x14ac:dyDescent="0.25">
      <c r="A115" t="s">
        <v>24</v>
      </c>
      <c r="B115" t="s">
        <v>144</v>
      </c>
      <c r="C115" t="s">
        <v>294</v>
      </c>
      <c r="D115" t="s">
        <v>444</v>
      </c>
      <c r="E115" t="s">
        <v>536</v>
      </c>
      <c r="F115" t="s">
        <v>558</v>
      </c>
      <c r="H115">
        <v>2043475</v>
      </c>
      <c r="I115" s="1" t="s">
        <v>1785</v>
      </c>
      <c r="J115" s="1" t="s">
        <v>1931</v>
      </c>
      <c r="L115">
        <v>5</v>
      </c>
      <c r="M115">
        <v>0</v>
      </c>
      <c r="N115">
        <f t="shared" si="6"/>
        <v>0</v>
      </c>
      <c r="Q115">
        <f t="shared" si="7"/>
        <v>5</v>
      </c>
    </row>
    <row r="116" spans="1:17" ht="30" x14ac:dyDescent="0.25">
      <c r="A116" t="s">
        <v>25</v>
      </c>
      <c r="B116" t="s">
        <v>145</v>
      </c>
      <c r="C116" t="s">
        <v>295</v>
      </c>
      <c r="D116" t="s">
        <v>445</v>
      </c>
      <c r="E116" t="s">
        <v>145</v>
      </c>
      <c r="F116" t="s">
        <v>561</v>
      </c>
      <c r="G116" t="s">
        <v>640</v>
      </c>
      <c r="H116">
        <v>2025585</v>
      </c>
      <c r="I116" s="1" t="s">
        <v>1786</v>
      </c>
      <c r="J116" s="1" t="s">
        <v>1932</v>
      </c>
      <c r="K116" s="1" t="s">
        <v>999</v>
      </c>
      <c r="L116">
        <v>5</v>
      </c>
      <c r="M116">
        <v>1</v>
      </c>
      <c r="N116">
        <f t="shared" si="6"/>
        <v>1</v>
      </c>
      <c r="Q116">
        <f t="shared" si="7"/>
        <v>4</v>
      </c>
    </row>
    <row r="117" spans="1:17" ht="45" x14ac:dyDescent="0.25">
      <c r="A117" t="s">
        <v>19</v>
      </c>
      <c r="B117" t="s">
        <v>146</v>
      </c>
      <c r="C117" t="s">
        <v>296</v>
      </c>
      <c r="D117" t="s">
        <v>446</v>
      </c>
      <c r="E117" t="s">
        <v>537</v>
      </c>
      <c r="F117" t="s">
        <v>582</v>
      </c>
      <c r="G117" t="s">
        <v>601</v>
      </c>
      <c r="H117">
        <v>2010181</v>
      </c>
      <c r="I117" s="1" t="s">
        <v>1787</v>
      </c>
      <c r="J117" s="1" t="s">
        <v>1933</v>
      </c>
      <c r="K117" s="1" t="s">
        <v>1978</v>
      </c>
      <c r="L117">
        <v>5</v>
      </c>
      <c r="M117">
        <v>3</v>
      </c>
      <c r="N117">
        <f t="shared" si="6"/>
        <v>3</v>
      </c>
      <c r="Q117">
        <f t="shared" si="7"/>
        <v>2</v>
      </c>
    </row>
    <row r="118" spans="1:17" ht="30" x14ac:dyDescent="0.25">
      <c r="A118" t="s">
        <v>30</v>
      </c>
      <c r="B118" t="s">
        <v>147</v>
      </c>
      <c r="C118" t="s">
        <v>297</v>
      </c>
      <c r="D118" t="s">
        <v>447</v>
      </c>
      <c r="E118" t="s">
        <v>147</v>
      </c>
      <c r="F118" t="s">
        <v>578</v>
      </c>
      <c r="G118" t="s">
        <v>641</v>
      </c>
      <c r="H118">
        <v>2004626</v>
      </c>
      <c r="I118" s="1" t="s">
        <v>1788</v>
      </c>
      <c r="J118" s="1" t="s">
        <v>1934</v>
      </c>
      <c r="K118" s="1" t="s">
        <v>1979</v>
      </c>
      <c r="L118">
        <v>5</v>
      </c>
      <c r="M118">
        <v>4</v>
      </c>
      <c r="N118">
        <f t="shared" si="6"/>
        <v>4</v>
      </c>
      <c r="Q118">
        <f t="shared" si="7"/>
        <v>1</v>
      </c>
    </row>
    <row r="119" spans="1:17" ht="45" x14ac:dyDescent="0.25">
      <c r="A119" t="s">
        <v>28</v>
      </c>
      <c r="B119" t="s">
        <v>148</v>
      </c>
      <c r="C119" t="s">
        <v>298</v>
      </c>
      <c r="D119" t="s">
        <v>448</v>
      </c>
      <c r="E119" t="s">
        <v>538</v>
      </c>
      <c r="F119" t="s">
        <v>583</v>
      </c>
      <c r="G119" t="s">
        <v>641</v>
      </c>
      <c r="H119">
        <v>1997427</v>
      </c>
      <c r="I119" s="1" t="s">
        <v>1789</v>
      </c>
      <c r="J119" s="1" t="s">
        <v>1935</v>
      </c>
      <c r="K119" s="1" t="s">
        <v>1002</v>
      </c>
      <c r="L119">
        <v>5</v>
      </c>
      <c r="M119">
        <v>2</v>
      </c>
      <c r="N119">
        <f t="shared" si="6"/>
        <v>2</v>
      </c>
      <c r="Q119">
        <f t="shared" si="7"/>
        <v>3</v>
      </c>
    </row>
    <row r="120" spans="1:17" ht="75" x14ac:dyDescent="0.25">
      <c r="A120" t="s">
        <v>18</v>
      </c>
      <c r="B120" t="s">
        <v>149</v>
      </c>
      <c r="C120" t="s">
        <v>299</v>
      </c>
      <c r="D120" t="s">
        <v>449</v>
      </c>
      <c r="E120" t="s">
        <v>539</v>
      </c>
      <c r="F120" t="s">
        <v>584</v>
      </c>
      <c r="H120">
        <v>1920594</v>
      </c>
      <c r="I120" s="1" t="s">
        <v>1790</v>
      </c>
      <c r="J120" s="1" t="s">
        <v>1936</v>
      </c>
      <c r="L120">
        <v>5</v>
      </c>
      <c r="M120">
        <v>0</v>
      </c>
      <c r="N120">
        <f t="shared" si="6"/>
        <v>0</v>
      </c>
      <c r="Q120">
        <f t="shared" si="7"/>
        <v>5</v>
      </c>
    </row>
    <row r="121" spans="1:17" ht="30" x14ac:dyDescent="0.25">
      <c r="A121" t="s">
        <v>26</v>
      </c>
      <c r="B121" t="s">
        <v>150</v>
      </c>
      <c r="C121" t="s">
        <v>300</v>
      </c>
      <c r="D121" t="s">
        <v>450</v>
      </c>
      <c r="E121" t="s">
        <v>150</v>
      </c>
      <c r="F121" t="s">
        <v>558</v>
      </c>
      <c r="G121" t="s">
        <v>599</v>
      </c>
      <c r="H121">
        <v>1907782</v>
      </c>
      <c r="I121" s="1" t="s">
        <v>1791</v>
      </c>
      <c r="J121" s="1" t="s">
        <v>1937</v>
      </c>
      <c r="K121" s="1" t="s">
        <v>1003</v>
      </c>
      <c r="L121">
        <v>5</v>
      </c>
      <c r="M121">
        <v>1</v>
      </c>
      <c r="N121">
        <f t="shared" si="6"/>
        <v>1</v>
      </c>
      <c r="Q121">
        <f t="shared" si="7"/>
        <v>4</v>
      </c>
    </row>
    <row r="122" spans="1:17" ht="45" x14ac:dyDescent="0.25">
      <c r="A122" t="s">
        <v>21</v>
      </c>
      <c r="B122" t="s">
        <v>151</v>
      </c>
      <c r="C122" t="s">
        <v>301</v>
      </c>
      <c r="D122" t="s">
        <v>451</v>
      </c>
      <c r="E122" t="s">
        <v>540</v>
      </c>
      <c r="G122" t="s">
        <v>642</v>
      </c>
      <c r="H122">
        <v>1893032</v>
      </c>
      <c r="I122" s="1" t="s">
        <v>1792</v>
      </c>
      <c r="J122" s="1" t="s">
        <v>1938</v>
      </c>
      <c r="K122" s="1" t="s">
        <v>1980</v>
      </c>
      <c r="L122">
        <v>5</v>
      </c>
      <c r="M122">
        <v>2</v>
      </c>
      <c r="N122">
        <f t="shared" si="6"/>
        <v>2</v>
      </c>
      <c r="Q122">
        <f t="shared" si="7"/>
        <v>3</v>
      </c>
    </row>
    <row r="123" spans="1:17" ht="45" x14ac:dyDescent="0.25">
      <c r="A123" t="s">
        <v>28</v>
      </c>
      <c r="B123" t="s">
        <v>152</v>
      </c>
      <c r="C123" t="s">
        <v>302</v>
      </c>
      <c r="D123" t="s">
        <v>452</v>
      </c>
      <c r="E123" t="s">
        <v>541</v>
      </c>
      <c r="F123" t="s">
        <v>569</v>
      </c>
      <c r="G123" t="s">
        <v>643</v>
      </c>
      <c r="H123">
        <v>1888409</v>
      </c>
      <c r="I123" s="1" t="s">
        <v>1793</v>
      </c>
      <c r="J123" s="1" t="s">
        <v>1939</v>
      </c>
      <c r="K123" s="1" t="s">
        <v>1939</v>
      </c>
      <c r="L123">
        <v>5</v>
      </c>
      <c r="M123">
        <v>5</v>
      </c>
      <c r="N123">
        <f t="shared" si="6"/>
        <v>5</v>
      </c>
      <c r="Q123">
        <f t="shared" si="7"/>
        <v>0</v>
      </c>
    </row>
    <row r="124" spans="1:17" ht="45" x14ac:dyDescent="0.25">
      <c r="A124" t="s">
        <v>20</v>
      </c>
      <c r="B124" t="s">
        <v>153</v>
      </c>
      <c r="C124" t="s">
        <v>303</v>
      </c>
      <c r="D124" t="s">
        <v>453</v>
      </c>
      <c r="E124" t="s">
        <v>542</v>
      </c>
      <c r="F124" t="s">
        <v>558</v>
      </c>
      <c r="G124" t="s">
        <v>644</v>
      </c>
      <c r="H124">
        <v>1837388</v>
      </c>
      <c r="I124" s="1" t="s">
        <v>1794</v>
      </c>
      <c r="J124" s="1" t="s">
        <v>1940</v>
      </c>
      <c r="L124">
        <v>5</v>
      </c>
      <c r="M124">
        <v>0</v>
      </c>
      <c r="N124">
        <f t="shared" si="6"/>
        <v>0</v>
      </c>
      <c r="Q124">
        <f t="shared" si="7"/>
        <v>5</v>
      </c>
    </row>
    <row r="125" spans="1:17" ht="45" x14ac:dyDescent="0.25">
      <c r="A125" t="s">
        <v>20</v>
      </c>
      <c r="B125" t="s">
        <v>154</v>
      </c>
      <c r="C125" t="s">
        <v>304</v>
      </c>
      <c r="D125" t="s">
        <v>454</v>
      </c>
      <c r="E125" t="s">
        <v>543</v>
      </c>
      <c r="F125" t="s">
        <v>558</v>
      </c>
      <c r="G125" t="s">
        <v>600</v>
      </c>
      <c r="H125">
        <v>1808056</v>
      </c>
      <c r="I125" s="1" t="s">
        <v>1795</v>
      </c>
      <c r="J125" s="1" t="s">
        <v>1941</v>
      </c>
      <c r="L125">
        <v>5</v>
      </c>
      <c r="M125">
        <v>0</v>
      </c>
      <c r="N125">
        <f t="shared" si="6"/>
        <v>0</v>
      </c>
      <c r="Q125">
        <f t="shared" si="7"/>
        <v>5</v>
      </c>
    </row>
    <row r="126" spans="1:17" ht="60" x14ac:dyDescent="0.25">
      <c r="A126" t="s">
        <v>28</v>
      </c>
      <c r="B126" t="s">
        <v>155</v>
      </c>
      <c r="C126" t="s">
        <v>305</v>
      </c>
      <c r="D126" t="s">
        <v>455</v>
      </c>
      <c r="E126" t="s">
        <v>544</v>
      </c>
      <c r="F126" t="s">
        <v>585</v>
      </c>
      <c r="G126" t="s">
        <v>645</v>
      </c>
      <c r="H126">
        <v>1745449</v>
      </c>
      <c r="I126" s="1" t="s">
        <v>1796</v>
      </c>
      <c r="J126" s="1" t="s">
        <v>1942</v>
      </c>
      <c r="L126">
        <v>5</v>
      </c>
      <c r="M126">
        <v>0</v>
      </c>
      <c r="N126">
        <f t="shared" si="6"/>
        <v>0</v>
      </c>
      <c r="Q126">
        <f t="shared" si="7"/>
        <v>5</v>
      </c>
    </row>
    <row r="127" spans="1:17" ht="45" x14ac:dyDescent="0.25">
      <c r="A127" t="s">
        <v>21</v>
      </c>
      <c r="B127" t="s">
        <v>156</v>
      </c>
      <c r="C127" t="s">
        <v>306</v>
      </c>
      <c r="D127" t="s">
        <v>456</v>
      </c>
      <c r="E127" t="s">
        <v>545</v>
      </c>
      <c r="F127" t="s">
        <v>586</v>
      </c>
      <c r="G127" t="s">
        <v>646</v>
      </c>
      <c r="H127">
        <v>1744476</v>
      </c>
      <c r="I127" s="1" t="s">
        <v>1797</v>
      </c>
      <c r="J127" s="1" t="s">
        <v>1943</v>
      </c>
      <c r="K127" s="1" t="s">
        <v>1981</v>
      </c>
      <c r="L127">
        <v>5</v>
      </c>
      <c r="M127">
        <v>3</v>
      </c>
      <c r="N127">
        <f t="shared" si="6"/>
        <v>3</v>
      </c>
      <c r="Q127">
        <f t="shared" si="7"/>
        <v>2</v>
      </c>
    </row>
    <row r="128" spans="1:17" ht="45" x14ac:dyDescent="0.25">
      <c r="A128" t="s">
        <v>20</v>
      </c>
      <c r="B128" t="s">
        <v>157</v>
      </c>
      <c r="C128" t="s">
        <v>307</v>
      </c>
      <c r="D128" t="s">
        <v>457</v>
      </c>
      <c r="E128" t="s">
        <v>546</v>
      </c>
      <c r="F128" t="s">
        <v>558</v>
      </c>
      <c r="G128" t="s">
        <v>591</v>
      </c>
      <c r="H128">
        <v>1736390</v>
      </c>
      <c r="I128" s="1" t="s">
        <v>1798</v>
      </c>
      <c r="J128" s="1" t="s">
        <v>1944</v>
      </c>
      <c r="L128">
        <v>5</v>
      </c>
      <c r="M128">
        <v>0</v>
      </c>
      <c r="N128">
        <f t="shared" si="6"/>
        <v>0</v>
      </c>
      <c r="Q128">
        <f t="shared" si="7"/>
        <v>5</v>
      </c>
    </row>
    <row r="129" spans="1:17" ht="45" x14ac:dyDescent="0.25">
      <c r="A129" t="s">
        <v>23</v>
      </c>
      <c r="B129" t="s">
        <v>158</v>
      </c>
      <c r="C129" t="s">
        <v>308</v>
      </c>
      <c r="D129" t="s">
        <v>458</v>
      </c>
      <c r="E129" t="s">
        <v>158</v>
      </c>
      <c r="F129" t="s">
        <v>558</v>
      </c>
      <c r="G129" t="s">
        <v>624</v>
      </c>
      <c r="H129">
        <v>1628251</v>
      </c>
      <c r="I129" s="1" t="s">
        <v>781</v>
      </c>
      <c r="J129" s="1" t="s">
        <v>931</v>
      </c>
      <c r="K129" s="1" t="s">
        <v>931</v>
      </c>
      <c r="L129">
        <v>5</v>
      </c>
      <c r="M129">
        <v>5</v>
      </c>
      <c r="N129">
        <f t="shared" si="6"/>
        <v>5</v>
      </c>
      <c r="Q129">
        <f t="shared" si="7"/>
        <v>0</v>
      </c>
    </row>
    <row r="130" spans="1:17" ht="30" x14ac:dyDescent="0.25">
      <c r="A130" t="s">
        <v>20</v>
      </c>
      <c r="B130" t="s">
        <v>159</v>
      </c>
      <c r="C130" t="s">
        <v>309</v>
      </c>
      <c r="D130" t="s">
        <v>459</v>
      </c>
      <c r="E130" t="s">
        <v>159</v>
      </c>
      <c r="F130" t="s">
        <v>558</v>
      </c>
      <c r="G130" t="s">
        <v>647</v>
      </c>
      <c r="H130">
        <v>1626854</v>
      </c>
      <c r="I130" s="1" t="s">
        <v>1799</v>
      </c>
      <c r="J130" s="1" t="s">
        <v>1945</v>
      </c>
      <c r="K130" s="1" t="s">
        <v>1006</v>
      </c>
      <c r="L130">
        <v>5</v>
      </c>
      <c r="M130">
        <v>1</v>
      </c>
      <c r="N130">
        <f t="shared" ref="N130:N161" si="8">M130</f>
        <v>1</v>
      </c>
      <c r="Q130">
        <f t="shared" ref="Q130:Q161" si="9">L130-SUM(N130:P130)</f>
        <v>4</v>
      </c>
    </row>
    <row r="131" spans="1:17" ht="30" x14ac:dyDescent="0.25">
      <c r="A131" t="s">
        <v>20</v>
      </c>
      <c r="B131" t="s">
        <v>160</v>
      </c>
      <c r="C131" t="s">
        <v>310</v>
      </c>
      <c r="D131" t="s">
        <v>460</v>
      </c>
      <c r="E131" t="s">
        <v>160</v>
      </c>
      <c r="F131" t="s">
        <v>558</v>
      </c>
      <c r="G131" t="s">
        <v>612</v>
      </c>
      <c r="H131">
        <v>1624081</v>
      </c>
      <c r="I131" s="1" t="s">
        <v>1800</v>
      </c>
      <c r="J131" s="1" t="s">
        <v>1946</v>
      </c>
      <c r="K131" s="1" t="s">
        <v>1007</v>
      </c>
      <c r="L131">
        <v>5</v>
      </c>
      <c r="M131">
        <v>1</v>
      </c>
      <c r="N131">
        <f t="shared" si="8"/>
        <v>1</v>
      </c>
      <c r="Q131">
        <f t="shared" si="9"/>
        <v>4</v>
      </c>
    </row>
    <row r="132" spans="1:17" ht="45" x14ac:dyDescent="0.25">
      <c r="A132" t="s">
        <v>19</v>
      </c>
      <c r="B132" t="s">
        <v>161</v>
      </c>
      <c r="C132" t="s">
        <v>311</v>
      </c>
      <c r="D132" t="s">
        <v>461</v>
      </c>
      <c r="E132" t="s">
        <v>547</v>
      </c>
      <c r="F132" t="s">
        <v>558</v>
      </c>
      <c r="G132" t="s">
        <v>593</v>
      </c>
      <c r="H132">
        <v>1611788</v>
      </c>
      <c r="I132" s="1" t="s">
        <v>1801</v>
      </c>
      <c r="J132" s="1" t="s">
        <v>1947</v>
      </c>
      <c r="L132">
        <v>5</v>
      </c>
      <c r="M132">
        <v>0</v>
      </c>
      <c r="N132">
        <f t="shared" si="8"/>
        <v>0</v>
      </c>
      <c r="Q132">
        <f t="shared" si="9"/>
        <v>5</v>
      </c>
    </row>
    <row r="133" spans="1:17" ht="45" x14ac:dyDescent="0.25">
      <c r="A133" t="s">
        <v>28</v>
      </c>
      <c r="B133" t="s">
        <v>162</v>
      </c>
      <c r="C133" t="s">
        <v>312</v>
      </c>
      <c r="D133" t="s">
        <v>462</v>
      </c>
      <c r="E133" t="s">
        <v>162</v>
      </c>
      <c r="F133" t="s">
        <v>569</v>
      </c>
      <c r="G133" t="s">
        <v>648</v>
      </c>
      <c r="H133">
        <v>1598677</v>
      </c>
      <c r="I133" s="1" t="s">
        <v>1802</v>
      </c>
      <c r="J133" s="1" t="s">
        <v>1948</v>
      </c>
      <c r="K133" s="1" t="s">
        <v>1008</v>
      </c>
      <c r="L133">
        <v>5</v>
      </c>
      <c r="M133">
        <v>2</v>
      </c>
      <c r="N133">
        <f t="shared" si="8"/>
        <v>2</v>
      </c>
      <c r="Q133">
        <f t="shared" si="9"/>
        <v>3</v>
      </c>
    </row>
    <row r="134" spans="1:17" ht="30" x14ac:dyDescent="0.25">
      <c r="A134" t="s">
        <v>24</v>
      </c>
      <c r="B134" t="s">
        <v>163</v>
      </c>
      <c r="C134" t="s">
        <v>313</v>
      </c>
      <c r="D134" t="s">
        <v>463</v>
      </c>
      <c r="E134" t="s">
        <v>163</v>
      </c>
      <c r="F134" t="s">
        <v>576</v>
      </c>
      <c r="G134" t="s">
        <v>600</v>
      </c>
      <c r="H134">
        <v>1558951</v>
      </c>
      <c r="I134" s="1" t="s">
        <v>1803</v>
      </c>
      <c r="J134" s="1" t="s">
        <v>1949</v>
      </c>
      <c r="K134" s="1" t="s">
        <v>1009</v>
      </c>
      <c r="L134">
        <v>5</v>
      </c>
      <c r="M134">
        <v>1</v>
      </c>
      <c r="N134">
        <f t="shared" si="8"/>
        <v>1</v>
      </c>
      <c r="Q134">
        <f t="shared" si="9"/>
        <v>4</v>
      </c>
    </row>
    <row r="135" spans="1:17" ht="45" x14ac:dyDescent="0.25">
      <c r="A135" t="s">
        <v>22</v>
      </c>
      <c r="B135" t="s">
        <v>164</v>
      </c>
      <c r="C135" t="s">
        <v>314</v>
      </c>
      <c r="D135" t="s">
        <v>464</v>
      </c>
      <c r="E135" t="s">
        <v>548</v>
      </c>
      <c r="F135" t="s">
        <v>558</v>
      </c>
      <c r="G135" t="s">
        <v>621</v>
      </c>
      <c r="H135">
        <v>1544025</v>
      </c>
      <c r="I135" s="1" t="s">
        <v>1804</v>
      </c>
      <c r="J135" s="1" t="s">
        <v>1950</v>
      </c>
      <c r="L135">
        <v>5</v>
      </c>
      <c r="M135">
        <v>0</v>
      </c>
      <c r="N135">
        <f t="shared" si="8"/>
        <v>0</v>
      </c>
      <c r="Q135">
        <f t="shared" si="9"/>
        <v>5</v>
      </c>
    </row>
    <row r="136" spans="1:17" ht="45" x14ac:dyDescent="0.25">
      <c r="A136" t="s">
        <v>20</v>
      </c>
      <c r="B136" t="s">
        <v>165</v>
      </c>
      <c r="C136" t="s">
        <v>315</v>
      </c>
      <c r="D136" t="s">
        <v>465</v>
      </c>
      <c r="E136" t="s">
        <v>549</v>
      </c>
      <c r="F136" t="s">
        <v>587</v>
      </c>
      <c r="G136" t="s">
        <v>649</v>
      </c>
      <c r="H136">
        <v>1522517</v>
      </c>
      <c r="I136" s="1" t="s">
        <v>1805</v>
      </c>
      <c r="J136" s="1" t="s">
        <v>1951</v>
      </c>
      <c r="L136">
        <v>5</v>
      </c>
      <c r="M136">
        <v>0</v>
      </c>
      <c r="N136">
        <f t="shared" si="8"/>
        <v>0</v>
      </c>
      <c r="Q136">
        <f t="shared" si="9"/>
        <v>5</v>
      </c>
    </row>
    <row r="137" spans="1:17" ht="60" x14ac:dyDescent="0.25">
      <c r="A137" t="s">
        <v>29</v>
      </c>
      <c r="B137" t="s">
        <v>166</v>
      </c>
      <c r="C137" t="s">
        <v>316</v>
      </c>
      <c r="D137" t="s">
        <v>466</v>
      </c>
      <c r="E137" t="s">
        <v>550</v>
      </c>
      <c r="F137" t="s">
        <v>588</v>
      </c>
      <c r="G137" t="s">
        <v>650</v>
      </c>
      <c r="H137">
        <v>1517817</v>
      </c>
      <c r="I137" s="1" t="s">
        <v>1806</v>
      </c>
      <c r="J137" s="1" t="s">
        <v>1303</v>
      </c>
      <c r="K137" s="1" t="s">
        <v>1346</v>
      </c>
      <c r="L137">
        <v>5</v>
      </c>
      <c r="M137">
        <v>4</v>
      </c>
      <c r="N137">
        <f t="shared" si="8"/>
        <v>4</v>
      </c>
      <c r="Q137">
        <f t="shared" si="9"/>
        <v>1</v>
      </c>
    </row>
    <row r="138" spans="1:17" ht="45" x14ac:dyDescent="0.25">
      <c r="A138" t="s">
        <v>21</v>
      </c>
      <c r="B138" t="s">
        <v>167</v>
      </c>
      <c r="C138" t="s">
        <v>317</v>
      </c>
      <c r="D138" t="s">
        <v>467</v>
      </c>
      <c r="E138" t="s">
        <v>167</v>
      </c>
      <c r="F138" t="s">
        <v>558</v>
      </c>
      <c r="G138" t="s">
        <v>599</v>
      </c>
      <c r="H138">
        <v>1512783</v>
      </c>
      <c r="I138" s="1" t="s">
        <v>1807</v>
      </c>
      <c r="J138" s="1" t="s">
        <v>1952</v>
      </c>
      <c r="K138" s="1" t="s">
        <v>1982</v>
      </c>
      <c r="L138">
        <v>5</v>
      </c>
      <c r="M138">
        <v>4</v>
      </c>
      <c r="N138">
        <f t="shared" si="8"/>
        <v>4</v>
      </c>
      <c r="Q138">
        <f t="shared" si="9"/>
        <v>1</v>
      </c>
    </row>
    <row r="139" spans="1:17" ht="30" x14ac:dyDescent="0.25">
      <c r="A139" t="s">
        <v>20</v>
      </c>
      <c r="B139" t="s">
        <v>168</v>
      </c>
      <c r="C139" t="s">
        <v>318</v>
      </c>
      <c r="D139" t="s">
        <v>468</v>
      </c>
      <c r="E139" t="s">
        <v>168</v>
      </c>
      <c r="F139" t="s">
        <v>558</v>
      </c>
      <c r="G139" t="s">
        <v>599</v>
      </c>
      <c r="H139">
        <v>1504430</v>
      </c>
      <c r="I139" s="1" t="s">
        <v>1808</v>
      </c>
      <c r="J139" s="1" t="s">
        <v>1953</v>
      </c>
      <c r="K139" s="1" t="s">
        <v>1012</v>
      </c>
      <c r="L139">
        <v>5</v>
      </c>
      <c r="M139">
        <v>1</v>
      </c>
      <c r="N139">
        <f t="shared" si="8"/>
        <v>1</v>
      </c>
      <c r="Q139">
        <f t="shared" si="9"/>
        <v>4</v>
      </c>
    </row>
    <row r="140" spans="1:17" ht="45" x14ac:dyDescent="0.25">
      <c r="A140" t="s">
        <v>19</v>
      </c>
      <c r="B140" t="s">
        <v>169</v>
      </c>
      <c r="C140" t="s">
        <v>319</v>
      </c>
      <c r="D140" t="s">
        <v>469</v>
      </c>
      <c r="E140" t="s">
        <v>169</v>
      </c>
      <c r="F140" t="s">
        <v>558</v>
      </c>
      <c r="G140" t="s">
        <v>605</v>
      </c>
      <c r="H140">
        <v>1496893</v>
      </c>
      <c r="I140" s="1" t="s">
        <v>1809</v>
      </c>
      <c r="J140" s="1" t="s">
        <v>1954</v>
      </c>
      <c r="K140" s="1" t="s">
        <v>1983</v>
      </c>
      <c r="L140">
        <v>5</v>
      </c>
      <c r="M140">
        <v>3</v>
      </c>
      <c r="N140">
        <f t="shared" si="8"/>
        <v>3</v>
      </c>
      <c r="Q140">
        <f t="shared" si="9"/>
        <v>2</v>
      </c>
    </row>
    <row r="141" spans="1:17" ht="45" x14ac:dyDescent="0.25">
      <c r="A141" t="s">
        <v>19</v>
      </c>
      <c r="B141" t="s">
        <v>170</v>
      </c>
      <c r="C141" t="s">
        <v>320</v>
      </c>
      <c r="D141" t="s">
        <v>470</v>
      </c>
      <c r="E141" t="s">
        <v>551</v>
      </c>
      <c r="F141" t="s">
        <v>558</v>
      </c>
      <c r="G141" t="s">
        <v>591</v>
      </c>
      <c r="H141">
        <v>1478950</v>
      </c>
      <c r="I141" s="1" t="s">
        <v>1810</v>
      </c>
      <c r="J141" s="1" t="s">
        <v>1955</v>
      </c>
      <c r="L141">
        <v>5</v>
      </c>
      <c r="M141">
        <v>0</v>
      </c>
      <c r="N141">
        <f t="shared" si="8"/>
        <v>0</v>
      </c>
      <c r="Q141">
        <f t="shared" si="9"/>
        <v>5</v>
      </c>
    </row>
    <row r="142" spans="1:17" ht="30" x14ac:dyDescent="0.25">
      <c r="A142" t="s">
        <v>20</v>
      </c>
      <c r="B142" t="s">
        <v>171</v>
      </c>
      <c r="C142" t="s">
        <v>321</v>
      </c>
      <c r="D142" t="s">
        <v>471</v>
      </c>
      <c r="E142" t="s">
        <v>171</v>
      </c>
      <c r="F142" t="s">
        <v>558</v>
      </c>
      <c r="G142" t="s">
        <v>594</v>
      </c>
      <c r="H142">
        <v>1444398</v>
      </c>
      <c r="I142" s="1" t="s">
        <v>1811</v>
      </c>
      <c r="J142" s="1" t="s">
        <v>1956</v>
      </c>
      <c r="K142" s="1" t="s">
        <v>1014</v>
      </c>
      <c r="L142">
        <v>5</v>
      </c>
      <c r="M142">
        <v>1</v>
      </c>
      <c r="N142">
        <f t="shared" si="8"/>
        <v>1</v>
      </c>
      <c r="Q142">
        <f t="shared" si="9"/>
        <v>4</v>
      </c>
    </row>
    <row r="143" spans="1:17" ht="30" x14ac:dyDescent="0.25">
      <c r="A143" t="s">
        <v>20</v>
      </c>
      <c r="B143" t="s">
        <v>172</v>
      </c>
      <c r="C143" t="s">
        <v>322</v>
      </c>
      <c r="D143" t="s">
        <v>472</v>
      </c>
      <c r="E143" t="s">
        <v>172</v>
      </c>
      <c r="F143" t="s">
        <v>558</v>
      </c>
      <c r="G143" t="s">
        <v>592</v>
      </c>
      <c r="H143">
        <v>1418532</v>
      </c>
      <c r="I143" s="1" t="s">
        <v>1812</v>
      </c>
      <c r="J143" s="1" t="s">
        <v>1957</v>
      </c>
      <c r="K143" s="1" t="s">
        <v>1015</v>
      </c>
      <c r="L143">
        <v>5</v>
      </c>
      <c r="M143">
        <v>1</v>
      </c>
      <c r="N143">
        <f t="shared" si="8"/>
        <v>1</v>
      </c>
      <c r="Q143">
        <f t="shared" si="9"/>
        <v>4</v>
      </c>
    </row>
    <row r="144" spans="1:17" ht="60" x14ac:dyDescent="0.25">
      <c r="A144" t="s">
        <v>22</v>
      </c>
      <c r="B144" t="s">
        <v>173</v>
      </c>
      <c r="C144" t="s">
        <v>323</v>
      </c>
      <c r="D144" t="s">
        <v>473</v>
      </c>
      <c r="E144" t="s">
        <v>552</v>
      </c>
      <c r="F144" t="s">
        <v>589</v>
      </c>
      <c r="G144" t="s">
        <v>651</v>
      </c>
      <c r="H144">
        <v>1377960</v>
      </c>
      <c r="I144" s="1" t="s">
        <v>1813</v>
      </c>
      <c r="J144" s="1" t="s">
        <v>1958</v>
      </c>
      <c r="L144">
        <v>5</v>
      </c>
      <c r="M144">
        <v>0</v>
      </c>
      <c r="N144">
        <f t="shared" si="8"/>
        <v>0</v>
      </c>
      <c r="Q144">
        <f t="shared" si="9"/>
        <v>5</v>
      </c>
    </row>
    <row r="145" spans="1:17" ht="45" x14ac:dyDescent="0.25">
      <c r="A145" t="s">
        <v>20</v>
      </c>
      <c r="B145" t="s">
        <v>174</v>
      </c>
      <c r="C145" t="s">
        <v>324</v>
      </c>
      <c r="D145" t="s">
        <v>474</v>
      </c>
      <c r="E145" t="s">
        <v>553</v>
      </c>
      <c r="F145" t="s">
        <v>558</v>
      </c>
      <c r="G145" t="s">
        <v>593</v>
      </c>
      <c r="H145">
        <v>1374868</v>
      </c>
      <c r="I145" s="1" t="s">
        <v>1814</v>
      </c>
      <c r="J145" s="1" t="s">
        <v>1959</v>
      </c>
      <c r="L145">
        <v>5</v>
      </c>
      <c r="M145">
        <v>0</v>
      </c>
      <c r="N145">
        <f t="shared" si="8"/>
        <v>0</v>
      </c>
      <c r="Q145">
        <f t="shared" si="9"/>
        <v>5</v>
      </c>
    </row>
    <row r="146" spans="1:17" ht="30" x14ac:dyDescent="0.25">
      <c r="A146" t="s">
        <v>20</v>
      </c>
      <c r="B146" t="s">
        <v>175</v>
      </c>
      <c r="C146" t="s">
        <v>325</v>
      </c>
      <c r="D146" t="s">
        <v>475</v>
      </c>
      <c r="E146" t="s">
        <v>175</v>
      </c>
      <c r="F146" t="s">
        <v>558</v>
      </c>
      <c r="G146" t="s">
        <v>599</v>
      </c>
      <c r="H146">
        <v>1356985</v>
      </c>
      <c r="I146" s="1" t="s">
        <v>1815</v>
      </c>
      <c r="J146" s="1" t="s">
        <v>1960</v>
      </c>
      <c r="K146" s="1" t="s">
        <v>1016</v>
      </c>
      <c r="L146">
        <v>5</v>
      </c>
      <c r="M146">
        <v>1</v>
      </c>
      <c r="N146">
        <f t="shared" si="8"/>
        <v>1</v>
      </c>
      <c r="Q146">
        <f t="shared" si="9"/>
        <v>4</v>
      </c>
    </row>
    <row r="147" spans="1:17" ht="60" x14ac:dyDescent="0.25">
      <c r="A147" t="s">
        <v>18</v>
      </c>
      <c r="B147" t="s">
        <v>176</v>
      </c>
      <c r="C147" t="s">
        <v>326</v>
      </c>
      <c r="D147" t="s">
        <v>476</v>
      </c>
      <c r="E147" t="s">
        <v>176</v>
      </c>
      <c r="F147" t="s">
        <v>579</v>
      </c>
      <c r="G147" t="s">
        <v>596</v>
      </c>
      <c r="H147">
        <v>1348692</v>
      </c>
      <c r="I147" s="1" t="s">
        <v>1816</v>
      </c>
      <c r="J147" s="1" t="s">
        <v>1961</v>
      </c>
      <c r="K147" s="1" t="s">
        <v>1017</v>
      </c>
      <c r="L147">
        <v>5</v>
      </c>
      <c r="M147">
        <v>3</v>
      </c>
      <c r="N147">
        <f t="shared" si="8"/>
        <v>3</v>
      </c>
      <c r="Q147">
        <f t="shared" si="9"/>
        <v>2</v>
      </c>
    </row>
    <row r="148" spans="1:17" ht="45" x14ac:dyDescent="0.25">
      <c r="A148" t="s">
        <v>22</v>
      </c>
      <c r="B148" t="s">
        <v>177</v>
      </c>
      <c r="C148" t="s">
        <v>327</v>
      </c>
      <c r="D148" t="s">
        <v>477</v>
      </c>
      <c r="E148" t="s">
        <v>554</v>
      </c>
      <c r="F148" t="s">
        <v>558</v>
      </c>
      <c r="G148" t="s">
        <v>610</v>
      </c>
      <c r="H148">
        <v>1302771</v>
      </c>
      <c r="I148" s="1" t="s">
        <v>1817</v>
      </c>
      <c r="J148" s="1" t="s">
        <v>1962</v>
      </c>
      <c r="L148">
        <v>5</v>
      </c>
      <c r="M148">
        <v>0</v>
      </c>
      <c r="N148">
        <f t="shared" si="8"/>
        <v>0</v>
      </c>
      <c r="Q148">
        <f t="shared" si="9"/>
        <v>5</v>
      </c>
    </row>
    <row r="149" spans="1:17" ht="45" x14ac:dyDescent="0.25">
      <c r="A149" t="s">
        <v>20</v>
      </c>
      <c r="B149" t="s">
        <v>178</v>
      </c>
      <c r="C149" t="s">
        <v>328</v>
      </c>
      <c r="D149" t="s">
        <v>478</v>
      </c>
      <c r="E149" t="s">
        <v>555</v>
      </c>
      <c r="F149" t="s">
        <v>558</v>
      </c>
      <c r="G149" t="s">
        <v>591</v>
      </c>
      <c r="H149">
        <v>1302727</v>
      </c>
      <c r="I149" s="1" t="s">
        <v>1818</v>
      </c>
      <c r="J149" s="1" t="s">
        <v>1963</v>
      </c>
      <c r="L149">
        <v>5</v>
      </c>
      <c r="M149">
        <v>0</v>
      </c>
      <c r="N149">
        <f t="shared" si="8"/>
        <v>0</v>
      </c>
      <c r="Q149">
        <f t="shared" si="9"/>
        <v>5</v>
      </c>
    </row>
    <row r="150" spans="1:17" ht="30" x14ac:dyDescent="0.25">
      <c r="A150" t="s">
        <v>28</v>
      </c>
      <c r="B150" t="s">
        <v>179</v>
      </c>
      <c r="C150" t="s">
        <v>329</v>
      </c>
      <c r="D150" t="s">
        <v>479</v>
      </c>
      <c r="E150" t="s">
        <v>179</v>
      </c>
      <c r="F150" t="s">
        <v>569</v>
      </c>
      <c r="G150" t="s">
        <v>652</v>
      </c>
      <c r="H150">
        <v>1300905</v>
      </c>
      <c r="I150" s="1" t="s">
        <v>1819</v>
      </c>
      <c r="J150" s="1" t="s">
        <v>1964</v>
      </c>
      <c r="K150" s="1" t="s">
        <v>1018</v>
      </c>
      <c r="L150">
        <v>5</v>
      </c>
      <c r="M150">
        <v>1</v>
      </c>
      <c r="N150">
        <f t="shared" si="8"/>
        <v>1</v>
      </c>
      <c r="Q150">
        <f t="shared" si="9"/>
        <v>4</v>
      </c>
    </row>
    <row r="151" spans="1:17" ht="60" x14ac:dyDescent="0.25">
      <c r="A151" t="s">
        <v>24</v>
      </c>
      <c r="B151" t="s">
        <v>180</v>
      </c>
      <c r="C151" t="s">
        <v>330</v>
      </c>
      <c r="D151" t="s">
        <v>480</v>
      </c>
      <c r="E151" t="s">
        <v>556</v>
      </c>
      <c r="F151" t="s">
        <v>590</v>
      </c>
      <c r="G151" t="s">
        <v>653</v>
      </c>
      <c r="H151">
        <v>1283200</v>
      </c>
      <c r="I151" s="1" t="s">
        <v>1820</v>
      </c>
      <c r="J151" s="1" t="s">
        <v>1965</v>
      </c>
      <c r="L151">
        <v>5</v>
      </c>
      <c r="M151">
        <v>0</v>
      </c>
      <c r="N151">
        <f t="shared" si="8"/>
        <v>0</v>
      </c>
      <c r="Q151">
        <f t="shared" si="9"/>
        <v>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R151"/>
  <sheetViews>
    <sheetView topLeftCell="B1" workbookViewId="0">
      <pane ySplit="1" topLeftCell="A2" activePane="bottomLeft" state="frozen"/>
      <selection pane="bottomLeft" activeCell="O12" sqref="O12"/>
    </sheetView>
  </sheetViews>
  <sheetFormatPr defaultRowHeight="15" x14ac:dyDescent="0.2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30" x14ac:dyDescent="0.25">
      <c r="A2" t="s">
        <v>18</v>
      </c>
      <c r="B2" t="s">
        <v>31</v>
      </c>
      <c r="C2" t="s">
        <v>181</v>
      </c>
      <c r="D2" t="s">
        <v>331</v>
      </c>
      <c r="E2" t="s">
        <v>31</v>
      </c>
      <c r="F2" t="s">
        <v>557</v>
      </c>
      <c r="G2" t="s">
        <v>591</v>
      </c>
      <c r="H2">
        <v>54264336</v>
      </c>
      <c r="I2" s="1" t="s">
        <v>1984</v>
      </c>
      <c r="J2" s="1" t="s">
        <v>2134</v>
      </c>
      <c r="K2" s="1" t="s">
        <v>2284</v>
      </c>
      <c r="L2">
        <v>5</v>
      </c>
      <c r="M2">
        <v>1</v>
      </c>
      <c r="N2">
        <f t="shared" ref="N2:N33" si="0">M2</f>
        <v>1</v>
      </c>
      <c r="Q2">
        <f t="shared" ref="Q2:Q33" si="1">L2-SUM(N2:P2)</f>
        <v>4</v>
      </c>
    </row>
    <row r="3" spans="1:18" ht="30" x14ac:dyDescent="0.25">
      <c r="A3" t="s">
        <v>19</v>
      </c>
      <c r="B3" t="s">
        <v>32</v>
      </c>
      <c r="C3" t="s">
        <v>182</v>
      </c>
      <c r="D3" t="s">
        <v>332</v>
      </c>
      <c r="E3" t="s">
        <v>481</v>
      </c>
      <c r="F3" t="s">
        <v>558</v>
      </c>
      <c r="G3" t="s">
        <v>592</v>
      </c>
      <c r="H3">
        <v>35173629</v>
      </c>
      <c r="I3" s="1" t="s">
        <v>1985</v>
      </c>
      <c r="J3" s="1" t="s">
        <v>2135</v>
      </c>
      <c r="L3">
        <v>5</v>
      </c>
      <c r="M3">
        <v>0</v>
      </c>
      <c r="N3">
        <f t="shared" si="0"/>
        <v>0</v>
      </c>
      <c r="Q3">
        <f t="shared" si="1"/>
        <v>5</v>
      </c>
    </row>
    <row r="4" spans="1:18" ht="30" x14ac:dyDescent="0.25">
      <c r="A4" t="s">
        <v>19</v>
      </c>
      <c r="B4" t="s">
        <v>33</v>
      </c>
      <c r="C4" t="s">
        <v>183</v>
      </c>
      <c r="D4" t="s">
        <v>333</v>
      </c>
      <c r="E4" t="s">
        <v>33</v>
      </c>
      <c r="F4" t="s">
        <v>558</v>
      </c>
      <c r="G4" t="s">
        <v>593</v>
      </c>
      <c r="H4">
        <v>34561560</v>
      </c>
      <c r="I4" s="1" t="s">
        <v>1986</v>
      </c>
      <c r="J4" s="1" t="s">
        <v>2136</v>
      </c>
      <c r="K4" s="1" t="s">
        <v>2285</v>
      </c>
      <c r="L4">
        <v>5</v>
      </c>
      <c r="M4">
        <v>1</v>
      </c>
      <c r="N4">
        <f t="shared" si="0"/>
        <v>1</v>
      </c>
      <c r="Q4">
        <f t="shared" si="1"/>
        <v>4</v>
      </c>
    </row>
    <row r="5" spans="1:18" ht="30" x14ac:dyDescent="0.25">
      <c r="A5" t="s">
        <v>19</v>
      </c>
      <c r="B5" t="s">
        <v>34</v>
      </c>
      <c r="C5" t="s">
        <v>184</v>
      </c>
      <c r="D5" t="s">
        <v>334</v>
      </c>
      <c r="E5" t="s">
        <v>34</v>
      </c>
      <c r="F5" t="s">
        <v>558</v>
      </c>
      <c r="G5" t="s">
        <v>591</v>
      </c>
      <c r="H5">
        <v>33173866</v>
      </c>
      <c r="I5" s="1" t="s">
        <v>1987</v>
      </c>
      <c r="J5" s="1" t="s">
        <v>2137</v>
      </c>
      <c r="K5" s="1" t="s">
        <v>2286</v>
      </c>
      <c r="L5">
        <v>5</v>
      </c>
      <c r="M5">
        <v>1</v>
      </c>
      <c r="N5">
        <f t="shared" si="0"/>
        <v>1</v>
      </c>
      <c r="Q5">
        <f t="shared" si="1"/>
        <v>4</v>
      </c>
    </row>
    <row r="6" spans="1:18" ht="30" x14ac:dyDescent="0.25">
      <c r="A6" t="s">
        <v>20</v>
      </c>
      <c r="B6" t="s">
        <v>35</v>
      </c>
      <c r="C6" t="s">
        <v>185</v>
      </c>
      <c r="D6" t="s">
        <v>335</v>
      </c>
      <c r="E6" t="s">
        <v>482</v>
      </c>
      <c r="F6" t="s">
        <v>558</v>
      </c>
      <c r="G6" t="s">
        <v>594</v>
      </c>
      <c r="H6">
        <v>32761419</v>
      </c>
      <c r="I6" s="1" t="s">
        <v>1988</v>
      </c>
      <c r="J6" s="1" t="s">
        <v>2138</v>
      </c>
      <c r="K6" s="1" t="s">
        <v>2287</v>
      </c>
      <c r="L6">
        <v>5</v>
      </c>
      <c r="M6">
        <v>1</v>
      </c>
      <c r="N6">
        <f t="shared" si="0"/>
        <v>1</v>
      </c>
      <c r="Q6">
        <f t="shared" si="1"/>
        <v>4</v>
      </c>
    </row>
    <row r="7" spans="1:18" ht="30" x14ac:dyDescent="0.25">
      <c r="A7" t="s">
        <v>18</v>
      </c>
      <c r="B7" t="s">
        <v>36</v>
      </c>
      <c r="C7" t="s">
        <v>186</v>
      </c>
      <c r="D7" t="s">
        <v>336</v>
      </c>
      <c r="E7" t="s">
        <v>36</v>
      </c>
      <c r="F7" t="s">
        <v>559</v>
      </c>
      <c r="G7" t="s">
        <v>595</v>
      </c>
      <c r="H7">
        <v>30506160</v>
      </c>
      <c r="I7" s="1" t="s">
        <v>1989</v>
      </c>
      <c r="J7" s="1" t="s">
        <v>2139</v>
      </c>
      <c r="K7" s="1" t="s">
        <v>2288</v>
      </c>
      <c r="L7">
        <v>5</v>
      </c>
      <c r="M7">
        <v>1</v>
      </c>
      <c r="N7">
        <f t="shared" si="0"/>
        <v>1</v>
      </c>
      <c r="Q7">
        <f t="shared" si="1"/>
        <v>4</v>
      </c>
    </row>
    <row r="8" spans="1:18" ht="30" x14ac:dyDescent="0.25">
      <c r="A8" t="s">
        <v>19</v>
      </c>
      <c r="B8" t="s">
        <v>37</v>
      </c>
      <c r="C8" t="s">
        <v>187</v>
      </c>
      <c r="D8" t="s">
        <v>337</v>
      </c>
      <c r="E8" t="s">
        <v>37</v>
      </c>
      <c r="F8" t="s">
        <v>558</v>
      </c>
      <c r="G8" t="s">
        <v>596</v>
      </c>
      <c r="H8">
        <v>28089358</v>
      </c>
      <c r="I8" s="1" t="s">
        <v>1990</v>
      </c>
      <c r="J8" s="1" t="s">
        <v>2140</v>
      </c>
      <c r="K8" s="1" t="s">
        <v>2289</v>
      </c>
      <c r="L8">
        <v>5</v>
      </c>
      <c r="M8">
        <v>1</v>
      </c>
      <c r="N8">
        <f t="shared" si="0"/>
        <v>1</v>
      </c>
      <c r="Q8">
        <f t="shared" si="1"/>
        <v>4</v>
      </c>
    </row>
    <row r="9" spans="1:18" ht="30" x14ac:dyDescent="0.25">
      <c r="A9" t="s">
        <v>21</v>
      </c>
      <c r="B9" t="s">
        <v>38</v>
      </c>
      <c r="C9" t="s">
        <v>188</v>
      </c>
      <c r="D9" t="s">
        <v>338</v>
      </c>
      <c r="E9" t="s">
        <v>483</v>
      </c>
      <c r="F9" t="s">
        <v>558</v>
      </c>
      <c r="G9" t="s">
        <v>594</v>
      </c>
      <c r="H9">
        <v>26978271</v>
      </c>
      <c r="I9" s="1" t="s">
        <v>1991</v>
      </c>
      <c r="J9" s="1" t="s">
        <v>2141</v>
      </c>
      <c r="L9">
        <v>5</v>
      </c>
      <c r="M9">
        <v>0</v>
      </c>
      <c r="N9">
        <f t="shared" si="0"/>
        <v>0</v>
      </c>
      <c r="O9">
        <v>1</v>
      </c>
      <c r="Q9">
        <f t="shared" si="1"/>
        <v>4</v>
      </c>
    </row>
    <row r="10" spans="1:18" ht="30" hidden="1" x14ac:dyDescent="0.25">
      <c r="A10" t="s">
        <v>22</v>
      </c>
      <c r="B10" t="s">
        <v>39</v>
      </c>
      <c r="C10" t="s">
        <v>189</v>
      </c>
      <c r="D10" t="s">
        <v>339</v>
      </c>
      <c r="E10" t="s">
        <v>39</v>
      </c>
      <c r="F10" t="s">
        <v>560</v>
      </c>
      <c r="G10" t="s">
        <v>597</v>
      </c>
      <c r="H10">
        <v>24544253</v>
      </c>
      <c r="I10" s="1" t="s">
        <v>1992</v>
      </c>
      <c r="J10" s="1" t="s">
        <v>2142</v>
      </c>
      <c r="K10" s="1" t="s">
        <v>2290</v>
      </c>
      <c r="L10">
        <v>5</v>
      </c>
      <c r="M10">
        <v>2</v>
      </c>
      <c r="N10">
        <f t="shared" si="0"/>
        <v>2</v>
      </c>
      <c r="Q10">
        <f t="shared" si="1"/>
        <v>3</v>
      </c>
    </row>
    <row r="11" spans="1:18" ht="30" x14ac:dyDescent="0.25">
      <c r="A11" t="s">
        <v>21</v>
      </c>
      <c r="B11" t="s">
        <v>40</v>
      </c>
      <c r="C11" t="s">
        <v>190</v>
      </c>
      <c r="D11" t="s">
        <v>340</v>
      </c>
      <c r="E11" t="s">
        <v>484</v>
      </c>
      <c r="F11" t="s">
        <v>558</v>
      </c>
      <c r="G11" t="s">
        <v>597</v>
      </c>
      <c r="H11">
        <v>22127536</v>
      </c>
      <c r="I11" s="1" t="s">
        <v>1993</v>
      </c>
      <c r="J11" s="1" t="s">
        <v>2143</v>
      </c>
      <c r="K11" s="1" t="s">
        <v>955</v>
      </c>
      <c r="L11">
        <v>5</v>
      </c>
      <c r="M11">
        <v>1</v>
      </c>
      <c r="N11">
        <f t="shared" si="0"/>
        <v>1</v>
      </c>
      <c r="Q11">
        <f t="shared" si="1"/>
        <v>4</v>
      </c>
    </row>
    <row r="12" spans="1:18" ht="45" x14ac:dyDescent="0.25">
      <c r="A12" t="s">
        <v>19</v>
      </c>
      <c r="B12" t="s">
        <v>41</v>
      </c>
      <c r="C12" t="s">
        <v>191</v>
      </c>
      <c r="D12" t="s">
        <v>341</v>
      </c>
      <c r="E12" t="s">
        <v>41</v>
      </c>
      <c r="F12" t="s">
        <v>558</v>
      </c>
      <c r="G12" t="s">
        <v>598</v>
      </c>
      <c r="H12">
        <v>20497045</v>
      </c>
      <c r="I12" s="1" t="s">
        <v>1994</v>
      </c>
      <c r="J12" s="1" t="s">
        <v>2144</v>
      </c>
      <c r="K12" s="1" t="s">
        <v>2291</v>
      </c>
      <c r="L12">
        <v>5</v>
      </c>
      <c r="M12">
        <v>1</v>
      </c>
      <c r="N12">
        <f t="shared" si="0"/>
        <v>1</v>
      </c>
      <c r="Q12">
        <f t="shared" si="1"/>
        <v>4</v>
      </c>
    </row>
    <row r="13" spans="1:18" ht="30" x14ac:dyDescent="0.25">
      <c r="A13" t="s">
        <v>19</v>
      </c>
      <c r="B13" t="s">
        <v>42</v>
      </c>
      <c r="C13" t="s">
        <v>192</v>
      </c>
      <c r="D13" t="s">
        <v>342</v>
      </c>
      <c r="E13" t="s">
        <v>42</v>
      </c>
      <c r="F13" t="s">
        <v>561</v>
      </c>
      <c r="G13" t="s">
        <v>599</v>
      </c>
      <c r="H13">
        <v>20253204</v>
      </c>
      <c r="I13" s="1" t="s">
        <v>1995</v>
      </c>
      <c r="J13" s="1" t="s">
        <v>2145</v>
      </c>
      <c r="K13" s="1" t="s">
        <v>2292</v>
      </c>
      <c r="L13">
        <v>5</v>
      </c>
      <c r="M13">
        <v>1</v>
      </c>
      <c r="N13">
        <f t="shared" si="0"/>
        <v>1</v>
      </c>
      <c r="Q13">
        <f t="shared" si="1"/>
        <v>4</v>
      </c>
    </row>
    <row r="14" spans="1:18" ht="30" x14ac:dyDescent="0.25">
      <c r="A14" t="s">
        <v>19</v>
      </c>
      <c r="B14" t="s">
        <v>43</v>
      </c>
      <c r="C14" t="s">
        <v>193</v>
      </c>
      <c r="D14" t="s">
        <v>343</v>
      </c>
      <c r="E14" t="s">
        <v>43</v>
      </c>
      <c r="F14" t="s">
        <v>558</v>
      </c>
      <c r="G14" t="s">
        <v>592</v>
      </c>
      <c r="H14">
        <v>18946391</v>
      </c>
      <c r="I14" s="1" t="s">
        <v>1996</v>
      </c>
      <c r="J14" s="1" t="s">
        <v>2146</v>
      </c>
      <c r="K14" s="1" t="s">
        <v>957</v>
      </c>
      <c r="L14">
        <v>5</v>
      </c>
      <c r="M14">
        <v>1</v>
      </c>
      <c r="N14">
        <f t="shared" si="0"/>
        <v>1</v>
      </c>
      <c r="Q14">
        <f t="shared" si="1"/>
        <v>4</v>
      </c>
    </row>
    <row r="15" spans="1:18" ht="30" x14ac:dyDescent="0.25">
      <c r="A15" t="s">
        <v>19</v>
      </c>
      <c r="B15" t="s">
        <v>44</v>
      </c>
      <c r="C15" t="s">
        <v>194</v>
      </c>
      <c r="D15" t="s">
        <v>344</v>
      </c>
      <c r="E15" t="s">
        <v>485</v>
      </c>
      <c r="F15" t="s">
        <v>558</v>
      </c>
      <c r="G15" t="s">
        <v>598</v>
      </c>
      <c r="H15">
        <v>16999659</v>
      </c>
      <c r="I15" s="1" t="s">
        <v>1997</v>
      </c>
      <c r="J15" s="1" t="s">
        <v>2147</v>
      </c>
      <c r="L15">
        <v>5</v>
      </c>
      <c r="M15">
        <v>0</v>
      </c>
      <c r="N15">
        <f t="shared" si="0"/>
        <v>0</v>
      </c>
      <c r="Q15">
        <f t="shared" si="1"/>
        <v>5</v>
      </c>
    </row>
    <row r="16" spans="1:18" ht="30" x14ac:dyDescent="0.25">
      <c r="A16" t="s">
        <v>20</v>
      </c>
      <c r="B16" t="s">
        <v>45</v>
      </c>
      <c r="C16" t="s">
        <v>195</v>
      </c>
      <c r="D16" t="s">
        <v>345</v>
      </c>
      <c r="E16" t="s">
        <v>486</v>
      </c>
      <c r="F16" t="s">
        <v>558</v>
      </c>
      <c r="G16" t="s">
        <v>599</v>
      </c>
      <c r="H16">
        <v>16836948</v>
      </c>
      <c r="I16" s="1" t="s">
        <v>1998</v>
      </c>
      <c r="J16" s="1" t="s">
        <v>2148</v>
      </c>
      <c r="L16">
        <v>5</v>
      </c>
      <c r="M16">
        <v>0</v>
      </c>
      <c r="N16">
        <f t="shared" si="0"/>
        <v>0</v>
      </c>
      <c r="Q16">
        <f t="shared" si="1"/>
        <v>5</v>
      </c>
    </row>
    <row r="17" spans="1:17" ht="30" x14ac:dyDescent="0.25">
      <c r="A17" t="s">
        <v>20</v>
      </c>
      <c r="B17" t="s">
        <v>46</v>
      </c>
      <c r="C17" t="s">
        <v>196</v>
      </c>
      <c r="D17" t="s">
        <v>346</v>
      </c>
      <c r="E17" t="s">
        <v>487</v>
      </c>
      <c r="F17" t="s">
        <v>558</v>
      </c>
      <c r="G17" t="s">
        <v>591</v>
      </c>
      <c r="H17">
        <v>16448618</v>
      </c>
      <c r="I17" s="1" t="s">
        <v>1999</v>
      </c>
      <c r="J17" s="1" t="s">
        <v>2149</v>
      </c>
      <c r="L17">
        <v>5</v>
      </c>
      <c r="M17">
        <v>0</v>
      </c>
      <c r="N17">
        <f t="shared" si="0"/>
        <v>0</v>
      </c>
      <c r="O17">
        <v>1</v>
      </c>
      <c r="Q17">
        <f t="shared" si="1"/>
        <v>4</v>
      </c>
    </row>
    <row r="18" spans="1:17" ht="30" x14ac:dyDescent="0.25">
      <c r="A18" t="s">
        <v>19</v>
      </c>
      <c r="B18" t="s">
        <v>47</v>
      </c>
      <c r="C18" t="s">
        <v>197</v>
      </c>
      <c r="D18" t="s">
        <v>347</v>
      </c>
      <c r="E18" t="s">
        <v>47</v>
      </c>
      <c r="F18" t="s">
        <v>558</v>
      </c>
      <c r="G18" t="s">
        <v>596</v>
      </c>
      <c r="H18">
        <v>15567503</v>
      </c>
      <c r="I18" s="1" t="s">
        <v>2000</v>
      </c>
      <c r="J18" s="1" t="s">
        <v>2150</v>
      </c>
      <c r="K18" s="1" t="s">
        <v>2293</v>
      </c>
      <c r="L18">
        <v>5</v>
      </c>
      <c r="M18">
        <v>1</v>
      </c>
      <c r="N18">
        <f t="shared" si="0"/>
        <v>1</v>
      </c>
      <c r="Q18">
        <f t="shared" si="1"/>
        <v>4</v>
      </c>
    </row>
    <row r="19" spans="1:17" ht="45" x14ac:dyDescent="0.25">
      <c r="A19" t="s">
        <v>20</v>
      </c>
      <c r="B19" t="s">
        <v>48</v>
      </c>
      <c r="C19" t="s">
        <v>198</v>
      </c>
      <c r="D19" t="s">
        <v>348</v>
      </c>
      <c r="E19" t="s">
        <v>488</v>
      </c>
      <c r="F19" t="s">
        <v>558</v>
      </c>
      <c r="G19" t="s">
        <v>600</v>
      </c>
      <c r="H19">
        <v>14967102</v>
      </c>
      <c r="I19" s="1" t="s">
        <v>2001</v>
      </c>
      <c r="J19" s="1" t="s">
        <v>2151</v>
      </c>
      <c r="L19">
        <v>5</v>
      </c>
      <c r="M19">
        <v>0</v>
      </c>
      <c r="N19">
        <f t="shared" si="0"/>
        <v>0</v>
      </c>
      <c r="O19">
        <v>1</v>
      </c>
      <c r="Q19">
        <f t="shared" si="1"/>
        <v>4</v>
      </c>
    </row>
    <row r="20" spans="1:17" ht="30" x14ac:dyDescent="0.25">
      <c r="A20" t="s">
        <v>23</v>
      </c>
      <c r="B20" t="s">
        <v>49</v>
      </c>
      <c r="C20" t="s">
        <v>199</v>
      </c>
      <c r="D20" t="s">
        <v>349</v>
      </c>
      <c r="E20" t="s">
        <v>49</v>
      </c>
      <c r="F20" t="s">
        <v>558</v>
      </c>
      <c r="G20" t="s">
        <v>593</v>
      </c>
      <c r="H20">
        <v>14696587</v>
      </c>
      <c r="I20" s="1" t="s">
        <v>2002</v>
      </c>
      <c r="J20" s="1" t="s">
        <v>2152</v>
      </c>
      <c r="K20" s="1" t="s">
        <v>2294</v>
      </c>
      <c r="L20">
        <v>5</v>
      </c>
      <c r="M20">
        <v>1</v>
      </c>
      <c r="N20">
        <f t="shared" si="0"/>
        <v>1</v>
      </c>
      <c r="Q20">
        <f t="shared" si="1"/>
        <v>4</v>
      </c>
    </row>
    <row r="21" spans="1:17" ht="30" x14ac:dyDescent="0.25">
      <c r="A21" t="s">
        <v>24</v>
      </c>
      <c r="B21" t="s">
        <v>50</v>
      </c>
      <c r="C21" t="s">
        <v>200</v>
      </c>
      <c r="D21" t="s">
        <v>350</v>
      </c>
      <c r="E21" t="s">
        <v>489</v>
      </c>
      <c r="F21" t="s">
        <v>562</v>
      </c>
      <c r="G21" t="s">
        <v>601</v>
      </c>
      <c r="H21">
        <v>13022581</v>
      </c>
      <c r="I21" s="1" t="s">
        <v>2003</v>
      </c>
      <c r="J21" s="1" t="s">
        <v>2153</v>
      </c>
      <c r="L21">
        <v>5</v>
      </c>
      <c r="M21">
        <v>0</v>
      </c>
      <c r="N21">
        <f t="shared" si="0"/>
        <v>0</v>
      </c>
      <c r="O21">
        <v>1</v>
      </c>
      <c r="Q21">
        <f t="shared" si="1"/>
        <v>4</v>
      </c>
    </row>
    <row r="22" spans="1:17" ht="30" x14ac:dyDescent="0.25">
      <c r="A22" t="s">
        <v>20</v>
      </c>
      <c r="B22" t="s">
        <v>51</v>
      </c>
      <c r="C22" t="s">
        <v>201</v>
      </c>
      <c r="D22" t="s">
        <v>351</v>
      </c>
      <c r="E22" t="s">
        <v>490</v>
      </c>
      <c r="F22" t="s">
        <v>561</v>
      </c>
      <c r="G22" t="s">
        <v>591</v>
      </c>
      <c r="H22">
        <v>12424095</v>
      </c>
      <c r="I22" s="1" t="s">
        <v>2004</v>
      </c>
      <c r="J22" s="1" t="s">
        <v>2154</v>
      </c>
      <c r="L22">
        <v>5</v>
      </c>
      <c r="M22">
        <v>0</v>
      </c>
      <c r="N22">
        <f t="shared" si="0"/>
        <v>0</v>
      </c>
      <c r="Q22">
        <f t="shared" si="1"/>
        <v>5</v>
      </c>
    </row>
    <row r="23" spans="1:17" ht="30" x14ac:dyDescent="0.25">
      <c r="A23" t="s">
        <v>21</v>
      </c>
      <c r="B23" t="s">
        <v>52</v>
      </c>
      <c r="C23" t="s">
        <v>202</v>
      </c>
      <c r="D23" t="s">
        <v>352</v>
      </c>
      <c r="E23" t="s">
        <v>52</v>
      </c>
      <c r="F23" t="s">
        <v>558</v>
      </c>
      <c r="G23" t="s">
        <v>602</v>
      </c>
      <c r="H23">
        <v>12317147</v>
      </c>
      <c r="I23" s="1" t="s">
        <v>2005</v>
      </c>
      <c r="J23" s="1" t="s">
        <v>2155</v>
      </c>
      <c r="K23" s="1" t="s">
        <v>2295</v>
      </c>
      <c r="L23">
        <v>5</v>
      </c>
      <c r="M23">
        <v>1</v>
      </c>
      <c r="N23">
        <f t="shared" si="0"/>
        <v>1</v>
      </c>
      <c r="Q23">
        <f t="shared" si="1"/>
        <v>4</v>
      </c>
    </row>
    <row r="24" spans="1:17" ht="30" x14ac:dyDescent="0.25">
      <c r="A24" t="s">
        <v>25</v>
      </c>
      <c r="B24" t="s">
        <v>53</v>
      </c>
      <c r="C24" t="s">
        <v>203</v>
      </c>
      <c r="D24" t="s">
        <v>353</v>
      </c>
      <c r="E24" t="s">
        <v>53</v>
      </c>
      <c r="F24" t="s">
        <v>561</v>
      </c>
      <c r="G24" t="s">
        <v>594</v>
      </c>
      <c r="H24">
        <v>11101145</v>
      </c>
      <c r="I24" s="1" t="s">
        <v>2006</v>
      </c>
      <c r="J24" s="1" t="s">
        <v>2156</v>
      </c>
      <c r="K24" s="1" t="s">
        <v>2296</v>
      </c>
      <c r="L24">
        <v>5</v>
      </c>
      <c r="M24">
        <v>1</v>
      </c>
      <c r="N24">
        <f t="shared" si="0"/>
        <v>1</v>
      </c>
      <c r="Q24">
        <f t="shared" si="1"/>
        <v>4</v>
      </c>
    </row>
    <row r="25" spans="1:17" ht="30" x14ac:dyDescent="0.25">
      <c r="A25" t="s">
        <v>20</v>
      </c>
      <c r="B25" t="s">
        <v>54</v>
      </c>
      <c r="C25" t="s">
        <v>204</v>
      </c>
      <c r="D25" t="s">
        <v>354</v>
      </c>
      <c r="E25" t="s">
        <v>491</v>
      </c>
      <c r="F25" t="s">
        <v>561</v>
      </c>
      <c r="G25" t="s">
        <v>600</v>
      </c>
      <c r="H25">
        <v>10902273</v>
      </c>
      <c r="I25" s="1" t="s">
        <v>2007</v>
      </c>
      <c r="J25" s="1" t="s">
        <v>2157</v>
      </c>
      <c r="L25">
        <v>5</v>
      </c>
      <c r="M25">
        <v>0</v>
      </c>
      <c r="N25">
        <f t="shared" si="0"/>
        <v>0</v>
      </c>
      <c r="O25">
        <v>1</v>
      </c>
      <c r="Q25">
        <f t="shared" si="1"/>
        <v>4</v>
      </c>
    </row>
    <row r="26" spans="1:17" ht="30" x14ac:dyDescent="0.25">
      <c r="A26" t="s">
        <v>21</v>
      </c>
      <c r="B26" t="s">
        <v>55</v>
      </c>
      <c r="C26" t="s">
        <v>205</v>
      </c>
      <c r="D26" t="s">
        <v>355</v>
      </c>
      <c r="E26" t="s">
        <v>55</v>
      </c>
      <c r="F26" t="s">
        <v>558</v>
      </c>
      <c r="G26" t="s">
        <v>603</v>
      </c>
      <c r="H26">
        <v>10259911</v>
      </c>
      <c r="I26" s="1" t="s">
        <v>2008</v>
      </c>
      <c r="J26" s="1" t="s">
        <v>2158</v>
      </c>
      <c r="K26" s="1" t="s">
        <v>960</v>
      </c>
      <c r="L26">
        <v>5</v>
      </c>
      <c r="M26">
        <v>1</v>
      </c>
      <c r="N26">
        <f t="shared" si="0"/>
        <v>1</v>
      </c>
      <c r="Q26">
        <f t="shared" si="1"/>
        <v>4</v>
      </c>
    </row>
    <row r="27" spans="1:17" ht="30" hidden="1" x14ac:dyDescent="0.25">
      <c r="A27" t="s">
        <v>21</v>
      </c>
      <c r="B27" t="s">
        <v>56</v>
      </c>
      <c r="C27" t="s">
        <v>206</v>
      </c>
      <c r="D27" t="s">
        <v>356</v>
      </c>
      <c r="E27" t="s">
        <v>56</v>
      </c>
      <c r="F27" t="s">
        <v>558</v>
      </c>
      <c r="G27" t="s">
        <v>593</v>
      </c>
      <c r="H27">
        <v>9867852</v>
      </c>
      <c r="I27" s="1" t="s">
        <v>2009</v>
      </c>
      <c r="J27" s="1" t="s">
        <v>2159</v>
      </c>
      <c r="K27" s="1" t="s">
        <v>2159</v>
      </c>
      <c r="L27">
        <v>5</v>
      </c>
      <c r="M27">
        <v>5</v>
      </c>
      <c r="N27">
        <f t="shared" si="0"/>
        <v>5</v>
      </c>
      <c r="Q27">
        <f t="shared" si="1"/>
        <v>0</v>
      </c>
    </row>
    <row r="28" spans="1:17" ht="30" x14ac:dyDescent="0.25">
      <c r="A28" t="s">
        <v>20</v>
      </c>
      <c r="B28" t="s">
        <v>57</v>
      </c>
      <c r="C28" t="s">
        <v>207</v>
      </c>
      <c r="D28" t="s">
        <v>357</v>
      </c>
      <c r="E28" t="s">
        <v>492</v>
      </c>
      <c r="F28" t="s">
        <v>558</v>
      </c>
      <c r="G28" t="s">
        <v>604</v>
      </c>
      <c r="H28">
        <v>9311809</v>
      </c>
      <c r="I28" s="1" t="s">
        <v>2010</v>
      </c>
      <c r="J28" s="1" t="s">
        <v>2160</v>
      </c>
      <c r="L28">
        <v>5</v>
      </c>
      <c r="M28">
        <v>0</v>
      </c>
      <c r="N28">
        <f t="shared" si="0"/>
        <v>0</v>
      </c>
      <c r="Q28">
        <f t="shared" si="1"/>
        <v>5</v>
      </c>
    </row>
    <row r="29" spans="1:17" ht="30" x14ac:dyDescent="0.25">
      <c r="A29" t="s">
        <v>22</v>
      </c>
      <c r="B29" t="s">
        <v>58</v>
      </c>
      <c r="C29" t="s">
        <v>208</v>
      </c>
      <c r="D29" t="s">
        <v>358</v>
      </c>
      <c r="E29" t="s">
        <v>493</v>
      </c>
      <c r="F29" t="s">
        <v>558</v>
      </c>
      <c r="G29" t="s">
        <v>599</v>
      </c>
      <c r="H29">
        <v>9254451</v>
      </c>
      <c r="I29" s="1" t="s">
        <v>2011</v>
      </c>
      <c r="J29" s="1" t="s">
        <v>2161</v>
      </c>
      <c r="L29">
        <v>5</v>
      </c>
      <c r="M29">
        <v>0</v>
      </c>
      <c r="N29">
        <f t="shared" si="0"/>
        <v>0</v>
      </c>
      <c r="Q29">
        <f t="shared" si="1"/>
        <v>5</v>
      </c>
    </row>
    <row r="30" spans="1:17" ht="30" hidden="1" x14ac:dyDescent="0.25">
      <c r="A30" t="s">
        <v>26</v>
      </c>
      <c r="B30" t="s">
        <v>59</v>
      </c>
      <c r="C30" t="s">
        <v>209</v>
      </c>
      <c r="D30" t="s">
        <v>359</v>
      </c>
      <c r="E30" t="s">
        <v>59</v>
      </c>
      <c r="F30" t="s">
        <v>558</v>
      </c>
      <c r="G30" t="s">
        <v>594</v>
      </c>
      <c r="H30">
        <v>8540906</v>
      </c>
      <c r="I30" s="1" t="s">
        <v>2012</v>
      </c>
      <c r="J30" s="1" t="s">
        <v>2162</v>
      </c>
      <c r="K30" s="1" t="s">
        <v>2297</v>
      </c>
      <c r="L30">
        <v>5</v>
      </c>
      <c r="M30">
        <v>3</v>
      </c>
      <c r="N30">
        <f t="shared" si="0"/>
        <v>3</v>
      </c>
      <c r="Q30">
        <f t="shared" si="1"/>
        <v>2</v>
      </c>
    </row>
    <row r="31" spans="1:17" ht="30" x14ac:dyDescent="0.25">
      <c r="A31" t="s">
        <v>20</v>
      </c>
      <c r="B31" t="s">
        <v>60</v>
      </c>
      <c r="C31" t="s">
        <v>210</v>
      </c>
      <c r="D31" t="s">
        <v>360</v>
      </c>
      <c r="E31" t="s">
        <v>60</v>
      </c>
      <c r="F31" t="s">
        <v>561</v>
      </c>
      <c r="G31" t="s">
        <v>605</v>
      </c>
      <c r="H31">
        <v>8534750</v>
      </c>
      <c r="I31" s="1" t="s">
        <v>2013</v>
      </c>
      <c r="J31" s="1" t="s">
        <v>2163</v>
      </c>
      <c r="K31" s="1" t="s">
        <v>961</v>
      </c>
      <c r="L31">
        <v>5</v>
      </c>
      <c r="M31">
        <v>1</v>
      </c>
      <c r="N31">
        <f t="shared" si="0"/>
        <v>1</v>
      </c>
      <c r="Q31">
        <f t="shared" si="1"/>
        <v>4</v>
      </c>
    </row>
    <row r="32" spans="1:17" ht="30" x14ac:dyDescent="0.25">
      <c r="A32" t="s">
        <v>18</v>
      </c>
      <c r="B32" t="s">
        <v>61</v>
      </c>
      <c r="C32" t="s">
        <v>211</v>
      </c>
      <c r="D32" t="s">
        <v>361</v>
      </c>
      <c r="E32" t="s">
        <v>494</v>
      </c>
      <c r="F32" t="s">
        <v>558</v>
      </c>
      <c r="G32" t="s">
        <v>606</v>
      </c>
      <c r="H32">
        <v>8450436</v>
      </c>
      <c r="I32" s="1" t="s">
        <v>2014</v>
      </c>
      <c r="J32" s="1" t="s">
        <v>2164</v>
      </c>
      <c r="L32">
        <v>5</v>
      </c>
      <c r="M32">
        <v>0</v>
      </c>
      <c r="N32">
        <f t="shared" si="0"/>
        <v>0</v>
      </c>
      <c r="Q32">
        <f t="shared" si="1"/>
        <v>5</v>
      </c>
    </row>
    <row r="33" spans="1:17" ht="30" x14ac:dyDescent="0.25">
      <c r="A33" t="s">
        <v>19</v>
      </c>
      <c r="B33" t="s">
        <v>62</v>
      </c>
      <c r="C33" t="s">
        <v>212</v>
      </c>
      <c r="D33" t="s">
        <v>362</v>
      </c>
      <c r="E33" t="s">
        <v>62</v>
      </c>
      <c r="F33" t="s">
        <v>558</v>
      </c>
      <c r="G33" t="s">
        <v>600</v>
      </c>
      <c r="H33">
        <v>7947883</v>
      </c>
      <c r="I33" s="1" t="s">
        <v>2015</v>
      </c>
      <c r="J33" s="1" t="s">
        <v>2165</v>
      </c>
      <c r="K33" s="1" t="s">
        <v>2298</v>
      </c>
      <c r="L33">
        <v>5</v>
      </c>
      <c r="M33">
        <v>1</v>
      </c>
      <c r="N33">
        <f t="shared" si="0"/>
        <v>1</v>
      </c>
      <c r="Q33">
        <f t="shared" si="1"/>
        <v>4</v>
      </c>
    </row>
    <row r="34" spans="1:17" ht="30" x14ac:dyDescent="0.25">
      <c r="A34" t="s">
        <v>19</v>
      </c>
      <c r="B34" t="s">
        <v>63</v>
      </c>
      <c r="C34" t="s">
        <v>213</v>
      </c>
      <c r="D34" t="s">
        <v>363</v>
      </c>
      <c r="E34" t="s">
        <v>495</v>
      </c>
      <c r="F34" t="s">
        <v>558</v>
      </c>
      <c r="G34" t="s">
        <v>600</v>
      </c>
      <c r="H34">
        <v>7531746</v>
      </c>
      <c r="I34" s="1" t="s">
        <v>2016</v>
      </c>
      <c r="J34" s="1" t="s">
        <v>2166</v>
      </c>
      <c r="L34">
        <v>5</v>
      </c>
      <c r="M34">
        <v>0</v>
      </c>
      <c r="N34">
        <f t="shared" ref="N34:N65" si="2">M34</f>
        <v>0</v>
      </c>
      <c r="O34">
        <v>1</v>
      </c>
      <c r="Q34">
        <f t="shared" ref="Q34:Q65" si="3">L34-SUM(N34:P34)</f>
        <v>4</v>
      </c>
    </row>
    <row r="35" spans="1:17" ht="30" hidden="1" x14ac:dyDescent="0.25">
      <c r="A35" t="s">
        <v>23</v>
      </c>
      <c r="B35" t="s">
        <v>64</v>
      </c>
      <c r="C35" t="s">
        <v>214</v>
      </c>
      <c r="D35" t="s">
        <v>364</v>
      </c>
      <c r="E35" t="s">
        <v>496</v>
      </c>
      <c r="F35" t="s">
        <v>558</v>
      </c>
      <c r="G35" t="s">
        <v>607</v>
      </c>
      <c r="H35">
        <v>7509774</v>
      </c>
      <c r="I35" s="1" t="s">
        <v>2017</v>
      </c>
      <c r="J35" s="1" t="s">
        <v>2167</v>
      </c>
      <c r="K35" s="1" t="s">
        <v>2299</v>
      </c>
      <c r="L35">
        <v>5</v>
      </c>
      <c r="M35">
        <v>2</v>
      </c>
      <c r="N35">
        <f t="shared" si="2"/>
        <v>2</v>
      </c>
      <c r="Q35">
        <f t="shared" si="3"/>
        <v>3</v>
      </c>
    </row>
    <row r="36" spans="1:17" ht="30" x14ac:dyDescent="0.25">
      <c r="A36" t="s">
        <v>19</v>
      </c>
      <c r="B36" t="s">
        <v>65</v>
      </c>
      <c r="C36" t="s">
        <v>215</v>
      </c>
      <c r="D36" t="s">
        <v>365</v>
      </c>
      <c r="E36" t="s">
        <v>497</v>
      </c>
      <c r="F36" t="s">
        <v>558</v>
      </c>
      <c r="G36" t="s">
        <v>608</v>
      </c>
      <c r="H36">
        <v>7500271</v>
      </c>
      <c r="I36" s="1" t="s">
        <v>2018</v>
      </c>
      <c r="J36" s="1" t="s">
        <v>2168</v>
      </c>
      <c r="L36">
        <v>5</v>
      </c>
      <c r="M36">
        <v>0</v>
      </c>
      <c r="N36">
        <f t="shared" si="2"/>
        <v>0</v>
      </c>
      <c r="O36">
        <v>1</v>
      </c>
      <c r="Q36">
        <f t="shared" si="3"/>
        <v>4</v>
      </c>
    </row>
    <row r="37" spans="1:17" ht="30" x14ac:dyDescent="0.25">
      <c r="A37" t="s">
        <v>23</v>
      </c>
      <c r="B37" t="s">
        <v>66</v>
      </c>
      <c r="C37" t="s">
        <v>216</v>
      </c>
      <c r="D37" t="s">
        <v>366</v>
      </c>
      <c r="E37" t="s">
        <v>498</v>
      </c>
      <c r="F37" t="s">
        <v>563</v>
      </c>
      <c r="H37">
        <v>7415175</v>
      </c>
      <c r="I37" s="1" t="s">
        <v>2019</v>
      </c>
      <c r="J37" s="1" t="s">
        <v>2169</v>
      </c>
      <c r="K37" s="1" t="s">
        <v>2300</v>
      </c>
      <c r="L37">
        <v>5</v>
      </c>
      <c r="M37">
        <v>1</v>
      </c>
      <c r="N37">
        <f t="shared" si="2"/>
        <v>1</v>
      </c>
      <c r="Q37">
        <f t="shared" si="3"/>
        <v>4</v>
      </c>
    </row>
    <row r="38" spans="1:17" ht="30" hidden="1" x14ac:dyDescent="0.25">
      <c r="A38" t="s">
        <v>21</v>
      </c>
      <c r="B38" t="s">
        <v>67</v>
      </c>
      <c r="C38" t="s">
        <v>217</v>
      </c>
      <c r="D38" t="s">
        <v>367</v>
      </c>
      <c r="E38" t="s">
        <v>67</v>
      </c>
      <c r="F38" t="s">
        <v>558</v>
      </c>
      <c r="G38" t="s">
        <v>593</v>
      </c>
      <c r="H38">
        <v>6900245</v>
      </c>
      <c r="I38" s="1" t="s">
        <v>2020</v>
      </c>
      <c r="J38" s="1" t="s">
        <v>2170</v>
      </c>
      <c r="K38" s="1" t="s">
        <v>2301</v>
      </c>
      <c r="L38">
        <v>5</v>
      </c>
      <c r="M38">
        <v>2</v>
      </c>
      <c r="N38">
        <f t="shared" si="2"/>
        <v>2</v>
      </c>
      <c r="Q38">
        <f t="shared" si="3"/>
        <v>3</v>
      </c>
    </row>
    <row r="39" spans="1:17" ht="30" x14ac:dyDescent="0.25">
      <c r="A39" t="s">
        <v>18</v>
      </c>
      <c r="B39" t="s">
        <v>68</v>
      </c>
      <c r="C39" t="s">
        <v>218</v>
      </c>
      <c r="D39" t="s">
        <v>368</v>
      </c>
      <c r="E39" t="s">
        <v>68</v>
      </c>
      <c r="F39" t="s">
        <v>558</v>
      </c>
      <c r="G39" t="s">
        <v>609</v>
      </c>
      <c r="H39">
        <v>6745486</v>
      </c>
      <c r="I39" s="1" t="s">
        <v>2021</v>
      </c>
      <c r="J39" s="1" t="s">
        <v>2171</v>
      </c>
      <c r="L39">
        <v>5</v>
      </c>
      <c r="M39">
        <v>0</v>
      </c>
      <c r="N39">
        <f t="shared" si="2"/>
        <v>0</v>
      </c>
      <c r="O39">
        <v>1</v>
      </c>
      <c r="Q39">
        <f t="shared" si="3"/>
        <v>4</v>
      </c>
    </row>
    <row r="40" spans="1:17" ht="30" x14ac:dyDescent="0.25">
      <c r="A40" t="s">
        <v>19</v>
      </c>
      <c r="B40" t="s">
        <v>69</v>
      </c>
      <c r="C40" t="s">
        <v>219</v>
      </c>
      <c r="D40" t="s">
        <v>369</v>
      </c>
      <c r="E40" t="s">
        <v>499</v>
      </c>
      <c r="F40" t="s">
        <v>558</v>
      </c>
      <c r="G40" t="s">
        <v>610</v>
      </c>
      <c r="H40">
        <v>6518054</v>
      </c>
      <c r="I40" s="1" t="s">
        <v>2022</v>
      </c>
      <c r="J40" s="1" t="s">
        <v>2172</v>
      </c>
      <c r="L40">
        <v>5</v>
      </c>
      <c r="M40">
        <v>0</v>
      </c>
      <c r="N40">
        <f t="shared" si="2"/>
        <v>0</v>
      </c>
      <c r="O40">
        <v>1</v>
      </c>
      <c r="Q40">
        <f t="shared" si="3"/>
        <v>4</v>
      </c>
    </row>
    <row r="41" spans="1:17" ht="60" x14ac:dyDescent="0.25">
      <c r="A41" t="s">
        <v>27</v>
      </c>
      <c r="B41" t="s">
        <v>70</v>
      </c>
      <c r="C41" t="s">
        <v>220</v>
      </c>
      <c r="D41" t="s">
        <v>370</v>
      </c>
      <c r="E41" t="s">
        <v>70</v>
      </c>
      <c r="F41" t="s">
        <v>564</v>
      </c>
      <c r="G41" t="s">
        <v>611</v>
      </c>
      <c r="H41">
        <v>6487190</v>
      </c>
      <c r="I41" s="1" t="s">
        <v>2023</v>
      </c>
      <c r="J41" s="1" t="s">
        <v>2173</v>
      </c>
      <c r="L41">
        <v>5</v>
      </c>
      <c r="M41">
        <v>0</v>
      </c>
      <c r="N41">
        <f t="shared" si="2"/>
        <v>0</v>
      </c>
      <c r="O41">
        <v>1</v>
      </c>
      <c r="Q41">
        <f t="shared" si="3"/>
        <v>4</v>
      </c>
    </row>
    <row r="42" spans="1:17" ht="30" x14ac:dyDescent="0.25">
      <c r="A42" t="s">
        <v>25</v>
      </c>
      <c r="B42" t="s">
        <v>71</v>
      </c>
      <c r="C42" t="s">
        <v>221</v>
      </c>
      <c r="D42" t="s">
        <v>371</v>
      </c>
      <c r="E42" t="s">
        <v>500</v>
      </c>
      <c r="F42" t="s">
        <v>561</v>
      </c>
      <c r="G42" t="s">
        <v>594</v>
      </c>
      <c r="H42">
        <v>6481880</v>
      </c>
      <c r="I42" s="1" t="s">
        <v>2024</v>
      </c>
      <c r="J42" s="1" t="s">
        <v>2174</v>
      </c>
      <c r="L42">
        <v>5</v>
      </c>
      <c r="M42">
        <v>0</v>
      </c>
      <c r="N42">
        <f t="shared" si="2"/>
        <v>0</v>
      </c>
      <c r="O42">
        <v>1</v>
      </c>
      <c r="Q42">
        <f t="shared" si="3"/>
        <v>4</v>
      </c>
    </row>
    <row r="43" spans="1:17" ht="30" x14ac:dyDescent="0.25">
      <c r="A43" t="s">
        <v>26</v>
      </c>
      <c r="B43" t="s">
        <v>72</v>
      </c>
      <c r="C43" t="s">
        <v>222</v>
      </c>
      <c r="D43" t="s">
        <v>372</v>
      </c>
      <c r="E43" t="s">
        <v>72</v>
      </c>
      <c r="F43" t="s">
        <v>558</v>
      </c>
      <c r="G43" t="s">
        <v>612</v>
      </c>
      <c r="H43">
        <v>6440306</v>
      </c>
      <c r="I43" s="1" t="s">
        <v>2025</v>
      </c>
      <c r="J43" s="1" t="s">
        <v>2175</v>
      </c>
      <c r="K43" s="1" t="s">
        <v>2302</v>
      </c>
      <c r="L43">
        <v>5</v>
      </c>
      <c r="M43">
        <v>1</v>
      </c>
      <c r="N43">
        <f t="shared" si="2"/>
        <v>1</v>
      </c>
      <c r="Q43">
        <f t="shared" si="3"/>
        <v>4</v>
      </c>
    </row>
    <row r="44" spans="1:17" ht="30" x14ac:dyDescent="0.25">
      <c r="A44" t="s">
        <v>19</v>
      </c>
      <c r="B44" t="s">
        <v>73</v>
      </c>
      <c r="C44" t="s">
        <v>223</v>
      </c>
      <c r="D44" t="s">
        <v>373</v>
      </c>
      <c r="E44" t="s">
        <v>73</v>
      </c>
      <c r="F44" t="s">
        <v>558</v>
      </c>
      <c r="G44" t="s">
        <v>591</v>
      </c>
      <c r="H44">
        <v>6362483</v>
      </c>
      <c r="I44" s="1" t="s">
        <v>2026</v>
      </c>
      <c r="J44" s="1" t="s">
        <v>2176</v>
      </c>
      <c r="K44" s="1" t="s">
        <v>2303</v>
      </c>
      <c r="L44">
        <v>5</v>
      </c>
      <c r="M44">
        <v>1</v>
      </c>
      <c r="N44">
        <f t="shared" si="2"/>
        <v>1</v>
      </c>
      <c r="Q44">
        <f t="shared" si="3"/>
        <v>4</v>
      </c>
    </row>
    <row r="45" spans="1:17" ht="30" x14ac:dyDescent="0.25">
      <c r="A45" t="s">
        <v>19</v>
      </c>
      <c r="B45" t="s">
        <v>74</v>
      </c>
      <c r="C45" t="s">
        <v>224</v>
      </c>
      <c r="D45" t="s">
        <v>374</v>
      </c>
      <c r="E45" t="s">
        <v>74</v>
      </c>
      <c r="F45" t="s">
        <v>558</v>
      </c>
      <c r="G45" t="s">
        <v>598</v>
      </c>
      <c r="H45">
        <v>6248680</v>
      </c>
      <c r="I45" s="1" t="s">
        <v>2027</v>
      </c>
      <c r="J45" s="1" t="s">
        <v>2177</v>
      </c>
      <c r="K45" s="1" t="s">
        <v>2304</v>
      </c>
      <c r="L45">
        <v>5</v>
      </c>
      <c r="M45">
        <v>1</v>
      </c>
      <c r="N45">
        <f t="shared" si="2"/>
        <v>1</v>
      </c>
      <c r="Q45">
        <f t="shared" si="3"/>
        <v>4</v>
      </c>
    </row>
    <row r="46" spans="1:17" ht="30" x14ac:dyDescent="0.25">
      <c r="A46" t="s">
        <v>22</v>
      </c>
      <c r="B46" t="s">
        <v>75</v>
      </c>
      <c r="C46" t="s">
        <v>225</v>
      </c>
      <c r="D46" t="s">
        <v>375</v>
      </c>
      <c r="E46" t="s">
        <v>501</v>
      </c>
      <c r="F46" t="s">
        <v>565</v>
      </c>
      <c r="G46" t="s">
        <v>613</v>
      </c>
      <c r="H46">
        <v>6060749</v>
      </c>
      <c r="I46" s="1" t="s">
        <v>2028</v>
      </c>
      <c r="J46" s="1" t="s">
        <v>2178</v>
      </c>
      <c r="L46">
        <v>5</v>
      </c>
      <c r="M46">
        <v>0</v>
      </c>
      <c r="N46">
        <f t="shared" si="2"/>
        <v>0</v>
      </c>
      <c r="Q46">
        <f t="shared" si="3"/>
        <v>5</v>
      </c>
    </row>
    <row r="47" spans="1:17" ht="30" x14ac:dyDescent="0.25">
      <c r="A47" t="s">
        <v>20</v>
      </c>
      <c r="B47" t="s">
        <v>76</v>
      </c>
      <c r="C47" t="s">
        <v>226</v>
      </c>
      <c r="D47" t="s">
        <v>376</v>
      </c>
      <c r="E47" t="s">
        <v>76</v>
      </c>
      <c r="F47" t="s">
        <v>558</v>
      </c>
      <c r="G47" t="s">
        <v>609</v>
      </c>
      <c r="H47">
        <v>6044628</v>
      </c>
      <c r="I47" s="1" t="s">
        <v>2029</v>
      </c>
      <c r="J47" s="1" t="s">
        <v>2179</v>
      </c>
      <c r="K47" s="1" t="s">
        <v>968</v>
      </c>
      <c r="L47">
        <v>5</v>
      </c>
      <c r="M47">
        <v>1</v>
      </c>
      <c r="N47">
        <f t="shared" si="2"/>
        <v>1</v>
      </c>
      <c r="O47">
        <v>1</v>
      </c>
      <c r="Q47">
        <f t="shared" si="3"/>
        <v>3</v>
      </c>
    </row>
    <row r="48" spans="1:17" ht="30" x14ac:dyDescent="0.25">
      <c r="A48" t="s">
        <v>20</v>
      </c>
      <c r="B48" t="s">
        <v>77</v>
      </c>
      <c r="C48" t="s">
        <v>227</v>
      </c>
      <c r="D48" t="s">
        <v>377</v>
      </c>
      <c r="E48" t="s">
        <v>502</v>
      </c>
      <c r="F48" t="s">
        <v>558</v>
      </c>
      <c r="G48" t="s">
        <v>595</v>
      </c>
      <c r="H48">
        <v>5994469</v>
      </c>
      <c r="I48" s="1" t="s">
        <v>2030</v>
      </c>
      <c r="J48" s="1" t="s">
        <v>2180</v>
      </c>
      <c r="L48">
        <v>5</v>
      </c>
      <c r="M48">
        <v>0</v>
      </c>
      <c r="N48">
        <f t="shared" si="2"/>
        <v>0</v>
      </c>
      <c r="Q48">
        <f t="shared" si="3"/>
        <v>5</v>
      </c>
    </row>
    <row r="49" spans="1:17" ht="30" x14ac:dyDescent="0.25">
      <c r="A49" t="s">
        <v>18</v>
      </c>
      <c r="B49" t="s">
        <v>78</v>
      </c>
      <c r="C49" t="s">
        <v>228</v>
      </c>
      <c r="D49" t="s">
        <v>378</v>
      </c>
      <c r="E49" t="s">
        <v>78</v>
      </c>
      <c r="F49" t="s">
        <v>566</v>
      </c>
      <c r="G49" t="s">
        <v>614</v>
      </c>
      <c r="H49">
        <v>5960358</v>
      </c>
      <c r="I49" s="1" t="s">
        <v>2031</v>
      </c>
      <c r="J49" s="1" t="s">
        <v>2181</v>
      </c>
      <c r="K49" s="1" t="s">
        <v>2305</v>
      </c>
      <c r="L49">
        <v>5</v>
      </c>
      <c r="M49">
        <v>1</v>
      </c>
      <c r="N49">
        <f t="shared" si="2"/>
        <v>1</v>
      </c>
      <c r="Q49">
        <f t="shared" si="3"/>
        <v>4</v>
      </c>
    </row>
    <row r="50" spans="1:17" ht="30" x14ac:dyDescent="0.25">
      <c r="A50" t="s">
        <v>20</v>
      </c>
      <c r="B50" t="s">
        <v>79</v>
      </c>
      <c r="C50" t="s">
        <v>229</v>
      </c>
      <c r="D50" t="s">
        <v>379</v>
      </c>
      <c r="E50" t="s">
        <v>79</v>
      </c>
      <c r="F50" t="s">
        <v>558</v>
      </c>
      <c r="G50" t="s">
        <v>615</v>
      </c>
      <c r="H50">
        <v>5551137</v>
      </c>
      <c r="I50" s="1" t="s">
        <v>2032</v>
      </c>
      <c r="J50" s="1" t="s">
        <v>2182</v>
      </c>
      <c r="K50" s="1" t="s">
        <v>970</v>
      </c>
      <c r="L50">
        <v>5</v>
      </c>
      <c r="M50">
        <v>1</v>
      </c>
      <c r="N50">
        <f t="shared" si="2"/>
        <v>1</v>
      </c>
      <c r="Q50">
        <f t="shared" si="3"/>
        <v>4</v>
      </c>
    </row>
    <row r="51" spans="1:17" ht="45" x14ac:dyDescent="0.25">
      <c r="A51" t="s">
        <v>18</v>
      </c>
      <c r="B51" t="s">
        <v>80</v>
      </c>
      <c r="C51" t="s">
        <v>230</v>
      </c>
      <c r="D51" t="s">
        <v>380</v>
      </c>
      <c r="E51" t="s">
        <v>503</v>
      </c>
      <c r="F51" t="s">
        <v>567</v>
      </c>
      <c r="H51">
        <v>5492074</v>
      </c>
      <c r="I51" s="1" t="s">
        <v>2033</v>
      </c>
      <c r="J51" s="1" t="s">
        <v>2183</v>
      </c>
      <c r="L51">
        <v>5</v>
      </c>
      <c r="M51">
        <v>0</v>
      </c>
      <c r="N51">
        <f t="shared" si="2"/>
        <v>0</v>
      </c>
      <c r="O51">
        <v>1</v>
      </c>
      <c r="Q51">
        <f t="shared" si="3"/>
        <v>4</v>
      </c>
    </row>
    <row r="52" spans="1:17" ht="30" x14ac:dyDescent="0.25">
      <c r="A52" t="s">
        <v>25</v>
      </c>
      <c r="B52" t="s">
        <v>81</v>
      </c>
      <c r="C52" t="s">
        <v>231</v>
      </c>
      <c r="D52" t="s">
        <v>381</v>
      </c>
      <c r="E52" t="s">
        <v>81</v>
      </c>
      <c r="F52" t="s">
        <v>561</v>
      </c>
      <c r="G52" t="s">
        <v>612</v>
      </c>
      <c r="H52">
        <v>5343740</v>
      </c>
      <c r="I52" s="1" t="s">
        <v>2034</v>
      </c>
      <c r="J52" s="1" t="s">
        <v>2184</v>
      </c>
      <c r="L52">
        <v>5</v>
      </c>
      <c r="M52">
        <v>0</v>
      </c>
      <c r="N52">
        <f t="shared" si="2"/>
        <v>0</v>
      </c>
      <c r="O52">
        <v>1</v>
      </c>
      <c r="Q52">
        <f t="shared" si="3"/>
        <v>4</v>
      </c>
    </row>
    <row r="53" spans="1:17" ht="45" hidden="1" x14ac:dyDescent="0.25">
      <c r="A53" t="s">
        <v>23</v>
      </c>
      <c r="B53" t="s">
        <v>82</v>
      </c>
      <c r="C53" t="s">
        <v>232</v>
      </c>
      <c r="D53" t="s">
        <v>382</v>
      </c>
      <c r="E53" t="s">
        <v>504</v>
      </c>
      <c r="F53" t="s">
        <v>558</v>
      </c>
      <c r="G53" t="s">
        <v>616</v>
      </c>
      <c r="H53">
        <v>5342694</v>
      </c>
      <c r="I53" s="1" t="s">
        <v>2035</v>
      </c>
      <c r="J53" s="1" t="s">
        <v>2185</v>
      </c>
      <c r="K53" s="1" t="s">
        <v>2306</v>
      </c>
      <c r="L53">
        <v>5</v>
      </c>
      <c r="M53">
        <v>2</v>
      </c>
      <c r="N53">
        <f t="shared" si="2"/>
        <v>2</v>
      </c>
      <c r="Q53">
        <f t="shared" si="3"/>
        <v>3</v>
      </c>
    </row>
    <row r="54" spans="1:17" ht="30" x14ac:dyDescent="0.25">
      <c r="A54" t="s">
        <v>19</v>
      </c>
      <c r="B54" t="s">
        <v>83</v>
      </c>
      <c r="C54" t="s">
        <v>233</v>
      </c>
      <c r="D54" t="s">
        <v>383</v>
      </c>
      <c r="E54" t="s">
        <v>83</v>
      </c>
      <c r="F54" t="s">
        <v>558</v>
      </c>
      <c r="G54" t="s">
        <v>591</v>
      </c>
      <c r="H54">
        <v>5308336</v>
      </c>
      <c r="I54" s="1" t="s">
        <v>2036</v>
      </c>
      <c r="J54" s="1" t="s">
        <v>2186</v>
      </c>
      <c r="K54" s="1" t="s">
        <v>972</v>
      </c>
      <c r="L54">
        <v>5</v>
      </c>
      <c r="M54">
        <v>1</v>
      </c>
      <c r="N54">
        <f t="shared" si="2"/>
        <v>1</v>
      </c>
      <c r="Q54">
        <f t="shared" si="3"/>
        <v>4</v>
      </c>
    </row>
    <row r="55" spans="1:17" ht="30" x14ac:dyDescent="0.25">
      <c r="A55" t="s">
        <v>20</v>
      </c>
      <c r="B55" t="s">
        <v>84</v>
      </c>
      <c r="C55" t="s">
        <v>234</v>
      </c>
      <c r="D55" t="s">
        <v>384</v>
      </c>
      <c r="E55" t="s">
        <v>84</v>
      </c>
      <c r="F55" t="s">
        <v>558</v>
      </c>
      <c r="G55" t="s">
        <v>617</v>
      </c>
      <c r="H55">
        <v>5306925</v>
      </c>
      <c r="I55" s="1" t="s">
        <v>2037</v>
      </c>
      <c r="J55" s="1" t="s">
        <v>2187</v>
      </c>
      <c r="K55" s="1" t="s">
        <v>973</v>
      </c>
      <c r="L55">
        <v>5</v>
      </c>
      <c r="M55">
        <v>1</v>
      </c>
      <c r="N55">
        <f t="shared" si="2"/>
        <v>1</v>
      </c>
      <c r="Q55">
        <f t="shared" si="3"/>
        <v>4</v>
      </c>
    </row>
    <row r="56" spans="1:17" ht="45" hidden="1" x14ac:dyDescent="0.25">
      <c r="A56" t="s">
        <v>23</v>
      </c>
      <c r="B56" t="s">
        <v>85</v>
      </c>
      <c r="C56" t="s">
        <v>235</v>
      </c>
      <c r="D56" t="s">
        <v>385</v>
      </c>
      <c r="E56" t="s">
        <v>85</v>
      </c>
      <c r="F56" t="s">
        <v>568</v>
      </c>
      <c r="G56" t="s">
        <v>618</v>
      </c>
      <c r="H56">
        <v>5047107</v>
      </c>
      <c r="I56" s="1" t="s">
        <v>2038</v>
      </c>
      <c r="J56" s="1" t="s">
        <v>2188</v>
      </c>
      <c r="K56" s="1" t="s">
        <v>2307</v>
      </c>
      <c r="L56">
        <v>5</v>
      </c>
      <c r="M56">
        <v>2</v>
      </c>
      <c r="N56">
        <f t="shared" si="2"/>
        <v>2</v>
      </c>
      <c r="Q56">
        <f t="shared" si="3"/>
        <v>3</v>
      </c>
    </row>
    <row r="57" spans="1:17" ht="45" x14ac:dyDescent="0.25">
      <c r="A57" t="s">
        <v>23</v>
      </c>
      <c r="B57" t="s">
        <v>86</v>
      </c>
      <c r="C57" t="s">
        <v>236</v>
      </c>
      <c r="D57" t="s">
        <v>386</v>
      </c>
      <c r="E57" t="s">
        <v>505</v>
      </c>
      <c r="F57" t="s">
        <v>558</v>
      </c>
      <c r="G57" t="s">
        <v>612</v>
      </c>
      <c r="H57">
        <v>4840616</v>
      </c>
      <c r="I57" s="1" t="s">
        <v>2039</v>
      </c>
      <c r="J57" s="1" t="s">
        <v>2189</v>
      </c>
      <c r="L57">
        <v>5</v>
      </c>
      <c r="M57">
        <v>0</v>
      </c>
      <c r="N57">
        <f t="shared" si="2"/>
        <v>0</v>
      </c>
      <c r="Q57">
        <f t="shared" si="3"/>
        <v>5</v>
      </c>
    </row>
    <row r="58" spans="1:17" ht="30" x14ac:dyDescent="0.25">
      <c r="A58" t="s">
        <v>19</v>
      </c>
      <c r="B58" t="s">
        <v>87</v>
      </c>
      <c r="C58" t="s">
        <v>237</v>
      </c>
      <c r="D58" t="s">
        <v>387</v>
      </c>
      <c r="E58" t="s">
        <v>87</v>
      </c>
      <c r="F58" t="s">
        <v>558</v>
      </c>
      <c r="G58" t="s">
        <v>593</v>
      </c>
      <c r="H58">
        <v>4782481</v>
      </c>
      <c r="I58" s="1" t="s">
        <v>2040</v>
      </c>
      <c r="J58" s="1" t="s">
        <v>2190</v>
      </c>
      <c r="K58" s="1" t="s">
        <v>975</v>
      </c>
      <c r="L58">
        <v>5</v>
      </c>
      <c r="M58">
        <v>1</v>
      </c>
      <c r="N58">
        <f t="shared" si="2"/>
        <v>1</v>
      </c>
      <c r="Q58">
        <f t="shared" si="3"/>
        <v>4</v>
      </c>
    </row>
    <row r="59" spans="1:17" ht="30" x14ac:dyDescent="0.25">
      <c r="A59" t="s">
        <v>22</v>
      </c>
      <c r="B59" t="s">
        <v>88</v>
      </c>
      <c r="C59" t="s">
        <v>238</v>
      </c>
      <c r="D59" t="s">
        <v>388</v>
      </c>
      <c r="E59" t="s">
        <v>88</v>
      </c>
      <c r="F59" t="s">
        <v>561</v>
      </c>
      <c r="G59" t="s">
        <v>619</v>
      </c>
      <c r="H59">
        <v>4527206</v>
      </c>
      <c r="I59" s="1" t="s">
        <v>2041</v>
      </c>
      <c r="J59" s="1" t="s">
        <v>2191</v>
      </c>
      <c r="K59" s="1" t="s">
        <v>976</v>
      </c>
      <c r="L59">
        <v>5</v>
      </c>
      <c r="M59">
        <v>1</v>
      </c>
      <c r="N59">
        <f t="shared" si="2"/>
        <v>1</v>
      </c>
      <c r="Q59">
        <f t="shared" si="3"/>
        <v>4</v>
      </c>
    </row>
    <row r="60" spans="1:17" ht="30" x14ac:dyDescent="0.25">
      <c r="A60" t="s">
        <v>28</v>
      </c>
      <c r="B60" t="s">
        <v>89</v>
      </c>
      <c r="C60" t="s">
        <v>239</v>
      </c>
      <c r="D60" t="s">
        <v>389</v>
      </c>
      <c r="E60" t="s">
        <v>89</v>
      </c>
      <c r="F60" t="s">
        <v>569</v>
      </c>
      <c r="G60" t="s">
        <v>620</v>
      </c>
      <c r="H60">
        <v>4347047</v>
      </c>
      <c r="I60" s="1" t="s">
        <v>2042</v>
      </c>
      <c r="J60" s="1" t="s">
        <v>2192</v>
      </c>
      <c r="K60" s="1" t="s">
        <v>977</v>
      </c>
      <c r="L60">
        <v>5</v>
      </c>
      <c r="M60">
        <v>1</v>
      </c>
      <c r="N60">
        <f t="shared" si="2"/>
        <v>1</v>
      </c>
      <c r="Q60">
        <f t="shared" si="3"/>
        <v>4</v>
      </c>
    </row>
    <row r="61" spans="1:17" ht="30" x14ac:dyDescent="0.25">
      <c r="A61" t="s">
        <v>22</v>
      </c>
      <c r="B61" t="s">
        <v>90</v>
      </c>
      <c r="C61" t="s">
        <v>240</v>
      </c>
      <c r="D61" t="s">
        <v>390</v>
      </c>
      <c r="E61" t="s">
        <v>90</v>
      </c>
      <c r="F61" t="s">
        <v>558</v>
      </c>
      <c r="G61" t="s">
        <v>599</v>
      </c>
      <c r="H61">
        <v>4296071</v>
      </c>
      <c r="I61" s="1" t="s">
        <v>2043</v>
      </c>
      <c r="J61" s="1" t="s">
        <v>2193</v>
      </c>
      <c r="K61" s="1" t="s">
        <v>2308</v>
      </c>
      <c r="L61">
        <v>5</v>
      </c>
      <c r="M61">
        <v>1</v>
      </c>
      <c r="N61">
        <f t="shared" si="2"/>
        <v>1</v>
      </c>
      <c r="Q61">
        <f t="shared" si="3"/>
        <v>4</v>
      </c>
    </row>
    <row r="62" spans="1:17" ht="30" x14ac:dyDescent="0.25">
      <c r="A62" t="s">
        <v>25</v>
      </c>
      <c r="B62" t="s">
        <v>91</v>
      </c>
      <c r="C62" t="s">
        <v>241</v>
      </c>
      <c r="D62" t="s">
        <v>391</v>
      </c>
      <c r="E62" t="s">
        <v>91</v>
      </c>
      <c r="F62" t="s">
        <v>562</v>
      </c>
      <c r="G62" t="s">
        <v>612</v>
      </c>
      <c r="H62">
        <v>4286706</v>
      </c>
      <c r="I62" s="1" t="s">
        <v>2044</v>
      </c>
      <c r="J62" s="1" t="s">
        <v>2194</v>
      </c>
      <c r="K62" s="1" t="s">
        <v>2309</v>
      </c>
      <c r="L62">
        <v>5</v>
      </c>
      <c r="M62">
        <v>1</v>
      </c>
      <c r="N62">
        <f t="shared" si="2"/>
        <v>1</v>
      </c>
      <c r="Q62">
        <f t="shared" si="3"/>
        <v>4</v>
      </c>
    </row>
    <row r="63" spans="1:17" ht="45" x14ac:dyDescent="0.25">
      <c r="A63" t="s">
        <v>19</v>
      </c>
      <c r="B63" t="s">
        <v>92</v>
      </c>
      <c r="C63" t="s">
        <v>242</v>
      </c>
      <c r="D63" t="s">
        <v>392</v>
      </c>
      <c r="E63" t="s">
        <v>506</v>
      </c>
      <c r="F63" t="s">
        <v>558</v>
      </c>
      <c r="G63" t="s">
        <v>621</v>
      </c>
      <c r="H63">
        <v>4265953</v>
      </c>
      <c r="I63" s="1" t="s">
        <v>2045</v>
      </c>
      <c r="J63" s="1" t="s">
        <v>2195</v>
      </c>
      <c r="K63" s="1" t="s">
        <v>980</v>
      </c>
      <c r="L63">
        <v>5</v>
      </c>
      <c r="M63">
        <v>1</v>
      </c>
      <c r="N63">
        <f t="shared" si="2"/>
        <v>1</v>
      </c>
      <c r="Q63">
        <f t="shared" si="3"/>
        <v>4</v>
      </c>
    </row>
    <row r="64" spans="1:17" ht="30" x14ac:dyDescent="0.25">
      <c r="A64" t="s">
        <v>19</v>
      </c>
      <c r="B64" t="s">
        <v>93</v>
      </c>
      <c r="C64" t="s">
        <v>243</v>
      </c>
      <c r="D64" t="s">
        <v>393</v>
      </c>
      <c r="E64" t="s">
        <v>507</v>
      </c>
      <c r="F64" t="s">
        <v>558</v>
      </c>
      <c r="G64" t="s">
        <v>596</v>
      </c>
      <c r="H64">
        <v>4217755</v>
      </c>
      <c r="I64" s="1" t="s">
        <v>2046</v>
      </c>
      <c r="J64" s="1" t="s">
        <v>2196</v>
      </c>
      <c r="L64">
        <v>5</v>
      </c>
      <c r="M64">
        <v>0</v>
      </c>
      <c r="N64">
        <f t="shared" si="2"/>
        <v>0</v>
      </c>
      <c r="Q64">
        <f t="shared" si="3"/>
        <v>5</v>
      </c>
    </row>
    <row r="65" spans="1:17" ht="30" x14ac:dyDescent="0.25">
      <c r="A65" t="s">
        <v>19</v>
      </c>
      <c r="B65" t="s">
        <v>94</v>
      </c>
      <c r="C65" t="s">
        <v>244</v>
      </c>
      <c r="D65" t="s">
        <v>394</v>
      </c>
      <c r="E65" t="s">
        <v>94</v>
      </c>
      <c r="F65" t="s">
        <v>558</v>
      </c>
      <c r="G65" t="s">
        <v>622</v>
      </c>
      <c r="H65">
        <v>4208419</v>
      </c>
      <c r="I65" s="1" t="s">
        <v>2047</v>
      </c>
      <c r="J65" s="1" t="s">
        <v>2197</v>
      </c>
      <c r="L65">
        <v>5</v>
      </c>
      <c r="M65">
        <v>0</v>
      </c>
      <c r="N65">
        <f t="shared" si="2"/>
        <v>0</v>
      </c>
      <c r="O65">
        <v>1</v>
      </c>
      <c r="Q65">
        <f t="shared" si="3"/>
        <v>4</v>
      </c>
    </row>
    <row r="66" spans="1:17" ht="30" x14ac:dyDescent="0.25">
      <c r="A66" t="s">
        <v>23</v>
      </c>
      <c r="B66" t="s">
        <v>95</v>
      </c>
      <c r="C66" t="s">
        <v>245</v>
      </c>
      <c r="D66" t="s">
        <v>395</v>
      </c>
      <c r="E66" t="s">
        <v>508</v>
      </c>
      <c r="F66" t="s">
        <v>558</v>
      </c>
      <c r="H66">
        <v>4195254</v>
      </c>
      <c r="I66" s="1" t="s">
        <v>2048</v>
      </c>
      <c r="J66" s="1" t="s">
        <v>2198</v>
      </c>
      <c r="L66">
        <v>5</v>
      </c>
      <c r="M66">
        <v>0</v>
      </c>
      <c r="N66">
        <f t="shared" ref="N66:N97" si="4">M66</f>
        <v>0</v>
      </c>
      <c r="Q66">
        <f t="shared" ref="Q66:Q97" si="5">L66-SUM(N66:P66)</f>
        <v>5</v>
      </c>
    </row>
    <row r="67" spans="1:17" ht="30" x14ac:dyDescent="0.25">
      <c r="A67" t="s">
        <v>22</v>
      </c>
      <c r="B67" t="s">
        <v>96</v>
      </c>
      <c r="C67" t="s">
        <v>246</v>
      </c>
      <c r="D67" t="s">
        <v>396</v>
      </c>
      <c r="E67" t="s">
        <v>96</v>
      </c>
      <c r="F67" t="s">
        <v>558</v>
      </c>
      <c r="G67" t="s">
        <v>599</v>
      </c>
      <c r="H67">
        <v>4134448</v>
      </c>
      <c r="I67" s="1" t="s">
        <v>2049</v>
      </c>
      <c r="J67" s="1" t="s">
        <v>2199</v>
      </c>
      <c r="K67" s="1" t="s">
        <v>981</v>
      </c>
      <c r="L67">
        <v>5</v>
      </c>
      <c r="M67">
        <v>1</v>
      </c>
      <c r="N67">
        <f t="shared" si="4"/>
        <v>1</v>
      </c>
      <c r="Q67">
        <f t="shared" si="5"/>
        <v>4</v>
      </c>
    </row>
    <row r="68" spans="1:17" ht="30" x14ac:dyDescent="0.25">
      <c r="A68" t="s">
        <v>21</v>
      </c>
      <c r="B68" t="s">
        <v>97</v>
      </c>
      <c r="C68" t="s">
        <v>247</v>
      </c>
      <c r="D68" t="s">
        <v>397</v>
      </c>
      <c r="E68" t="s">
        <v>97</v>
      </c>
      <c r="F68" t="s">
        <v>558</v>
      </c>
      <c r="G68" t="s">
        <v>612</v>
      </c>
      <c r="H68">
        <v>4114661</v>
      </c>
      <c r="I68" s="1" t="s">
        <v>2050</v>
      </c>
      <c r="J68" s="1" t="s">
        <v>2200</v>
      </c>
      <c r="K68" s="1" t="s">
        <v>2310</v>
      </c>
      <c r="L68">
        <v>5</v>
      </c>
      <c r="M68">
        <v>1</v>
      </c>
      <c r="N68">
        <f t="shared" si="4"/>
        <v>1</v>
      </c>
      <c r="Q68">
        <f t="shared" si="5"/>
        <v>4</v>
      </c>
    </row>
    <row r="69" spans="1:17" ht="30" x14ac:dyDescent="0.25">
      <c r="A69" t="s">
        <v>18</v>
      </c>
      <c r="B69" t="s">
        <v>98</v>
      </c>
      <c r="C69" t="s">
        <v>248</v>
      </c>
      <c r="D69" t="s">
        <v>398</v>
      </c>
      <c r="E69" t="s">
        <v>509</v>
      </c>
      <c r="F69" t="s">
        <v>561</v>
      </c>
      <c r="G69" t="s">
        <v>612</v>
      </c>
      <c r="H69">
        <v>4064713</v>
      </c>
      <c r="I69" s="1" t="s">
        <v>2051</v>
      </c>
      <c r="J69" s="1" t="s">
        <v>2201</v>
      </c>
      <c r="K69" s="1" t="s">
        <v>2311</v>
      </c>
      <c r="L69">
        <v>5</v>
      </c>
      <c r="M69">
        <v>1</v>
      </c>
      <c r="N69">
        <f t="shared" si="4"/>
        <v>1</v>
      </c>
      <c r="Q69">
        <f t="shared" si="5"/>
        <v>4</v>
      </c>
    </row>
    <row r="70" spans="1:17" ht="30" x14ac:dyDescent="0.25">
      <c r="A70" t="s">
        <v>24</v>
      </c>
      <c r="B70" t="s">
        <v>99</v>
      </c>
      <c r="C70" t="s">
        <v>249</v>
      </c>
      <c r="D70" t="s">
        <v>399</v>
      </c>
      <c r="E70" t="s">
        <v>510</v>
      </c>
      <c r="F70" t="s">
        <v>558</v>
      </c>
      <c r="G70" t="s">
        <v>612</v>
      </c>
      <c r="H70">
        <v>3850607</v>
      </c>
      <c r="I70" s="1" t="s">
        <v>2052</v>
      </c>
      <c r="J70" s="1" t="s">
        <v>2202</v>
      </c>
      <c r="L70">
        <v>5</v>
      </c>
      <c r="M70">
        <v>0</v>
      </c>
      <c r="N70">
        <f t="shared" si="4"/>
        <v>0</v>
      </c>
      <c r="Q70">
        <f t="shared" si="5"/>
        <v>5</v>
      </c>
    </row>
    <row r="71" spans="1:17" ht="45" x14ac:dyDescent="0.25">
      <c r="A71" t="s">
        <v>20</v>
      </c>
      <c r="B71" t="s">
        <v>100</v>
      </c>
      <c r="C71" t="s">
        <v>250</v>
      </c>
      <c r="D71" t="s">
        <v>400</v>
      </c>
      <c r="E71" t="s">
        <v>511</v>
      </c>
      <c r="F71" t="s">
        <v>558</v>
      </c>
      <c r="G71" t="s">
        <v>623</v>
      </c>
      <c r="H71">
        <v>3807463</v>
      </c>
      <c r="I71" s="1" t="s">
        <v>2053</v>
      </c>
      <c r="J71" s="1" t="s">
        <v>2203</v>
      </c>
      <c r="L71">
        <v>5</v>
      </c>
      <c r="M71">
        <v>0</v>
      </c>
      <c r="N71">
        <f t="shared" si="4"/>
        <v>0</v>
      </c>
      <c r="O71">
        <v>1</v>
      </c>
      <c r="Q71">
        <f t="shared" si="5"/>
        <v>4</v>
      </c>
    </row>
    <row r="72" spans="1:17" ht="30" x14ac:dyDescent="0.25">
      <c r="A72" t="s">
        <v>29</v>
      </c>
      <c r="B72" t="s">
        <v>101</v>
      </c>
      <c r="C72" t="s">
        <v>251</v>
      </c>
      <c r="D72" t="s">
        <v>401</v>
      </c>
      <c r="E72" t="s">
        <v>512</v>
      </c>
      <c r="F72" t="s">
        <v>570</v>
      </c>
      <c r="G72" t="s">
        <v>624</v>
      </c>
      <c r="H72">
        <v>3713797</v>
      </c>
      <c r="I72" s="1" t="s">
        <v>2054</v>
      </c>
      <c r="J72" s="1" t="s">
        <v>2204</v>
      </c>
      <c r="L72">
        <v>5</v>
      </c>
      <c r="M72">
        <v>0</v>
      </c>
      <c r="N72">
        <f t="shared" si="4"/>
        <v>0</v>
      </c>
      <c r="Q72">
        <f t="shared" si="5"/>
        <v>5</v>
      </c>
    </row>
    <row r="73" spans="1:17" ht="30" x14ac:dyDescent="0.25">
      <c r="A73" t="s">
        <v>19</v>
      </c>
      <c r="B73" t="s">
        <v>102</v>
      </c>
      <c r="C73" t="s">
        <v>252</v>
      </c>
      <c r="D73" t="s">
        <v>402</v>
      </c>
      <c r="E73" t="s">
        <v>102</v>
      </c>
      <c r="F73" t="s">
        <v>558</v>
      </c>
      <c r="G73" t="s">
        <v>610</v>
      </c>
      <c r="H73">
        <v>3622720</v>
      </c>
      <c r="I73" s="1" t="s">
        <v>2055</v>
      </c>
      <c r="J73" s="1" t="s">
        <v>2205</v>
      </c>
      <c r="L73">
        <v>5</v>
      </c>
      <c r="M73">
        <v>0</v>
      </c>
      <c r="N73">
        <f t="shared" si="4"/>
        <v>0</v>
      </c>
      <c r="O73">
        <v>1</v>
      </c>
      <c r="Q73">
        <f t="shared" si="5"/>
        <v>4</v>
      </c>
    </row>
    <row r="74" spans="1:17" ht="30" hidden="1" x14ac:dyDescent="0.25">
      <c r="A74" t="s">
        <v>26</v>
      </c>
      <c r="B74" t="s">
        <v>103</v>
      </c>
      <c r="C74" t="s">
        <v>253</v>
      </c>
      <c r="D74" t="s">
        <v>403</v>
      </c>
      <c r="E74" t="s">
        <v>103</v>
      </c>
      <c r="F74" t="s">
        <v>558</v>
      </c>
      <c r="G74" t="s">
        <v>598</v>
      </c>
      <c r="H74">
        <v>3547132</v>
      </c>
      <c r="I74" s="1" t="s">
        <v>2056</v>
      </c>
      <c r="J74" s="1" t="s">
        <v>2206</v>
      </c>
      <c r="K74" s="1" t="s">
        <v>1657</v>
      </c>
      <c r="L74">
        <v>5</v>
      </c>
      <c r="M74">
        <v>2</v>
      </c>
      <c r="N74">
        <f t="shared" si="4"/>
        <v>2</v>
      </c>
      <c r="Q74">
        <f t="shared" si="5"/>
        <v>3</v>
      </c>
    </row>
    <row r="75" spans="1:17" ht="30" x14ac:dyDescent="0.25">
      <c r="A75" t="s">
        <v>19</v>
      </c>
      <c r="B75" t="s">
        <v>104</v>
      </c>
      <c r="C75" t="s">
        <v>254</v>
      </c>
      <c r="D75" t="s">
        <v>404</v>
      </c>
      <c r="E75" t="s">
        <v>104</v>
      </c>
      <c r="F75" t="s">
        <v>558</v>
      </c>
      <c r="G75" t="s">
        <v>625</v>
      </c>
      <c r="H75">
        <v>3505105</v>
      </c>
      <c r="I75" s="1" t="s">
        <v>2057</v>
      </c>
      <c r="J75" s="1" t="s">
        <v>2207</v>
      </c>
      <c r="K75" s="1" t="s">
        <v>984</v>
      </c>
      <c r="L75">
        <v>5</v>
      </c>
      <c r="M75">
        <v>1</v>
      </c>
      <c r="N75">
        <f t="shared" si="4"/>
        <v>1</v>
      </c>
      <c r="Q75">
        <f t="shared" si="5"/>
        <v>4</v>
      </c>
    </row>
    <row r="76" spans="1:17" ht="30" x14ac:dyDescent="0.25">
      <c r="A76" t="s">
        <v>19</v>
      </c>
      <c r="B76" t="s">
        <v>105</v>
      </c>
      <c r="C76" t="s">
        <v>255</v>
      </c>
      <c r="D76" t="s">
        <v>405</v>
      </c>
      <c r="E76" t="s">
        <v>105</v>
      </c>
      <c r="F76" t="s">
        <v>558</v>
      </c>
      <c r="G76" t="s">
        <v>599</v>
      </c>
      <c r="H76">
        <v>3437141</v>
      </c>
      <c r="I76" s="1" t="s">
        <v>2058</v>
      </c>
      <c r="J76" s="1" t="s">
        <v>2208</v>
      </c>
      <c r="K76" s="1" t="s">
        <v>2312</v>
      </c>
      <c r="L76">
        <v>5</v>
      </c>
      <c r="M76">
        <v>1</v>
      </c>
      <c r="N76">
        <f t="shared" si="4"/>
        <v>1</v>
      </c>
      <c r="Q76">
        <f t="shared" si="5"/>
        <v>4</v>
      </c>
    </row>
    <row r="77" spans="1:17" ht="30" x14ac:dyDescent="0.25">
      <c r="A77" t="s">
        <v>22</v>
      </c>
      <c r="B77" t="s">
        <v>106</v>
      </c>
      <c r="C77" t="s">
        <v>256</v>
      </c>
      <c r="D77" t="s">
        <v>406</v>
      </c>
      <c r="E77" t="s">
        <v>513</v>
      </c>
      <c r="F77" t="s">
        <v>558</v>
      </c>
      <c r="G77" t="s">
        <v>626</v>
      </c>
      <c r="H77">
        <v>3394437</v>
      </c>
      <c r="I77" s="1" t="s">
        <v>2059</v>
      </c>
      <c r="J77" s="1" t="s">
        <v>2209</v>
      </c>
      <c r="L77">
        <v>5</v>
      </c>
      <c r="M77">
        <v>0</v>
      </c>
      <c r="N77">
        <f t="shared" si="4"/>
        <v>0</v>
      </c>
      <c r="Q77">
        <f t="shared" si="5"/>
        <v>5</v>
      </c>
    </row>
    <row r="78" spans="1:17" ht="30" x14ac:dyDescent="0.25">
      <c r="A78" t="s">
        <v>21</v>
      </c>
      <c r="B78" t="s">
        <v>107</v>
      </c>
      <c r="C78" t="s">
        <v>257</v>
      </c>
      <c r="D78" t="s">
        <v>407</v>
      </c>
      <c r="E78" t="s">
        <v>107</v>
      </c>
      <c r="F78" t="s">
        <v>558</v>
      </c>
      <c r="G78" t="s">
        <v>593</v>
      </c>
      <c r="H78">
        <v>3388522</v>
      </c>
      <c r="I78" s="1" t="s">
        <v>2060</v>
      </c>
      <c r="J78" s="1" t="s">
        <v>2210</v>
      </c>
      <c r="K78" s="1" t="s">
        <v>2313</v>
      </c>
      <c r="L78">
        <v>5</v>
      </c>
      <c r="M78">
        <v>1</v>
      </c>
      <c r="N78">
        <f t="shared" si="4"/>
        <v>1</v>
      </c>
      <c r="Q78">
        <f t="shared" si="5"/>
        <v>4</v>
      </c>
    </row>
    <row r="79" spans="1:17" ht="30" x14ac:dyDescent="0.25">
      <c r="A79" t="s">
        <v>25</v>
      </c>
      <c r="B79" t="s">
        <v>108</v>
      </c>
      <c r="C79" t="s">
        <v>258</v>
      </c>
      <c r="D79" t="s">
        <v>408</v>
      </c>
      <c r="E79" t="s">
        <v>108</v>
      </c>
      <c r="F79" t="s">
        <v>558</v>
      </c>
      <c r="G79" t="s">
        <v>594</v>
      </c>
      <c r="H79">
        <v>3383913</v>
      </c>
      <c r="I79" s="1" t="s">
        <v>2061</v>
      </c>
      <c r="J79" s="1" t="s">
        <v>2211</v>
      </c>
      <c r="K79" s="1" t="s">
        <v>2314</v>
      </c>
      <c r="L79">
        <v>5</v>
      </c>
      <c r="M79">
        <v>1</v>
      </c>
      <c r="N79">
        <f t="shared" si="4"/>
        <v>1</v>
      </c>
      <c r="Q79">
        <f t="shared" si="5"/>
        <v>4</v>
      </c>
    </row>
    <row r="80" spans="1:17" ht="45" x14ac:dyDescent="0.25">
      <c r="A80" t="s">
        <v>28</v>
      </c>
      <c r="B80" t="s">
        <v>109</v>
      </c>
      <c r="C80" t="s">
        <v>259</v>
      </c>
      <c r="D80" t="s">
        <v>409</v>
      </c>
      <c r="E80" t="s">
        <v>109</v>
      </c>
      <c r="F80" t="s">
        <v>569</v>
      </c>
      <c r="G80" t="s">
        <v>627</v>
      </c>
      <c r="H80">
        <v>3251879</v>
      </c>
      <c r="I80" s="1" t="s">
        <v>2062</v>
      </c>
      <c r="J80" s="1" t="s">
        <v>2212</v>
      </c>
      <c r="K80" s="1" t="s">
        <v>987</v>
      </c>
      <c r="L80">
        <v>5</v>
      </c>
      <c r="M80">
        <v>1</v>
      </c>
      <c r="N80">
        <f t="shared" si="4"/>
        <v>1</v>
      </c>
      <c r="Q80">
        <f t="shared" si="5"/>
        <v>4</v>
      </c>
    </row>
    <row r="81" spans="1:17" ht="30" x14ac:dyDescent="0.25">
      <c r="A81" t="s">
        <v>25</v>
      </c>
      <c r="B81" t="s">
        <v>110</v>
      </c>
      <c r="C81" t="s">
        <v>260</v>
      </c>
      <c r="D81" t="s">
        <v>410</v>
      </c>
      <c r="E81" t="s">
        <v>110</v>
      </c>
      <c r="F81" t="s">
        <v>558</v>
      </c>
      <c r="G81" t="s">
        <v>616</v>
      </c>
      <c r="H81">
        <v>3176192</v>
      </c>
      <c r="I81" s="1" t="s">
        <v>2063</v>
      </c>
      <c r="J81" s="1" t="s">
        <v>2213</v>
      </c>
      <c r="K81" s="1" t="s">
        <v>2315</v>
      </c>
      <c r="L81">
        <v>5</v>
      </c>
      <c r="M81">
        <v>1</v>
      </c>
      <c r="N81">
        <f t="shared" si="4"/>
        <v>1</v>
      </c>
      <c r="Q81">
        <f t="shared" si="5"/>
        <v>4</v>
      </c>
    </row>
    <row r="82" spans="1:17" ht="45" x14ac:dyDescent="0.25">
      <c r="A82" t="s">
        <v>25</v>
      </c>
      <c r="B82" t="s">
        <v>111</v>
      </c>
      <c r="C82" t="s">
        <v>261</v>
      </c>
      <c r="D82" t="s">
        <v>411</v>
      </c>
      <c r="E82" t="s">
        <v>514</v>
      </c>
      <c r="F82" t="s">
        <v>558</v>
      </c>
      <c r="G82" t="s">
        <v>628</v>
      </c>
      <c r="H82">
        <v>3168378</v>
      </c>
      <c r="I82" s="1" t="s">
        <v>2064</v>
      </c>
      <c r="J82" s="1" t="s">
        <v>2214</v>
      </c>
      <c r="L82">
        <v>5</v>
      </c>
      <c r="M82">
        <v>0</v>
      </c>
      <c r="N82">
        <f t="shared" si="4"/>
        <v>0</v>
      </c>
      <c r="Q82">
        <f t="shared" si="5"/>
        <v>5</v>
      </c>
    </row>
    <row r="83" spans="1:17" ht="30" x14ac:dyDescent="0.25">
      <c r="A83" t="s">
        <v>22</v>
      </c>
      <c r="B83" t="s">
        <v>112</v>
      </c>
      <c r="C83" t="s">
        <v>262</v>
      </c>
      <c r="D83" t="s">
        <v>412</v>
      </c>
      <c r="E83" t="s">
        <v>112</v>
      </c>
      <c r="F83" t="s">
        <v>571</v>
      </c>
      <c r="G83" t="s">
        <v>629</v>
      </c>
      <c r="H83">
        <v>3167614</v>
      </c>
      <c r="I83" s="1" t="s">
        <v>2065</v>
      </c>
      <c r="J83" s="1" t="s">
        <v>2215</v>
      </c>
      <c r="L83">
        <v>5</v>
      </c>
      <c r="M83">
        <v>0</v>
      </c>
      <c r="N83">
        <f t="shared" si="4"/>
        <v>0</v>
      </c>
      <c r="O83">
        <v>1</v>
      </c>
      <c r="Q83">
        <f t="shared" si="5"/>
        <v>4</v>
      </c>
    </row>
    <row r="84" spans="1:17" ht="30" x14ac:dyDescent="0.25">
      <c r="A84" t="s">
        <v>19</v>
      </c>
      <c r="B84" t="s">
        <v>113</v>
      </c>
      <c r="C84" t="s">
        <v>263</v>
      </c>
      <c r="D84" t="s">
        <v>413</v>
      </c>
      <c r="E84" t="s">
        <v>113</v>
      </c>
      <c r="F84" t="s">
        <v>558</v>
      </c>
      <c r="G84" t="s">
        <v>608</v>
      </c>
      <c r="H84">
        <v>3167565</v>
      </c>
      <c r="I84" s="1" t="s">
        <v>2066</v>
      </c>
      <c r="J84" s="1" t="s">
        <v>2216</v>
      </c>
      <c r="K84" s="1" t="s">
        <v>2316</v>
      </c>
      <c r="L84">
        <v>5</v>
      </c>
      <c r="M84">
        <v>1</v>
      </c>
      <c r="N84">
        <f t="shared" si="4"/>
        <v>1</v>
      </c>
      <c r="Q84">
        <f t="shared" si="5"/>
        <v>4</v>
      </c>
    </row>
    <row r="85" spans="1:17" ht="30" x14ac:dyDescent="0.25">
      <c r="A85" t="s">
        <v>18</v>
      </c>
      <c r="B85" t="s">
        <v>114</v>
      </c>
      <c r="C85" t="s">
        <v>264</v>
      </c>
      <c r="D85" t="s">
        <v>414</v>
      </c>
      <c r="E85" t="s">
        <v>515</v>
      </c>
      <c r="F85" t="s">
        <v>558</v>
      </c>
      <c r="G85" t="s">
        <v>630</v>
      </c>
      <c r="H85">
        <v>3146230</v>
      </c>
      <c r="I85" s="1" t="s">
        <v>2067</v>
      </c>
      <c r="J85" s="1" t="s">
        <v>2217</v>
      </c>
      <c r="L85">
        <v>5</v>
      </c>
      <c r="M85">
        <v>0</v>
      </c>
      <c r="N85">
        <f t="shared" si="4"/>
        <v>0</v>
      </c>
      <c r="O85">
        <v>1</v>
      </c>
      <c r="Q85">
        <f t="shared" si="5"/>
        <v>4</v>
      </c>
    </row>
    <row r="86" spans="1:17" ht="30" x14ac:dyDescent="0.25">
      <c r="A86" t="s">
        <v>18</v>
      </c>
      <c r="B86" t="s">
        <v>115</v>
      </c>
      <c r="C86" t="s">
        <v>265</v>
      </c>
      <c r="D86" t="s">
        <v>415</v>
      </c>
      <c r="E86" t="s">
        <v>516</v>
      </c>
      <c r="F86" t="s">
        <v>561</v>
      </c>
      <c r="G86" t="s">
        <v>617</v>
      </c>
      <c r="H86">
        <v>3084942</v>
      </c>
      <c r="I86" s="1" t="s">
        <v>2068</v>
      </c>
      <c r="J86" s="1" t="s">
        <v>2218</v>
      </c>
      <c r="L86">
        <v>5</v>
      </c>
      <c r="M86">
        <v>0</v>
      </c>
      <c r="N86">
        <f t="shared" si="4"/>
        <v>0</v>
      </c>
      <c r="Q86">
        <f t="shared" si="5"/>
        <v>5</v>
      </c>
    </row>
    <row r="87" spans="1:17" ht="30" x14ac:dyDescent="0.25">
      <c r="A87" t="s">
        <v>24</v>
      </c>
      <c r="B87" t="s">
        <v>116</v>
      </c>
      <c r="C87" t="s">
        <v>266</v>
      </c>
      <c r="D87" t="s">
        <v>416</v>
      </c>
      <c r="E87" t="s">
        <v>116</v>
      </c>
      <c r="F87" t="s">
        <v>558</v>
      </c>
      <c r="G87" t="s">
        <v>631</v>
      </c>
      <c r="H87">
        <v>3079073</v>
      </c>
      <c r="I87" s="1" t="s">
        <v>2069</v>
      </c>
      <c r="J87" s="1" t="s">
        <v>2219</v>
      </c>
      <c r="K87" s="1" t="s">
        <v>2317</v>
      </c>
      <c r="L87">
        <v>5</v>
      </c>
      <c r="M87">
        <v>1</v>
      </c>
      <c r="N87">
        <f t="shared" si="4"/>
        <v>1</v>
      </c>
      <c r="Q87">
        <f t="shared" si="5"/>
        <v>4</v>
      </c>
    </row>
    <row r="88" spans="1:17" ht="30" x14ac:dyDescent="0.25">
      <c r="A88" t="s">
        <v>20</v>
      </c>
      <c r="B88" t="s">
        <v>117</v>
      </c>
      <c r="C88" t="s">
        <v>267</v>
      </c>
      <c r="D88" t="s">
        <v>417</v>
      </c>
      <c r="E88" t="s">
        <v>517</v>
      </c>
      <c r="F88" t="s">
        <v>558</v>
      </c>
      <c r="G88" t="s">
        <v>599</v>
      </c>
      <c r="H88">
        <v>2979989</v>
      </c>
      <c r="I88" s="1" t="s">
        <v>2070</v>
      </c>
      <c r="J88" s="1" t="s">
        <v>2220</v>
      </c>
      <c r="L88">
        <v>5</v>
      </c>
      <c r="M88">
        <v>0</v>
      </c>
      <c r="N88">
        <f t="shared" si="4"/>
        <v>0</v>
      </c>
      <c r="O88">
        <v>1</v>
      </c>
      <c r="Q88">
        <f t="shared" si="5"/>
        <v>4</v>
      </c>
    </row>
    <row r="89" spans="1:17" ht="30" x14ac:dyDescent="0.25">
      <c r="A89" t="s">
        <v>25</v>
      </c>
      <c r="B89" t="s">
        <v>118</v>
      </c>
      <c r="C89" t="s">
        <v>268</v>
      </c>
      <c r="D89" t="s">
        <v>418</v>
      </c>
      <c r="E89" t="s">
        <v>518</v>
      </c>
      <c r="F89" t="s">
        <v>558</v>
      </c>
      <c r="G89" t="s">
        <v>616</v>
      </c>
      <c r="H89">
        <v>2860305</v>
      </c>
      <c r="I89" s="1" t="s">
        <v>2071</v>
      </c>
      <c r="J89" s="1" t="s">
        <v>2221</v>
      </c>
      <c r="L89">
        <v>5</v>
      </c>
      <c r="M89">
        <v>0</v>
      </c>
      <c r="N89">
        <f t="shared" si="4"/>
        <v>0</v>
      </c>
      <c r="O89">
        <v>1</v>
      </c>
      <c r="Q89">
        <f t="shared" si="5"/>
        <v>4</v>
      </c>
    </row>
    <row r="90" spans="1:17" ht="30" x14ac:dyDescent="0.25">
      <c r="A90" t="s">
        <v>24</v>
      </c>
      <c r="B90" t="s">
        <v>119</v>
      </c>
      <c r="C90" t="s">
        <v>269</v>
      </c>
      <c r="D90" t="s">
        <v>419</v>
      </c>
      <c r="E90" t="s">
        <v>119</v>
      </c>
      <c r="F90" t="s">
        <v>558</v>
      </c>
      <c r="G90" t="s">
        <v>593</v>
      </c>
      <c r="H90">
        <v>2849365</v>
      </c>
      <c r="I90" s="1" t="s">
        <v>2072</v>
      </c>
      <c r="J90" s="1" t="s">
        <v>2222</v>
      </c>
      <c r="K90" s="1" t="s">
        <v>2318</v>
      </c>
      <c r="L90">
        <v>5</v>
      </c>
      <c r="M90">
        <v>1</v>
      </c>
      <c r="N90">
        <f t="shared" si="4"/>
        <v>1</v>
      </c>
      <c r="Q90">
        <f t="shared" si="5"/>
        <v>4</v>
      </c>
    </row>
    <row r="91" spans="1:17" ht="30" x14ac:dyDescent="0.25">
      <c r="A91" t="s">
        <v>19</v>
      </c>
      <c r="B91" t="s">
        <v>120</v>
      </c>
      <c r="C91" t="s">
        <v>270</v>
      </c>
      <c r="D91" t="s">
        <v>420</v>
      </c>
      <c r="E91" t="s">
        <v>519</v>
      </c>
      <c r="F91" t="s">
        <v>558</v>
      </c>
      <c r="G91" t="s">
        <v>599</v>
      </c>
      <c r="H91">
        <v>2819370</v>
      </c>
      <c r="I91" s="1" t="s">
        <v>2073</v>
      </c>
      <c r="J91" s="1" t="s">
        <v>2223</v>
      </c>
      <c r="L91">
        <v>5</v>
      </c>
      <c r="M91">
        <v>0</v>
      </c>
      <c r="N91">
        <f t="shared" si="4"/>
        <v>0</v>
      </c>
      <c r="Q91">
        <f t="shared" si="5"/>
        <v>5</v>
      </c>
    </row>
    <row r="92" spans="1:17" ht="30" x14ac:dyDescent="0.25">
      <c r="A92" t="s">
        <v>20</v>
      </c>
      <c r="B92" t="s">
        <v>121</v>
      </c>
      <c r="C92" t="s">
        <v>271</v>
      </c>
      <c r="D92" t="s">
        <v>421</v>
      </c>
      <c r="E92" t="s">
        <v>520</v>
      </c>
      <c r="F92" t="s">
        <v>572</v>
      </c>
      <c r="G92" t="s">
        <v>632</v>
      </c>
      <c r="H92">
        <v>2813617</v>
      </c>
      <c r="I92" s="1" t="s">
        <v>2074</v>
      </c>
      <c r="J92" s="1" t="s">
        <v>2224</v>
      </c>
      <c r="L92">
        <v>5</v>
      </c>
      <c r="M92">
        <v>0</v>
      </c>
      <c r="N92">
        <f t="shared" si="4"/>
        <v>0</v>
      </c>
      <c r="Q92">
        <f t="shared" si="5"/>
        <v>5</v>
      </c>
    </row>
    <row r="93" spans="1:17" ht="30" x14ac:dyDescent="0.25">
      <c r="A93" t="s">
        <v>26</v>
      </c>
      <c r="B93" t="s">
        <v>122</v>
      </c>
      <c r="C93" t="s">
        <v>272</v>
      </c>
      <c r="D93" t="s">
        <v>422</v>
      </c>
      <c r="E93" t="s">
        <v>521</v>
      </c>
      <c r="F93" t="s">
        <v>573</v>
      </c>
      <c r="G93" t="s">
        <v>633</v>
      </c>
      <c r="H93">
        <v>2785672</v>
      </c>
      <c r="I93" s="1" t="s">
        <v>2075</v>
      </c>
      <c r="J93" s="1" t="s">
        <v>2225</v>
      </c>
      <c r="L93">
        <v>5</v>
      </c>
      <c r="M93">
        <v>0</v>
      </c>
      <c r="N93">
        <f t="shared" si="4"/>
        <v>0</v>
      </c>
      <c r="Q93">
        <f t="shared" si="5"/>
        <v>5</v>
      </c>
    </row>
    <row r="94" spans="1:17" ht="30" x14ac:dyDescent="0.25">
      <c r="A94" t="s">
        <v>20</v>
      </c>
      <c r="B94" t="s">
        <v>123</v>
      </c>
      <c r="C94" t="s">
        <v>273</v>
      </c>
      <c r="D94" t="s">
        <v>423</v>
      </c>
      <c r="E94" t="s">
        <v>522</v>
      </c>
      <c r="F94" t="s">
        <v>574</v>
      </c>
      <c r="G94" t="s">
        <v>634</v>
      </c>
      <c r="H94">
        <v>2784837</v>
      </c>
      <c r="I94" s="1" t="s">
        <v>2076</v>
      </c>
      <c r="J94" s="1" t="s">
        <v>2226</v>
      </c>
      <c r="L94">
        <v>5</v>
      </c>
      <c r="M94">
        <v>0</v>
      </c>
      <c r="N94">
        <f t="shared" si="4"/>
        <v>0</v>
      </c>
      <c r="Q94">
        <f t="shared" si="5"/>
        <v>5</v>
      </c>
    </row>
    <row r="95" spans="1:17" ht="30" hidden="1" x14ac:dyDescent="0.25">
      <c r="A95" t="s">
        <v>26</v>
      </c>
      <c r="B95" t="s">
        <v>124</v>
      </c>
      <c r="C95" t="s">
        <v>274</v>
      </c>
      <c r="D95" t="s">
        <v>424</v>
      </c>
      <c r="E95" t="s">
        <v>124</v>
      </c>
      <c r="F95" t="s">
        <v>558</v>
      </c>
      <c r="G95" t="s">
        <v>635</v>
      </c>
      <c r="H95">
        <v>2781149</v>
      </c>
      <c r="I95" s="1" t="s">
        <v>2077</v>
      </c>
      <c r="J95" s="1" t="s">
        <v>2227</v>
      </c>
      <c r="K95" s="1" t="s">
        <v>2227</v>
      </c>
      <c r="L95">
        <v>5</v>
      </c>
      <c r="M95">
        <v>5</v>
      </c>
      <c r="N95">
        <f t="shared" si="4"/>
        <v>5</v>
      </c>
      <c r="Q95">
        <f t="shared" si="5"/>
        <v>0</v>
      </c>
    </row>
    <row r="96" spans="1:17" ht="45" hidden="1" x14ac:dyDescent="0.25">
      <c r="A96" t="s">
        <v>29</v>
      </c>
      <c r="B96" t="s">
        <v>125</v>
      </c>
      <c r="C96" t="s">
        <v>275</v>
      </c>
      <c r="D96" t="s">
        <v>425</v>
      </c>
      <c r="E96" t="s">
        <v>523</v>
      </c>
      <c r="F96" t="s">
        <v>575</v>
      </c>
      <c r="G96" t="s">
        <v>636</v>
      </c>
      <c r="H96">
        <v>2763554</v>
      </c>
      <c r="I96" s="1" t="s">
        <v>2078</v>
      </c>
      <c r="J96" s="1" t="s">
        <v>2228</v>
      </c>
      <c r="K96" s="1" t="s">
        <v>2228</v>
      </c>
      <c r="L96">
        <v>5</v>
      </c>
      <c r="M96">
        <v>5</v>
      </c>
      <c r="N96">
        <f t="shared" si="4"/>
        <v>5</v>
      </c>
      <c r="Q96">
        <f t="shared" si="5"/>
        <v>0</v>
      </c>
    </row>
    <row r="97" spans="1:17" ht="30" x14ac:dyDescent="0.25">
      <c r="A97" t="s">
        <v>19</v>
      </c>
      <c r="B97" t="s">
        <v>126</v>
      </c>
      <c r="C97" t="s">
        <v>276</v>
      </c>
      <c r="D97" t="s">
        <v>426</v>
      </c>
      <c r="E97" t="s">
        <v>126</v>
      </c>
      <c r="F97" t="s">
        <v>576</v>
      </c>
      <c r="G97" t="s">
        <v>593</v>
      </c>
      <c r="H97">
        <v>2752632</v>
      </c>
      <c r="I97" s="1" t="s">
        <v>2079</v>
      </c>
      <c r="J97" s="1" t="s">
        <v>2229</v>
      </c>
      <c r="K97" s="1" t="s">
        <v>2319</v>
      </c>
      <c r="L97">
        <v>5</v>
      </c>
      <c r="M97">
        <v>1</v>
      </c>
      <c r="N97">
        <f t="shared" si="4"/>
        <v>1</v>
      </c>
      <c r="Q97">
        <f t="shared" si="5"/>
        <v>4</v>
      </c>
    </row>
    <row r="98" spans="1:17" ht="45" x14ac:dyDescent="0.25">
      <c r="A98" t="s">
        <v>20</v>
      </c>
      <c r="B98" t="s">
        <v>127</v>
      </c>
      <c r="C98" t="s">
        <v>277</v>
      </c>
      <c r="D98" t="s">
        <v>427</v>
      </c>
      <c r="E98" t="s">
        <v>524</v>
      </c>
      <c r="F98" t="s">
        <v>558</v>
      </c>
      <c r="G98" t="s">
        <v>595</v>
      </c>
      <c r="H98">
        <v>2687714</v>
      </c>
      <c r="I98" s="1" t="s">
        <v>2080</v>
      </c>
      <c r="J98" s="1" t="s">
        <v>2230</v>
      </c>
      <c r="L98">
        <v>5</v>
      </c>
      <c r="M98">
        <v>0</v>
      </c>
      <c r="N98">
        <f t="shared" ref="N98:N129" si="6">M98</f>
        <v>0</v>
      </c>
      <c r="Q98">
        <f t="shared" ref="Q98:Q129" si="7">L98-SUM(N98:P98)</f>
        <v>5</v>
      </c>
    </row>
    <row r="99" spans="1:17" ht="30" x14ac:dyDescent="0.25">
      <c r="A99" t="s">
        <v>30</v>
      </c>
      <c r="B99" t="s">
        <v>128</v>
      </c>
      <c r="C99" t="s">
        <v>278</v>
      </c>
      <c r="D99" t="s">
        <v>428</v>
      </c>
      <c r="E99" t="s">
        <v>525</v>
      </c>
      <c r="F99" t="s">
        <v>577</v>
      </c>
      <c r="H99">
        <v>2654266</v>
      </c>
      <c r="I99" s="1" t="s">
        <v>2081</v>
      </c>
      <c r="J99" s="1" t="s">
        <v>2231</v>
      </c>
      <c r="L99">
        <v>5</v>
      </c>
      <c r="M99">
        <v>0</v>
      </c>
      <c r="N99">
        <f t="shared" si="6"/>
        <v>0</v>
      </c>
      <c r="Q99">
        <f t="shared" si="7"/>
        <v>5</v>
      </c>
    </row>
    <row r="100" spans="1:17" ht="30" hidden="1" x14ac:dyDescent="0.25">
      <c r="A100" t="s">
        <v>30</v>
      </c>
      <c r="B100" t="s">
        <v>129</v>
      </c>
      <c r="C100" t="s">
        <v>279</v>
      </c>
      <c r="D100" t="s">
        <v>429</v>
      </c>
      <c r="E100" t="s">
        <v>526</v>
      </c>
      <c r="F100" t="s">
        <v>578</v>
      </c>
      <c r="G100" t="s">
        <v>637</v>
      </c>
      <c r="H100">
        <v>2578679</v>
      </c>
      <c r="I100" s="1" t="s">
        <v>2082</v>
      </c>
      <c r="J100" s="1" t="s">
        <v>2232</v>
      </c>
      <c r="K100" s="1" t="s">
        <v>2232</v>
      </c>
      <c r="L100">
        <v>5</v>
      </c>
      <c r="M100">
        <v>5</v>
      </c>
      <c r="N100">
        <f t="shared" si="6"/>
        <v>5</v>
      </c>
      <c r="Q100">
        <f t="shared" si="7"/>
        <v>0</v>
      </c>
    </row>
    <row r="101" spans="1:17" ht="45" x14ac:dyDescent="0.25">
      <c r="A101" t="s">
        <v>20</v>
      </c>
      <c r="B101" t="s">
        <v>130</v>
      </c>
      <c r="C101" t="s">
        <v>280</v>
      </c>
      <c r="D101" t="s">
        <v>430</v>
      </c>
      <c r="E101" t="s">
        <v>527</v>
      </c>
      <c r="F101" t="s">
        <v>558</v>
      </c>
      <c r="G101" t="s">
        <v>593</v>
      </c>
      <c r="H101">
        <v>2527182</v>
      </c>
      <c r="I101" s="1" t="s">
        <v>2083</v>
      </c>
      <c r="J101" s="1" t="s">
        <v>2233</v>
      </c>
      <c r="L101">
        <v>5</v>
      </c>
      <c r="M101">
        <v>0</v>
      </c>
      <c r="N101">
        <f t="shared" si="6"/>
        <v>0</v>
      </c>
      <c r="O101">
        <v>1</v>
      </c>
      <c r="Q101">
        <f t="shared" si="7"/>
        <v>4</v>
      </c>
    </row>
    <row r="102" spans="1:17" ht="30" hidden="1" x14ac:dyDescent="0.25">
      <c r="A102" t="s">
        <v>18</v>
      </c>
      <c r="B102" t="s">
        <v>131</v>
      </c>
      <c r="C102" t="s">
        <v>281</v>
      </c>
      <c r="D102" t="s">
        <v>431</v>
      </c>
      <c r="E102" t="s">
        <v>131</v>
      </c>
      <c r="F102" t="s">
        <v>579</v>
      </c>
      <c r="G102" t="s">
        <v>593</v>
      </c>
      <c r="H102">
        <v>2396504</v>
      </c>
      <c r="I102" s="1" t="s">
        <v>2084</v>
      </c>
      <c r="J102" s="1" t="s">
        <v>2234</v>
      </c>
      <c r="K102" s="1" t="s">
        <v>2320</v>
      </c>
      <c r="L102">
        <v>5</v>
      </c>
      <c r="M102">
        <v>2</v>
      </c>
      <c r="N102">
        <f t="shared" si="6"/>
        <v>2</v>
      </c>
      <c r="Q102">
        <f t="shared" si="7"/>
        <v>3</v>
      </c>
    </row>
    <row r="103" spans="1:17" ht="45" x14ac:dyDescent="0.25">
      <c r="A103" t="s">
        <v>19</v>
      </c>
      <c r="B103" t="s">
        <v>132</v>
      </c>
      <c r="C103" t="s">
        <v>282</v>
      </c>
      <c r="D103" t="s">
        <v>432</v>
      </c>
      <c r="E103" t="s">
        <v>528</v>
      </c>
      <c r="F103" t="s">
        <v>558</v>
      </c>
      <c r="G103" t="s">
        <v>632</v>
      </c>
      <c r="H103">
        <v>2380305</v>
      </c>
      <c r="I103" s="1" t="s">
        <v>2085</v>
      </c>
      <c r="J103" s="1" t="s">
        <v>2235</v>
      </c>
      <c r="K103" s="1" t="s">
        <v>994</v>
      </c>
      <c r="L103">
        <v>5</v>
      </c>
      <c r="M103">
        <v>1</v>
      </c>
      <c r="N103">
        <f t="shared" si="6"/>
        <v>1</v>
      </c>
      <c r="Q103">
        <f t="shared" si="7"/>
        <v>4</v>
      </c>
    </row>
    <row r="104" spans="1:17" ht="45" x14ac:dyDescent="0.25">
      <c r="A104" t="s">
        <v>21</v>
      </c>
      <c r="B104" t="s">
        <v>133</v>
      </c>
      <c r="C104" t="s">
        <v>283</v>
      </c>
      <c r="D104" t="s">
        <v>433</v>
      </c>
      <c r="E104" t="s">
        <v>529</v>
      </c>
      <c r="F104" t="s">
        <v>580</v>
      </c>
      <c r="H104">
        <v>2357707</v>
      </c>
      <c r="I104" s="1" t="s">
        <v>2086</v>
      </c>
      <c r="J104" s="1" t="s">
        <v>2236</v>
      </c>
      <c r="L104">
        <v>5</v>
      </c>
      <c r="M104">
        <v>0</v>
      </c>
      <c r="N104">
        <f t="shared" si="6"/>
        <v>0</v>
      </c>
      <c r="Q104">
        <f t="shared" si="7"/>
        <v>5</v>
      </c>
    </row>
    <row r="105" spans="1:17" ht="30" x14ac:dyDescent="0.25">
      <c r="A105" t="s">
        <v>26</v>
      </c>
      <c r="B105" t="s">
        <v>134</v>
      </c>
      <c r="C105" t="s">
        <v>284</v>
      </c>
      <c r="D105" t="s">
        <v>434</v>
      </c>
      <c r="E105" t="s">
        <v>530</v>
      </c>
      <c r="F105" t="s">
        <v>558</v>
      </c>
      <c r="G105" t="s">
        <v>616</v>
      </c>
      <c r="H105">
        <v>2321367</v>
      </c>
      <c r="I105" s="1" t="s">
        <v>2087</v>
      </c>
      <c r="J105" s="1" t="s">
        <v>2237</v>
      </c>
      <c r="L105">
        <v>5</v>
      </c>
      <c r="M105">
        <v>0</v>
      </c>
      <c r="N105">
        <f t="shared" si="6"/>
        <v>0</v>
      </c>
      <c r="O105">
        <v>1</v>
      </c>
      <c r="Q105">
        <f t="shared" si="7"/>
        <v>4</v>
      </c>
    </row>
    <row r="106" spans="1:17" ht="30" x14ac:dyDescent="0.25">
      <c r="A106" t="s">
        <v>19</v>
      </c>
      <c r="B106" t="s">
        <v>135</v>
      </c>
      <c r="C106" t="s">
        <v>285</v>
      </c>
      <c r="D106" t="s">
        <v>435</v>
      </c>
      <c r="E106" t="s">
        <v>531</v>
      </c>
      <c r="F106" t="s">
        <v>558</v>
      </c>
      <c r="G106" t="s">
        <v>596</v>
      </c>
      <c r="H106">
        <v>2303577</v>
      </c>
      <c r="I106" s="1" t="s">
        <v>2088</v>
      </c>
      <c r="J106" s="1" t="s">
        <v>2238</v>
      </c>
      <c r="L106">
        <v>5</v>
      </c>
      <c r="M106">
        <v>0</v>
      </c>
      <c r="N106">
        <f t="shared" si="6"/>
        <v>0</v>
      </c>
      <c r="Q106">
        <f t="shared" si="7"/>
        <v>5</v>
      </c>
    </row>
    <row r="107" spans="1:17" ht="30" x14ac:dyDescent="0.25">
      <c r="A107" t="s">
        <v>20</v>
      </c>
      <c r="B107" t="s">
        <v>136</v>
      </c>
      <c r="C107" t="s">
        <v>286</v>
      </c>
      <c r="D107" t="s">
        <v>436</v>
      </c>
      <c r="E107" t="s">
        <v>136</v>
      </c>
      <c r="F107" t="s">
        <v>558</v>
      </c>
      <c r="G107" t="s">
        <v>621</v>
      </c>
      <c r="H107">
        <v>2277495</v>
      </c>
      <c r="I107" s="1" t="s">
        <v>2089</v>
      </c>
      <c r="J107" s="1" t="s">
        <v>2239</v>
      </c>
      <c r="K107" s="1" t="s">
        <v>995</v>
      </c>
      <c r="L107">
        <v>5</v>
      </c>
      <c r="M107">
        <v>1</v>
      </c>
      <c r="N107">
        <f t="shared" si="6"/>
        <v>1</v>
      </c>
      <c r="O107">
        <v>1</v>
      </c>
      <c r="Q107">
        <f t="shared" si="7"/>
        <v>3</v>
      </c>
    </row>
    <row r="108" spans="1:17" ht="30" hidden="1" x14ac:dyDescent="0.25">
      <c r="A108" t="s">
        <v>22</v>
      </c>
      <c r="B108" t="s">
        <v>137</v>
      </c>
      <c r="C108" t="s">
        <v>287</v>
      </c>
      <c r="D108" t="s">
        <v>437</v>
      </c>
      <c r="E108" t="s">
        <v>532</v>
      </c>
      <c r="F108" t="s">
        <v>581</v>
      </c>
      <c r="G108" t="s">
        <v>638</v>
      </c>
      <c r="H108">
        <v>2262599</v>
      </c>
      <c r="I108" s="1" t="s">
        <v>2090</v>
      </c>
      <c r="J108" s="1" t="s">
        <v>2240</v>
      </c>
      <c r="K108" s="1" t="s">
        <v>2321</v>
      </c>
      <c r="L108">
        <v>5</v>
      </c>
      <c r="M108">
        <v>4</v>
      </c>
      <c r="N108">
        <f t="shared" si="6"/>
        <v>4</v>
      </c>
      <c r="Q108">
        <f t="shared" si="7"/>
        <v>1</v>
      </c>
    </row>
    <row r="109" spans="1:17" ht="30" x14ac:dyDescent="0.25">
      <c r="A109" t="s">
        <v>18</v>
      </c>
      <c r="B109" t="s">
        <v>138</v>
      </c>
      <c r="C109" t="s">
        <v>288</v>
      </c>
      <c r="D109" t="s">
        <v>438</v>
      </c>
      <c r="E109" t="s">
        <v>533</v>
      </c>
      <c r="F109" t="s">
        <v>558</v>
      </c>
      <c r="G109" t="s">
        <v>599</v>
      </c>
      <c r="H109">
        <v>2205899</v>
      </c>
      <c r="I109" s="1" t="s">
        <v>2091</v>
      </c>
      <c r="J109" s="1" t="s">
        <v>2241</v>
      </c>
      <c r="L109">
        <v>5</v>
      </c>
      <c r="M109">
        <v>0</v>
      </c>
      <c r="N109">
        <f t="shared" si="6"/>
        <v>0</v>
      </c>
      <c r="Q109">
        <f t="shared" si="7"/>
        <v>5</v>
      </c>
    </row>
    <row r="110" spans="1:17" ht="30" x14ac:dyDescent="0.25">
      <c r="A110" t="s">
        <v>20</v>
      </c>
      <c r="B110" t="s">
        <v>139</v>
      </c>
      <c r="C110" t="s">
        <v>289</v>
      </c>
      <c r="D110" t="s">
        <v>439</v>
      </c>
      <c r="E110" t="s">
        <v>534</v>
      </c>
      <c r="F110" t="s">
        <v>558</v>
      </c>
      <c r="G110" t="s">
        <v>600</v>
      </c>
      <c r="H110">
        <v>2177550</v>
      </c>
      <c r="I110" s="1" t="s">
        <v>2092</v>
      </c>
      <c r="J110" s="1" t="s">
        <v>2242</v>
      </c>
      <c r="L110">
        <v>5</v>
      </c>
      <c r="M110">
        <v>0</v>
      </c>
      <c r="N110">
        <f t="shared" si="6"/>
        <v>0</v>
      </c>
      <c r="Q110">
        <f t="shared" si="7"/>
        <v>5</v>
      </c>
    </row>
    <row r="111" spans="1:17" ht="30" x14ac:dyDescent="0.25">
      <c r="A111" t="s">
        <v>25</v>
      </c>
      <c r="B111" t="s">
        <v>140</v>
      </c>
      <c r="C111" t="s">
        <v>290</v>
      </c>
      <c r="D111" t="s">
        <v>440</v>
      </c>
      <c r="E111" t="s">
        <v>535</v>
      </c>
      <c r="F111" t="s">
        <v>558</v>
      </c>
      <c r="G111" t="s">
        <v>639</v>
      </c>
      <c r="H111">
        <v>2105345</v>
      </c>
      <c r="I111" s="1" t="s">
        <v>2093</v>
      </c>
      <c r="J111" s="1" t="s">
        <v>2243</v>
      </c>
      <c r="L111">
        <v>5</v>
      </c>
      <c r="M111">
        <v>0</v>
      </c>
      <c r="N111">
        <f t="shared" si="6"/>
        <v>0</v>
      </c>
      <c r="Q111">
        <f t="shared" si="7"/>
        <v>5</v>
      </c>
    </row>
    <row r="112" spans="1:17" ht="30" x14ac:dyDescent="0.25">
      <c r="A112" t="s">
        <v>19</v>
      </c>
      <c r="B112" t="s">
        <v>141</v>
      </c>
      <c r="C112" t="s">
        <v>291</v>
      </c>
      <c r="D112" t="s">
        <v>441</v>
      </c>
      <c r="E112" t="s">
        <v>141</v>
      </c>
      <c r="F112" t="s">
        <v>558</v>
      </c>
      <c r="G112" t="s">
        <v>599</v>
      </c>
      <c r="H112">
        <v>2082065</v>
      </c>
      <c r="I112" s="1" t="s">
        <v>2094</v>
      </c>
      <c r="J112" s="1" t="s">
        <v>2244</v>
      </c>
      <c r="K112" s="1" t="s">
        <v>996</v>
      </c>
      <c r="L112">
        <v>5</v>
      </c>
      <c r="M112">
        <v>1</v>
      </c>
      <c r="N112">
        <f t="shared" si="6"/>
        <v>1</v>
      </c>
      <c r="Q112">
        <f t="shared" si="7"/>
        <v>4</v>
      </c>
    </row>
    <row r="113" spans="1:17" ht="30" x14ac:dyDescent="0.25">
      <c r="A113" t="s">
        <v>20</v>
      </c>
      <c r="B113" t="s">
        <v>142</v>
      </c>
      <c r="C113" t="s">
        <v>292</v>
      </c>
      <c r="D113" t="s">
        <v>442</v>
      </c>
      <c r="E113" t="s">
        <v>142</v>
      </c>
      <c r="F113" t="s">
        <v>558</v>
      </c>
      <c r="G113" t="s">
        <v>608</v>
      </c>
      <c r="H113">
        <v>2067102</v>
      </c>
      <c r="I113" s="1" t="s">
        <v>2095</v>
      </c>
      <c r="J113" s="1" t="s">
        <v>2245</v>
      </c>
      <c r="K113" s="1" t="s">
        <v>2322</v>
      </c>
      <c r="L113">
        <v>5</v>
      </c>
      <c r="M113">
        <v>1</v>
      </c>
      <c r="N113">
        <f t="shared" si="6"/>
        <v>1</v>
      </c>
      <c r="Q113">
        <f t="shared" si="7"/>
        <v>4</v>
      </c>
    </row>
    <row r="114" spans="1:17" ht="30" x14ac:dyDescent="0.25">
      <c r="A114" t="s">
        <v>20</v>
      </c>
      <c r="B114" t="s">
        <v>143</v>
      </c>
      <c r="C114" t="s">
        <v>293</v>
      </c>
      <c r="D114" t="s">
        <v>443</v>
      </c>
      <c r="E114" t="s">
        <v>143</v>
      </c>
      <c r="F114" t="s">
        <v>561</v>
      </c>
      <c r="G114" t="s">
        <v>592</v>
      </c>
      <c r="H114">
        <v>2044675</v>
      </c>
      <c r="I114" s="1" t="s">
        <v>2096</v>
      </c>
      <c r="J114" s="1" t="s">
        <v>2246</v>
      </c>
      <c r="K114" s="1" t="s">
        <v>998</v>
      </c>
      <c r="L114">
        <v>5</v>
      </c>
      <c r="M114">
        <v>1</v>
      </c>
      <c r="N114">
        <f t="shared" si="6"/>
        <v>1</v>
      </c>
      <c r="Q114">
        <f t="shared" si="7"/>
        <v>4</v>
      </c>
    </row>
    <row r="115" spans="1:17" ht="30" x14ac:dyDescent="0.25">
      <c r="A115" t="s">
        <v>24</v>
      </c>
      <c r="B115" t="s">
        <v>144</v>
      </c>
      <c r="C115" t="s">
        <v>294</v>
      </c>
      <c r="D115" t="s">
        <v>444</v>
      </c>
      <c r="E115" t="s">
        <v>536</v>
      </c>
      <c r="F115" t="s">
        <v>558</v>
      </c>
      <c r="H115">
        <v>2043475</v>
      </c>
      <c r="I115" s="1" t="s">
        <v>2097</v>
      </c>
      <c r="J115" s="1" t="s">
        <v>2247</v>
      </c>
      <c r="L115">
        <v>5</v>
      </c>
      <c r="M115">
        <v>0</v>
      </c>
      <c r="N115">
        <f t="shared" si="6"/>
        <v>0</v>
      </c>
      <c r="Q115">
        <f t="shared" si="7"/>
        <v>5</v>
      </c>
    </row>
    <row r="116" spans="1:17" ht="30" x14ac:dyDescent="0.25">
      <c r="A116" t="s">
        <v>25</v>
      </c>
      <c r="B116" t="s">
        <v>145</v>
      </c>
      <c r="C116" t="s">
        <v>295</v>
      </c>
      <c r="D116" t="s">
        <v>445</v>
      </c>
      <c r="E116" t="s">
        <v>145</v>
      </c>
      <c r="F116" t="s">
        <v>561</v>
      </c>
      <c r="G116" t="s">
        <v>640</v>
      </c>
      <c r="H116">
        <v>2025585</v>
      </c>
      <c r="I116" s="1" t="s">
        <v>2098</v>
      </c>
      <c r="J116" s="1" t="s">
        <v>2248</v>
      </c>
      <c r="K116" s="1" t="s">
        <v>999</v>
      </c>
      <c r="L116">
        <v>5</v>
      </c>
      <c r="M116">
        <v>1</v>
      </c>
      <c r="N116">
        <f t="shared" si="6"/>
        <v>1</v>
      </c>
      <c r="Q116">
        <f t="shared" si="7"/>
        <v>4</v>
      </c>
    </row>
    <row r="117" spans="1:17" ht="30" hidden="1" x14ac:dyDescent="0.25">
      <c r="A117" t="s">
        <v>19</v>
      </c>
      <c r="B117" t="s">
        <v>146</v>
      </c>
      <c r="C117" t="s">
        <v>296</v>
      </c>
      <c r="D117" t="s">
        <v>446</v>
      </c>
      <c r="E117" t="s">
        <v>537</v>
      </c>
      <c r="F117" t="s">
        <v>582</v>
      </c>
      <c r="G117" t="s">
        <v>601</v>
      </c>
      <c r="H117">
        <v>2010181</v>
      </c>
      <c r="I117" s="1" t="s">
        <v>2099</v>
      </c>
      <c r="J117" s="1" t="s">
        <v>2249</v>
      </c>
      <c r="K117" s="1" t="s">
        <v>2323</v>
      </c>
      <c r="L117">
        <v>5</v>
      </c>
      <c r="M117">
        <v>2</v>
      </c>
      <c r="N117">
        <f t="shared" si="6"/>
        <v>2</v>
      </c>
      <c r="Q117">
        <f t="shared" si="7"/>
        <v>3</v>
      </c>
    </row>
    <row r="118" spans="1:17" ht="30" hidden="1" x14ac:dyDescent="0.25">
      <c r="A118" t="s">
        <v>30</v>
      </c>
      <c r="B118" t="s">
        <v>147</v>
      </c>
      <c r="C118" t="s">
        <v>297</v>
      </c>
      <c r="D118" t="s">
        <v>447</v>
      </c>
      <c r="E118" t="s">
        <v>147</v>
      </c>
      <c r="F118" t="s">
        <v>578</v>
      </c>
      <c r="G118" t="s">
        <v>641</v>
      </c>
      <c r="H118">
        <v>2004626</v>
      </c>
      <c r="I118" s="1" t="s">
        <v>2100</v>
      </c>
      <c r="J118" s="1" t="s">
        <v>2250</v>
      </c>
      <c r="K118" s="1" t="s">
        <v>2324</v>
      </c>
      <c r="L118">
        <v>5</v>
      </c>
      <c r="M118">
        <v>4</v>
      </c>
      <c r="N118">
        <f t="shared" si="6"/>
        <v>4</v>
      </c>
      <c r="Q118">
        <f t="shared" si="7"/>
        <v>1</v>
      </c>
    </row>
    <row r="119" spans="1:17" ht="30" x14ac:dyDescent="0.25">
      <c r="A119" t="s">
        <v>28</v>
      </c>
      <c r="B119" t="s">
        <v>148</v>
      </c>
      <c r="C119" t="s">
        <v>298</v>
      </c>
      <c r="D119" t="s">
        <v>448</v>
      </c>
      <c r="E119" t="s">
        <v>538</v>
      </c>
      <c r="F119" t="s">
        <v>583</v>
      </c>
      <c r="G119" t="s">
        <v>641</v>
      </c>
      <c r="H119">
        <v>1997427</v>
      </c>
      <c r="I119" s="1" t="s">
        <v>2101</v>
      </c>
      <c r="J119" s="1" t="s">
        <v>2251</v>
      </c>
      <c r="L119">
        <v>5</v>
      </c>
      <c r="M119">
        <v>0</v>
      </c>
      <c r="N119">
        <f t="shared" si="6"/>
        <v>0</v>
      </c>
      <c r="Q119">
        <f t="shared" si="7"/>
        <v>5</v>
      </c>
    </row>
    <row r="120" spans="1:17" ht="45" x14ac:dyDescent="0.25">
      <c r="A120" t="s">
        <v>18</v>
      </c>
      <c r="B120" t="s">
        <v>149</v>
      </c>
      <c r="C120" t="s">
        <v>299</v>
      </c>
      <c r="D120" t="s">
        <v>449</v>
      </c>
      <c r="E120" t="s">
        <v>539</v>
      </c>
      <c r="F120" t="s">
        <v>584</v>
      </c>
      <c r="H120">
        <v>1920594</v>
      </c>
      <c r="I120" s="1" t="s">
        <v>2102</v>
      </c>
      <c r="J120" s="1" t="s">
        <v>2252</v>
      </c>
      <c r="L120">
        <v>5</v>
      </c>
      <c r="M120">
        <v>0</v>
      </c>
      <c r="N120">
        <f t="shared" si="6"/>
        <v>0</v>
      </c>
      <c r="Q120">
        <f t="shared" si="7"/>
        <v>5</v>
      </c>
    </row>
    <row r="121" spans="1:17" ht="30" x14ac:dyDescent="0.25">
      <c r="A121" t="s">
        <v>26</v>
      </c>
      <c r="B121" t="s">
        <v>150</v>
      </c>
      <c r="C121" t="s">
        <v>300</v>
      </c>
      <c r="D121" t="s">
        <v>450</v>
      </c>
      <c r="E121" t="s">
        <v>150</v>
      </c>
      <c r="F121" t="s">
        <v>558</v>
      </c>
      <c r="G121" t="s">
        <v>599</v>
      </c>
      <c r="H121">
        <v>1907782</v>
      </c>
      <c r="I121" s="1" t="s">
        <v>2103</v>
      </c>
      <c r="J121" s="1" t="s">
        <v>2253</v>
      </c>
      <c r="K121" s="1" t="s">
        <v>1003</v>
      </c>
      <c r="L121">
        <v>5</v>
      </c>
      <c r="M121">
        <v>1</v>
      </c>
      <c r="N121">
        <f t="shared" si="6"/>
        <v>1</v>
      </c>
      <c r="Q121">
        <f t="shared" si="7"/>
        <v>4</v>
      </c>
    </row>
    <row r="122" spans="1:17" ht="30" x14ac:dyDescent="0.25">
      <c r="A122" t="s">
        <v>21</v>
      </c>
      <c r="B122" t="s">
        <v>151</v>
      </c>
      <c r="C122" t="s">
        <v>301</v>
      </c>
      <c r="D122" t="s">
        <v>451</v>
      </c>
      <c r="E122" t="s">
        <v>540</v>
      </c>
      <c r="G122" t="s">
        <v>642</v>
      </c>
      <c r="H122">
        <v>1893032</v>
      </c>
      <c r="I122" s="1" t="s">
        <v>2104</v>
      </c>
      <c r="J122" s="1" t="s">
        <v>2254</v>
      </c>
      <c r="K122" s="1" t="s">
        <v>2325</v>
      </c>
      <c r="L122">
        <v>5</v>
      </c>
      <c r="M122">
        <v>1</v>
      </c>
      <c r="N122">
        <f t="shared" si="6"/>
        <v>1</v>
      </c>
      <c r="Q122">
        <f t="shared" si="7"/>
        <v>4</v>
      </c>
    </row>
    <row r="123" spans="1:17" ht="45" hidden="1" x14ac:dyDescent="0.25">
      <c r="A123" t="s">
        <v>28</v>
      </c>
      <c r="B123" t="s">
        <v>152</v>
      </c>
      <c r="C123" t="s">
        <v>302</v>
      </c>
      <c r="D123" t="s">
        <v>452</v>
      </c>
      <c r="E123" t="s">
        <v>541</v>
      </c>
      <c r="F123" t="s">
        <v>569</v>
      </c>
      <c r="G123" t="s">
        <v>643</v>
      </c>
      <c r="H123">
        <v>1888409</v>
      </c>
      <c r="I123" s="1" t="s">
        <v>2105</v>
      </c>
      <c r="J123" s="1" t="s">
        <v>2255</v>
      </c>
      <c r="K123" s="1" t="s">
        <v>2255</v>
      </c>
      <c r="L123">
        <v>5</v>
      </c>
      <c r="M123">
        <v>5</v>
      </c>
      <c r="N123">
        <f t="shared" si="6"/>
        <v>5</v>
      </c>
      <c r="Q123">
        <f t="shared" si="7"/>
        <v>0</v>
      </c>
    </row>
    <row r="124" spans="1:17" ht="45" x14ac:dyDescent="0.25">
      <c r="A124" t="s">
        <v>20</v>
      </c>
      <c r="B124" t="s">
        <v>153</v>
      </c>
      <c r="C124" t="s">
        <v>303</v>
      </c>
      <c r="D124" t="s">
        <v>453</v>
      </c>
      <c r="E124" t="s">
        <v>542</v>
      </c>
      <c r="F124" t="s">
        <v>558</v>
      </c>
      <c r="G124" t="s">
        <v>644</v>
      </c>
      <c r="H124">
        <v>1837388</v>
      </c>
      <c r="I124" s="1" t="s">
        <v>2106</v>
      </c>
      <c r="J124" s="1" t="s">
        <v>2256</v>
      </c>
      <c r="L124">
        <v>5</v>
      </c>
      <c r="M124">
        <v>0</v>
      </c>
      <c r="N124">
        <f t="shared" si="6"/>
        <v>0</v>
      </c>
      <c r="Q124">
        <f t="shared" si="7"/>
        <v>5</v>
      </c>
    </row>
    <row r="125" spans="1:17" ht="30" x14ac:dyDescent="0.25">
      <c r="A125" t="s">
        <v>20</v>
      </c>
      <c r="B125" t="s">
        <v>154</v>
      </c>
      <c r="C125" t="s">
        <v>304</v>
      </c>
      <c r="D125" t="s">
        <v>454</v>
      </c>
      <c r="E125" t="s">
        <v>543</v>
      </c>
      <c r="F125" t="s">
        <v>558</v>
      </c>
      <c r="G125" t="s">
        <v>600</v>
      </c>
      <c r="H125">
        <v>1808056</v>
      </c>
      <c r="I125" s="1" t="s">
        <v>2107</v>
      </c>
      <c r="J125" s="1" t="s">
        <v>2257</v>
      </c>
      <c r="L125">
        <v>5</v>
      </c>
      <c r="M125">
        <v>0</v>
      </c>
      <c r="N125">
        <f t="shared" si="6"/>
        <v>0</v>
      </c>
      <c r="Q125">
        <f t="shared" si="7"/>
        <v>5</v>
      </c>
    </row>
    <row r="126" spans="1:17" ht="30" x14ac:dyDescent="0.25">
      <c r="A126" t="s">
        <v>28</v>
      </c>
      <c r="B126" t="s">
        <v>155</v>
      </c>
      <c r="C126" t="s">
        <v>305</v>
      </c>
      <c r="D126" t="s">
        <v>455</v>
      </c>
      <c r="E126" t="s">
        <v>544</v>
      </c>
      <c r="F126" t="s">
        <v>585</v>
      </c>
      <c r="G126" t="s">
        <v>645</v>
      </c>
      <c r="H126">
        <v>1745449</v>
      </c>
      <c r="I126" s="1" t="s">
        <v>2108</v>
      </c>
      <c r="J126" s="1" t="s">
        <v>2258</v>
      </c>
      <c r="L126">
        <v>5</v>
      </c>
      <c r="M126">
        <v>0</v>
      </c>
      <c r="N126">
        <f t="shared" si="6"/>
        <v>0</v>
      </c>
      <c r="Q126">
        <f t="shared" si="7"/>
        <v>5</v>
      </c>
    </row>
    <row r="127" spans="1:17" ht="30" hidden="1" x14ac:dyDescent="0.25">
      <c r="A127" t="s">
        <v>21</v>
      </c>
      <c r="B127" t="s">
        <v>156</v>
      </c>
      <c r="C127" t="s">
        <v>306</v>
      </c>
      <c r="D127" t="s">
        <v>456</v>
      </c>
      <c r="E127" t="s">
        <v>545</v>
      </c>
      <c r="F127" t="s">
        <v>586</v>
      </c>
      <c r="G127" t="s">
        <v>646</v>
      </c>
      <c r="H127">
        <v>1744476</v>
      </c>
      <c r="I127" s="1" t="s">
        <v>2109</v>
      </c>
      <c r="J127" s="1" t="s">
        <v>2259</v>
      </c>
      <c r="K127" s="1" t="s">
        <v>2326</v>
      </c>
      <c r="L127">
        <v>5</v>
      </c>
      <c r="M127">
        <v>2</v>
      </c>
      <c r="N127">
        <f t="shared" si="6"/>
        <v>2</v>
      </c>
      <c r="Q127">
        <f t="shared" si="7"/>
        <v>3</v>
      </c>
    </row>
    <row r="128" spans="1:17" ht="30" x14ac:dyDescent="0.25">
      <c r="A128" t="s">
        <v>20</v>
      </c>
      <c r="B128" t="s">
        <v>157</v>
      </c>
      <c r="C128" t="s">
        <v>307</v>
      </c>
      <c r="D128" t="s">
        <v>457</v>
      </c>
      <c r="E128" t="s">
        <v>546</v>
      </c>
      <c r="F128" t="s">
        <v>558</v>
      </c>
      <c r="G128" t="s">
        <v>591</v>
      </c>
      <c r="H128">
        <v>1736390</v>
      </c>
      <c r="I128" s="1" t="s">
        <v>2110</v>
      </c>
      <c r="J128" s="1" t="s">
        <v>2260</v>
      </c>
      <c r="L128">
        <v>5</v>
      </c>
      <c r="M128">
        <v>0</v>
      </c>
      <c r="N128">
        <f t="shared" si="6"/>
        <v>0</v>
      </c>
      <c r="Q128">
        <f t="shared" si="7"/>
        <v>5</v>
      </c>
    </row>
    <row r="129" spans="1:17" ht="45" x14ac:dyDescent="0.25">
      <c r="A129" t="s">
        <v>23</v>
      </c>
      <c r="B129" t="s">
        <v>158</v>
      </c>
      <c r="C129" t="s">
        <v>308</v>
      </c>
      <c r="D129" t="s">
        <v>458</v>
      </c>
      <c r="E129" t="s">
        <v>158</v>
      </c>
      <c r="F129" t="s">
        <v>558</v>
      </c>
      <c r="G129" t="s">
        <v>624</v>
      </c>
      <c r="H129">
        <v>1628251</v>
      </c>
      <c r="I129" s="1" t="s">
        <v>2111</v>
      </c>
      <c r="J129" s="1" t="s">
        <v>2261</v>
      </c>
      <c r="K129" s="1" t="s">
        <v>2327</v>
      </c>
      <c r="L129">
        <v>5</v>
      </c>
      <c r="M129">
        <v>1</v>
      </c>
      <c r="N129">
        <f t="shared" si="6"/>
        <v>1</v>
      </c>
      <c r="Q129">
        <f t="shared" si="7"/>
        <v>4</v>
      </c>
    </row>
    <row r="130" spans="1:17" ht="30" x14ac:dyDescent="0.25">
      <c r="A130" t="s">
        <v>20</v>
      </c>
      <c r="B130" t="s">
        <v>159</v>
      </c>
      <c r="C130" t="s">
        <v>309</v>
      </c>
      <c r="D130" t="s">
        <v>459</v>
      </c>
      <c r="E130" t="s">
        <v>159</v>
      </c>
      <c r="F130" t="s">
        <v>558</v>
      </c>
      <c r="G130" t="s">
        <v>647</v>
      </c>
      <c r="H130">
        <v>1626854</v>
      </c>
      <c r="I130" s="1" t="s">
        <v>2112</v>
      </c>
      <c r="J130" s="1" t="s">
        <v>2262</v>
      </c>
      <c r="K130" s="1" t="s">
        <v>1006</v>
      </c>
      <c r="L130">
        <v>5</v>
      </c>
      <c r="M130">
        <v>1</v>
      </c>
      <c r="N130">
        <f t="shared" ref="N130:N161" si="8">M130</f>
        <v>1</v>
      </c>
      <c r="Q130">
        <f t="shared" ref="Q130:Q161" si="9">L130-SUM(N130:P130)</f>
        <v>4</v>
      </c>
    </row>
    <row r="131" spans="1:17" ht="30" x14ac:dyDescent="0.25">
      <c r="A131" t="s">
        <v>20</v>
      </c>
      <c r="B131" t="s">
        <v>160</v>
      </c>
      <c r="C131" t="s">
        <v>310</v>
      </c>
      <c r="D131" t="s">
        <v>460</v>
      </c>
      <c r="E131" t="s">
        <v>160</v>
      </c>
      <c r="F131" t="s">
        <v>558</v>
      </c>
      <c r="G131" t="s">
        <v>612</v>
      </c>
      <c r="H131">
        <v>1624081</v>
      </c>
      <c r="I131" s="1" t="s">
        <v>2113</v>
      </c>
      <c r="J131" s="1" t="s">
        <v>2263</v>
      </c>
      <c r="K131" s="1" t="s">
        <v>1007</v>
      </c>
      <c r="L131">
        <v>5</v>
      </c>
      <c r="M131">
        <v>1</v>
      </c>
      <c r="N131">
        <f t="shared" si="8"/>
        <v>1</v>
      </c>
      <c r="Q131">
        <f t="shared" si="9"/>
        <v>4</v>
      </c>
    </row>
    <row r="132" spans="1:17" ht="30" x14ac:dyDescent="0.25">
      <c r="A132" t="s">
        <v>19</v>
      </c>
      <c r="B132" t="s">
        <v>161</v>
      </c>
      <c r="C132" t="s">
        <v>311</v>
      </c>
      <c r="D132" t="s">
        <v>461</v>
      </c>
      <c r="E132" t="s">
        <v>547</v>
      </c>
      <c r="F132" t="s">
        <v>558</v>
      </c>
      <c r="G132" t="s">
        <v>593</v>
      </c>
      <c r="H132">
        <v>1611788</v>
      </c>
      <c r="I132" s="1" t="s">
        <v>2114</v>
      </c>
      <c r="J132" s="1" t="s">
        <v>2264</v>
      </c>
      <c r="L132">
        <v>5</v>
      </c>
      <c r="M132">
        <v>0</v>
      </c>
      <c r="N132">
        <f t="shared" si="8"/>
        <v>0</v>
      </c>
      <c r="Q132">
        <f t="shared" si="9"/>
        <v>5</v>
      </c>
    </row>
    <row r="133" spans="1:17" ht="30" x14ac:dyDescent="0.25">
      <c r="A133" t="s">
        <v>28</v>
      </c>
      <c r="B133" t="s">
        <v>162</v>
      </c>
      <c r="C133" t="s">
        <v>312</v>
      </c>
      <c r="D133" t="s">
        <v>462</v>
      </c>
      <c r="E133" t="s">
        <v>162</v>
      </c>
      <c r="F133" t="s">
        <v>569</v>
      </c>
      <c r="G133" t="s">
        <v>648</v>
      </c>
      <c r="H133">
        <v>1598677</v>
      </c>
      <c r="I133" s="1" t="s">
        <v>2115</v>
      </c>
      <c r="J133" s="1" t="s">
        <v>2265</v>
      </c>
      <c r="K133" s="1" t="s">
        <v>2328</v>
      </c>
      <c r="L133">
        <v>5</v>
      </c>
      <c r="M133">
        <v>1</v>
      </c>
      <c r="N133">
        <f t="shared" si="8"/>
        <v>1</v>
      </c>
      <c r="Q133">
        <f t="shared" si="9"/>
        <v>4</v>
      </c>
    </row>
    <row r="134" spans="1:17" ht="30" x14ac:dyDescent="0.25">
      <c r="A134" t="s">
        <v>24</v>
      </c>
      <c r="B134" t="s">
        <v>163</v>
      </c>
      <c r="C134" t="s">
        <v>313</v>
      </c>
      <c r="D134" t="s">
        <v>463</v>
      </c>
      <c r="E134" t="s">
        <v>163</v>
      </c>
      <c r="F134" t="s">
        <v>576</v>
      </c>
      <c r="G134" t="s">
        <v>600</v>
      </c>
      <c r="H134">
        <v>1558951</v>
      </c>
      <c r="I134" s="1" t="s">
        <v>2116</v>
      </c>
      <c r="J134" s="1" t="s">
        <v>2266</v>
      </c>
      <c r="K134" s="1" t="s">
        <v>1009</v>
      </c>
      <c r="L134">
        <v>5</v>
      </c>
      <c r="M134">
        <v>1</v>
      </c>
      <c r="N134">
        <f t="shared" si="8"/>
        <v>1</v>
      </c>
      <c r="Q134">
        <f t="shared" si="9"/>
        <v>4</v>
      </c>
    </row>
    <row r="135" spans="1:17" ht="30" x14ac:dyDescent="0.25">
      <c r="A135" t="s">
        <v>22</v>
      </c>
      <c r="B135" t="s">
        <v>164</v>
      </c>
      <c r="C135" t="s">
        <v>314</v>
      </c>
      <c r="D135" t="s">
        <v>464</v>
      </c>
      <c r="E135" t="s">
        <v>548</v>
      </c>
      <c r="F135" t="s">
        <v>558</v>
      </c>
      <c r="G135" t="s">
        <v>621</v>
      </c>
      <c r="H135">
        <v>1544025</v>
      </c>
      <c r="I135" s="1" t="s">
        <v>2117</v>
      </c>
      <c r="J135" s="1" t="s">
        <v>2267</v>
      </c>
      <c r="L135">
        <v>5</v>
      </c>
      <c r="M135">
        <v>0</v>
      </c>
      <c r="N135">
        <f t="shared" si="8"/>
        <v>0</v>
      </c>
      <c r="Q135">
        <f t="shared" si="9"/>
        <v>5</v>
      </c>
    </row>
    <row r="136" spans="1:17" ht="30" x14ac:dyDescent="0.25">
      <c r="A136" t="s">
        <v>20</v>
      </c>
      <c r="B136" t="s">
        <v>165</v>
      </c>
      <c r="C136" t="s">
        <v>315</v>
      </c>
      <c r="D136" t="s">
        <v>465</v>
      </c>
      <c r="E136" t="s">
        <v>549</v>
      </c>
      <c r="F136" t="s">
        <v>587</v>
      </c>
      <c r="G136" t="s">
        <v>649</v>
      </c>
      <c r="H136">
        <v>1522517</v>
      </c>
      <c r="I136" s="1" t="s">
        <v>2118</v>
      </c>
      <c r="J136" s="1" t="s">
        <v>2268</v>
      </c>
      <c r="L136">
        <v>5</v>
      </c>
      <c r="M136">
        <v>0</v>
      </c>
      <c r="N136">
        <f t="shared" si="8"/>
        <v>0</v>
      </c>
      <c r="Q136">
        <f t="shared" si="9"/>
        <v>5</v>
      </c>
    </row>
    <row r="137" spans="1:17" ht="30" hidden="1" x14ac:dyDescent="0.25">
      <c r="A137" t="s">
        <v>29</v>
      </c>
      <c r="B137" t="s">
        <v>166</v>
      </c>
      <c r="C137" t="s">
        <v>316</v>
      </c>
      <c r="D137" t="s">
        <v>466</v>
      </c>
      <c r="E137" t="s">
        <v>550</v>
      </c>
      <c r="F137" t="s">
        <v>588</v>
      </c>
      <c r="G137" t="s">
        <v>650</v>
      </c>
      <c r="H137">
        <v>1517817</v>
      </c>
      <c r="I137" s="1" t="s">
        <v>2119</v>
      </c>
      <c r="J137" s="1" t="s">
        <v>2269</v>
      </c>
      <c r="K137" s="1" t="s">
        <v>2329</v>
      </c>
      <c r="L137">
        <v>5</v>
      </c>
      <c r="M137">
        <v>2</v>
      </c>
      <c r="N137">
        <f t="shared" si="8"/>
        <v>2</v>
      </c>
      <c r="Q137">
        <f t="shared" si="9"/>
        <v>3</v>
      </c>
    </row>
    <row r="138" spans="1:17" ht="30" x14ac:dyDescent="0.25">
      <c r="A138" t="s">
        <v>21</v>
      </c>
      <c r="B138" t="s">
        <v>167</v>
      </c>
      <c r="C138" t="s">
        <v>317</v>
      </c>
      <c r="D138" t="s">
        <v>467</v>
      </c>
      <c r="E138" t="s">
        <v>167</v>
      </c>
      <c r="F138" t="s">
        <v>558</v>
      </c>
      <c r="G138" t="s">
        <v>599</v>
      </c>
      <c r="H138">
        <v>1512783</v>
      </c>
      <c r="I138" s="1" t="s">
        <v>2120</v>
      </c>
      <c r="J138" s="1" t="s">
        <v>2270</v>
      </c>
      <c r="K138" s="1" t="s">
        <v>2330</v>
      </c>
      <c r="L138">
        <v>5</v>
      </c>
      <c r="M138">
        <v>1</v>
      </c>
      <c r="N138">
        <f t="shared" si="8"/>
        <v>1</v>
      </c>
      <c r="Q138">
        <f t="shared" si="9"/>
        <v>4</v>
      </c>
    </row>
    <row r="139" spans="1:17" ht="30" x14ac:dyDescent="0.25">
      <c r="A139" t="s">
        <v>20</v>
      </c>
      <c r="B139" t="s">
        <v>168</v>
      </c>
      <c r="C139" t="s">
        <v>318</v>
      </c>
      <c r="D139" t="s">
        <v>468</v>
      </c>
      <c r="E139" t="s">
        <v>168</v>
      </c>
      <c r="F139" t="s">
        <v>558</v>
      </c>
      <c r="G139" t="s">
        <v>599</v>
      </c>
      <c r="H139">
        <v>1504430</v>
      </c>
      <c r="I139" s="1" t="s">
        <v>2121</v>
      </c>
      <c r="J139" s="1" t="s">
        <v>2271</v>
      </c>
      <c r="K139" s="1" t="s">
        <v>1012</v>
      </c>
      <c r="L139">
        <v>5</v>
      </c>
      <c r="M139">
        <v>1</v>
      </c>
      <c r="N139">
        <f t="shared" si="8"/>
        <v>1</v>
      </c>
      <c r="Q139">
        <f t="shared" si="9"/>
        <v>4</v>
      </c>
    </row>
    <row r="140" spans="1:17" ht="30" x14ac:dyDescent="0.25">
      <c r="A140" t="s">
        <v>19</v>
      </c>
      <c r="B140" t="s">
        <v>169</v>
      </c>
      <c r="C140" t="s">
        <v>319</v>
      </c>
      <c r="D140" t="s">
        <v>469</v>
      </c>
      <c r="E140" t="s">
        <v>169</v>
      </c>
      <c r="F140" t="s">
        <v>558</v>
      </c>
      <c r="G140" t="s">
        <v>605</v>
      </c>
      <c r="H140">
        <v>1496893</v>
      </c>
      <c r="I140" s="1" t="s">
        <v>2122</v>
      </c>
      <c r="J140" s="1" t="s">
        <v>2272</v>
      </c>
      <c r="K140" s="1" t="s">
        <v>2331</v>
      </c>
      <c r="L140">
        <v>5</v>
      </c>
      <c r="M140">
        <v>1</v>
      </c>
      <c r="N140">
        <f t="shared" si="8"/>
        <v>1</v>
      </c>
      <c r="Q140">
        <f t="shared" si="9"/>
        <v>4</v>
      </c>
    </row>
    <row r="141" spans="1:17" ht="30" x14ac:dyDescent="0.25">
      <c r="A141" t="s">
        <v>19</v>
      </c>
      <c r="B141" t="s">
        <v>170</v>
      </c>
      <c r="C141" t="s">
        <v>320</v>
      </c>
      <c r="D141" t="s">
        <v>470</v>
      </c>
      <c r="E141" t="s">
        <v>551</v>
      </c>
      <c r="F141" t="s">
        <v>558</v>
      </c>
      <c r="G141" t="s">
        <v>591</v>
      </c>
      <c r="H141">
        <v>1478950</v>
      </c>
      <c r="I141" s="1" t="s">
        <v>2123</v>
      </c>
      <c r="J141" s="1" t="s">
        <v>2273</v>
      </c>
      <c r="L141">
        <v>5</v>
      </c>
      <c r="M141">
        <v>0</v>
      </c>
      <c r="N141">
        <f t="shared" si="8"/>
        <v>0</v>
      </c>
      <c r="O141">
        <v>1</v>
      </c>
      <c r="Q141">
        <f t="shared" si="9"/>
        <v>4</v>
      </c>
    </row>
    <row r="142" spans="1:17" ht="30" x14ac:dyDescent="0.25">
      <c r="A142" t="s">
        <v>20</v>
      </c>
      <c r="B142" t="s">
        <v>171</v>
      </c>
      <c r="C142" t="s">
        <v>321</v>
      </c>
      <c r="D142" t="s">
        <v>471</v>
      </c>
      <c r="E142" t="s">
        <v>171</v>
      </c>
      <c r="F142" t="s">
        <v>558</v>
      </c>
      <c r="G142" t="s">
        <v>594</v>
      </c>
      <c r="H142">
        <v>1444398</v>
      </c>
      <c r="I142" s="1" t="s">
        <v>2124</v>
      </c>
      <c r="J142" s="1" t="s">
        <v>2274</v>
      </c>
      <c r="K142" s="1" t="s">
        <v>1014</v>
      </c>
      <c r="L142">
        <v>5</v>
      </c>
      <c r="M142">
        <v>1</v>
      </c>
      <c r="N142">
        <f t="shared" si="8"/>
        <v>1</v>
      </c>
      <c r="Q142">
        <f t="shared" si="9"/>
        <v>4</v>
      </c>
    </row>
    <row r="143" spans="1:17" ht="30" x14ac:dyDescent="0.25">
      <c r="A143" t="s">
        <v>20</v>
      </c>
      <c r="B143" t="s">
        <v>172</v>
      </c>
      <c r="C143" t="s">
        <v>322</v>
      </c>
      <c r="D143" t="s">
        <v>472</v>
      </c>
      <c r="E143" t="s">
        <v>172</v>
      </c>
      <c r="F143" t="s">
        <v>558</v>
      </c>
      <c r="G143" t="s">
        <v>592</v>
      </c>
      <c r="H143">
        <v>1418532</v>
      </c>
      <c r="I143" s="1" t="s">
        <v>2125</v>
      </c>
      <c r="J143" s="1" t="s">
        <v>2275</v>
      </c>
      <c r="K143" s="1" t="s">
        <v>1015</v>
      </c>
      <c r="L143">
        <v>5</v>
      </c>
      <c r="M143">
        <v>1</v>
      </c>
      <c r="N143">
        <f t="shared" si="8"/>
        <v>1</v>
      </c>
      <c r="Q143">
        <f t="shared" si="9"/>
        <v>4</v>
      </c>
    </row>
    <row r="144" spans="1:17" ht="30" x14ac:dyDescent="0.25">
      <c r="A144" t="s">
        <v>22</v>
      </c>
      <c r="B144" t="s">
        <v>173</v>
      </c>
      <c r="C144" t="s">
        <v>323</v>
      </c>
      <c r="D144" t="s">
        <v>473</v>
      </c>
      <c r="E144" t="s">
        <v>552</v>
      </c>
      <c r="F144" t="s">
        <v>589</v>
      </c>
      <c r="G144" t="s">
        <v>651</v>
      </c>
      <c r="H144">
        <v>1377960</v>
      </c>
      <c r="I144" s="1" t="s">
        <v>2126</v>
      </c>
      <c r="J144" s="1" t="s">
        <v>2276</v>
      </c>
      <c r="L144">
        <v>5</v>
      </c>
      <c r="M144">
        <v>0</v>
      </c>
      <c r="N144">
        <f t="shared" si="8"/>
        <v>0</v>
      </c>
      <c r="Q144">
        <f t="shared" si="9"/>
        <v>5</v>
      </c>
    </row>
    <row r="145" spans="1:17" ht="30" x14ac:dyDescent="0.25">
      <c r="A145" t="s">
        <v>20</v>
      </c>
      <c r="B145" t="s">
        <v>174</v>
      </c>
      <c r="C145" t="s">
        <v>324</v>
      </c>
      <c r="D145" t="s">
        <v>474</v>
      </c>
      <c r="E145" t="s">
        <v>553</v>
      </c>
      <c r="F145" t="s">
        <v>558</v>
      </c>
      <c r="G145" t="s">
        <v>593</v>
      </c>
      <c r="H145">
        <v>1374868</v>
      </c>
      <c r="I145" s="1" t="s">
        <v>2127</v>
      </c>
      <c r="J145" s="1" t="s">
        <v>2277</v>
      </c>
      <c r="L145">
        <v>5</v>
      </c>
      <c r="M145">
        <v>0</v>
      </c>
      <c r="N145">
        <f t="shared" si="8"/>
        <v>0</v>
      </c>
      <c r="Q145">
        <f t="shared" si="9"/>
        <v>5</v>
      </c>
    </row>
    <row r="146" spans="1:17" ht="30" x14ac:dyDescent="0.25">
      <c r="A146" t="s">
        <v>20</v>
      </c>
      <c r="B146" t="s">
        <v>175</v>
      </c>
      <c r="C146" t="s">
        <v>325</v>
      </c>
      <c r="D146" t="s">
        <v>475</v>
      </c>
      <c r="E146" t="s">
        <v>175</v>
      </c>
      <c r="F146" t="s">
        <v>558</v>
      </c>
      <c r="G146" t="s">
        <v>599</v>
      </c>
      <c r="H146">
        <v>1356985</v>
      </c>
      <c r="I146" s="1" t="s">
        <v>2128</v>
      </c>
      <c r="J146" s="1" t="s">
        <v>2278</v>
      </c>
      <c r="K146" s="1" t="s">
        <v>1016</v>
      </c>
      <c r="L146">
        <v>5</v>
      </c>
      <c r="M146">
        <v>1</v>
      </c>
      <c r="N146">
        <f t="shared" si="8"/>
        <v>1</v>
      </c>
      <c r="Q146">
        <f t="shared" si="9"/>
        <v>4</v>
      </c>
    </row>
    <row r="147" spans="1:17" ht="30" x14ac:dyDescent="0.25">
      <c r="A147" t="s">
        <v>18</v>
      </c>
      <c r="B147" t="s">
        <v>176</v>
      </c>
      <c r="C147" t="s">
        <v>326</v>
      </c>
      <c r="D147" t="s">
        <v>476</v>
      </c>
      <c r="E147" t="s">
        <v>176</v>
      </c>
      <c r="F147" t="s">
        <v>579</v>
      </c>
      <c r="G147" t="s">
        <v>596</v>
      </c>
      <c r="H147">
        <v>1348692</v>
      </c>
      <c r="I147" s="1" t="s">
        <v>2129</v>
      </c>
      <c r="J147" s="1" t="s">
        <v>2279</v>
      </c>
      <c r="K147" s="1" t="s">
        <v>2332</v>
      </c>
      <c r="L147">
        <v>5</v>
      </c>
      <c r="M147">
        <v>1</v>
      </c>
      <c r="N147">
        <f t="shared" si="8"/>
        <v>1</v>
      </c>
      <c r="Q147">
        <f t="shared" si="9"/>
        <v>4</v>
      </c>
    </row>
    <row r="148" spans="1:17" ht="45" x14ac:dyDescent="0.25">
      <c r="A148" t="s">
        <v>22</v>
      </c>
      <c r="B148" t="s">
        <v>177</v>
      </c>
      <c r="C148" t="s">
        <v>327</v>
      </c>
      <c r="D148" t="s">
        <v>477</v>
      </c>
      <c r="E148" t="s">
        <v>554</v>
      </c>
      <c r="F148" t="s">
        <v>558</v>
      </c>
      <c r="G148" t="s">
        <v>610</v>
      </c>
      <c r="H148">
        <v>1302771</v>
      </c>
      <c r="I148" s="1" t="s">
        <v>2130</v>
      </c>
      <c r="J148" s="1" t="s">
        <v>2280</v>
      </c>
      <c r="L148">
        <v>5</v>
      </c>
      <c r="M148">
        <v>0</v>
      </c>
      <c r="N148">
        <f t="shared" si="8"/>
        <v>0</v>
      </c>
      <c r="Q148">
        <f t="shared" si="9"/>
        <v>5</v>
      </c>
    </row>
    <row r="149" spans="1:17" ht="30" x14ac:dyDescent="0.25">
      <c r="A149" t="s">
        <v>20</v>
      </c>
      <c r="B149" t="s">
        <v>178</v>
      </c>
      <c r="C149" t="s">
        <v>328</v>
      </c>
      <c r="D149" t="s">
        <v>478</v>
      </c>
      <c r="E149" t="s">
        <v>555</v>
      </c>
      <c r="F149" t="s">
        <v>558</v>
      </c>
      <c r="G149" t="s">
        <v>591</v>
      </c>
      <c r="H149">
        <v>1302727</v>
      </c>
      <c r="I149" s="1" t="s">
        <v>2131</v>
      </c>
      <c r="J149" s="1" t="s">
        <v>2281</v>
      </c>
      <c r="L149">
        <v>5</v>
      </c>
      <c r="M149">
        <v>0</v>
      </c>
      <c r="N149">
        <f t="shared" si="8"/>
        <v>0</v>
      </c>
      <c r="Q149">
        <f t="shared" si="9"/>
        <v>5</v>
      </c>
    </row>
    <row r="150" spans="1:17" ht="30" x14ac:dyDescent="0.25">
      <c r="A150" t="s">
        <v>28</v>
      </c>
      <c r="B150" t="s">
        <v>179</v>
      </c>
      <c r="C150" t="s">
        <v>329</v>
      </c>
      <c r="D150" t="s">
        <v>479</v>
      </c>
      <c r="E150" t="s">
        <v>179</v>
      </c>
      <c r="F150" t="s">
        <v>569</v>
      </c>
      <c r="G150" t="s">
        <v>652</v>
      </c>
      <c r="H150">
        <v>1300905</v>
      </c>
      <c r="I150" s="1" t="s">
        <v>2132</v>
      </c>
      <c r="J150" s="1" t="s">
        <v>2282</v>
      </c>
      <c r="K150" s="1" t="s">
        <v>1018</v>
      </c>
      <c r="L150">
        <v>5</v>
      </c>
      <c r="M150">
        <v>1</v>
      </c>
      <c r="N150">
        <f t="shared" si="8"/>
        <v>1</v>
      </c>
      <c r="Q150">
        <f t="shared" si="9"/>
        <v>4</v>
      </c>
    </row>
    <row r="151" spans="1:17" ht="45" x14ac:dyDescent="0.25">
      <c r="A151" t="s">
        <v>24</v>
      </c>
      <c r="B151" t="s">
        <v>180</v>
      </c>
      <c r="C151" t="s">
        <v>330</v>
      </c>
      <c r="D151" t="s">
        <v>480</v>
      </c>
      <c r="E151" t="s">
        <v>556</v>
      </c>
      <c r="F151" t="s">
        <v>590</v>
      </c>
      <c r="G151" t="s">
        <v>653</v>
      </c>
      <c r="H151">
        <v>1283200</v>
      </c>
      <c r="I151" s="1" t="s">
        <v>2133</v>
      </c>
      <c r="J151" s="1" t="s">
        <v>2283</v>
      </c>
      <c r="L151">
        <v>5</v>
      </c>
      <c r="M151">
        <v>0</v>
      </c>
      <c r="N151">
        <f t="shared" si="8"/>
        <v>0</v>
      </c>
      <c r="O151">
        <v>1</v>
      </c>
      <c r="Q151">
        <f t="shared" si="9"/>
        <v>4</v>
      </c>
    </row>
  </sheetData>
  <autoFilter ref="A1:R151">
    <filterColumn colId="12">
      <filters>
        <filter val="0"/>
        <filter val="1"/>
      </filters>
    </filterColumn>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51"/>
  <sheetViews>
    <sheetView workbookViewId="0">
      <pane ySplit="1" topLeftCell="A2" activePane="bottomLeft" state="frozen"/>
      <selection pane="bottomLeft"/>
    </sheetView>
  </sheetViews>
  <sheetFormatPr defaultRowHeight="15" x14ac:dyDescent="0.2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30" x14ac:dyDescent="0.25">
      <c r="A2" t="s">
        <v>18</v>
      </c>
      <c r="B2" t="s">
        <v>31</v>
      </c>
      <c r="C2" t="s">
        <v>181</v>
      </c>
      <c r="D2" t="s">
        <v>331</v>
      </c>
      <c r="E2" t="s">
        <v>31</v>
      </c>
      <c r="F2" t="s">
        <v>557</v>
      </c>
      <c r="G2" t="s">
        <v>591</v>
      </c>
      <c r="H2">
        <v>54264336</v>
      </c>
      <c r="I2" s="1" t="s">
        <v>2333</v>
      </c>
      <c r="J2" s="1" t="s">
        <v>2478</v>
      </c>
      <c r="K2" s="1" t="s">
        <v>2284</v>
      </c>
      <c r="L2">
        <v>5</v>
      </c>
      <c r="M2">
        <v>1</v>
      </c>
      <c r="N2">
        <f t="shared" ref="N2:N33" si="0">M2</f>
        <v>1</v>
      </c>
      <c r="Q2">
        <f t="shared" ref="Q2:Q33" si="1">L2-SUM(N2:P2)</f>
        <v>4</v>
      </c>
    </row>
    <row r="3" spans="1:18" ht="30" x14ac:dyDescent="0.25">
      <c r="A3" t="s">
        <v>19</v>
      </c>
      <c r="B3" t="s">
        <v>32</v>
      </c>
      <c r="C3" t="s">
        <v>182</v>
      </c>
      <c r="D3" t="s">
        <v>332</v>
      </c>
      <c r="E3" t="s">
        <v>481</v>
      </c>
      <c r="F3" t="s">
        <v>558</v>
      </c>
      <c r="G3" t="s">
        <v>592</v>
      </c>
      <c r="H3">
        <v>35173629</v>
      </c>
      <c r="I3" s="1" t="s">
        <v>2334</v>
      </c>
      <c r="J3" s="1" t="s">
        <v>2479</v>
      </c>
      <c r="L3">
        <v>5</v>
      </c>
      <c r="M3">
        <v>0</v>
      </c>
      <c r="N3">
        <f t="shared" si="0"/>
        <v>0</v>
      </c>
      <c r="Q3">
        <f t="shared" si="1"/>
        <v>5</v>
      </c>
    </row>
    <row r="4" spans="1:18" ht="30" x14ac:dyDescent="0.25">
      <c r="A4" t="s">
        <v>19</v>
      </c>
      <c r="B4" t="s">
        <v>33</v>
      </c>
      <c r="C4" t="s">
        <v>183</v>
      </c>
      <c r="D4" t="s">
        <v>333</v>
      </c>
      <c r="E4" t="s">
        <v>33</v>
      </c>
      <c r="F4" t="s">
        <v>558</v>
      </c>
      <c r="G4" t="s">
        <v>593</v>
      </c>
      <c r="H4">
        <v>34561560</v>
      </c>
      <c r="I4" s="1" t="s">
        <v>2335</v>
      </c>
      <c r="J4" s="1" t="s">
        <v>2480</v>
      </c>
      <c r="K4" s="1" t="s">
        <v>2285</v>
      </c>
      <c r="L4">
        <v>5</v>
      </c>
      <c r="M4">
        <v>1</v>
      </c>
      <c r="N4">
        <f t="shared" si="0"/>
        <v>1</v>
      </c>
      <c r="Q4">
        <f t="shared" si="1"/>
        <v>4</v>
      </c>
    </row>
    <row r="5" spans="1:18" ht="30" x14ac:dyDescent="0.25">
      <c r="A5" t="s">
        <v>19</v>
      </c>
      <c r="B5" t="s">
        <v>34</v>
      </c>
      <c r="C5" t="s">
        <v>184</v>
      </c>
      <c r="D5" t="s">
        <v>334</v>
      </c>
      <c r="E5" t="s">
        <v>34</v>
      </c>
      <c r="F5" t="s">
        <v>558</v>
      </c>
      <c r="G5" t="s">
        <v>591</v>
      </c>
      <c r="H5">
        <v>33173866</v>
      </c>
      <c r="I5" s="1" t="s">
        <v>2336</v>
      </c>
      <c r="J5" s="1" t="s">
        <v>2481</v>
      </c>
      <c r="K5" s="1" t="s">
        <v>2286</v>
      </c>
      <c r="L5">
        <v>5</v>
      </c>
      <c r="M5">
        <v>1</v>
      </c>
      <c r="N5">
        <f t="shared" si="0"/>
        <v>1</v>
      </c>
      <c r="Q5">
        <f t="shared" si="1"/>
        <v>4</v>
      </c>
    </row>
    <row r="6" spans="1:18" ht="30" x14ac:dyDescent="0.25">
      <c r="A6" t="s">
        <v>20</v>
      </c>
      <c r="B6" t="s">
        <v>35</v>
      </c>
      <c r="C6" t="s">
        <v>185</v>
      </c>
      <c r="D6" t="s">
        <v>335</v>
      </c>
      <c r="E6" t="s">
        <v>482</v>
      </c>
      <c r="F6" t="s">
        <v>558</v>
      </c>
      <c r="G6" t="s">
        <v>594</v>
      </c>
      <c r="H6">
        <v>32761419</v>
      </c>
      <c r="I6" s="1" t="s">
        <v>2337</v>
      </c>
      <c r="J6" s="1" t="s">
        <v>2482</v>
      </c>
      <c r="K6" s="1" t="s">
        <v>2287</v>
      </c>
      <c r="L6">
        <v>5</v>
      </c>
      <c r="M6">
        <v>1</v>
      </c>
      <c r="N6">
        <f t="shared" si="0"/>
        <v>1</v>
      </c>
      <c r="Q6">
        <f t="shared" si="1"/>
        <v>4</v>
      </c>
    </row>
    <row r="7" spans="1:18" ht="30" x14ac:dyDescent="0.25">
      <c r="A7" t="s">
        <v>18</v>
      </c>
      <c r="B7" t="s">
        <v>36</v>
      </c>
      <c r="C7" t="s">
        <v>186</v>
      </c>
      <c r="D7" t="s">
        <v>336</v>
      </c>
      <c r="E7" t="s">
        <v>36</v>
      </c>
      <c r="F7" t="s">
        <v>559</v>
      </c>
      <c r="G7" t="s">
        <v>595</v>
      </c>
      <c r="H7">
        <v>30506160</v>
      </c>
      <c r="I7" s="1" t="s">
        <v>2338</v>
      </c>
      <c r="J7" s="1" t="s">
        <v>2483</v>
      </c>
      <c r="K7" s="1" t="s">
        <v>2622</v>
      </c>
      <c r="L7">
        <v>5</v>
      </c>
      <c r="M7">
        <v>2</v>
      </c>
      <c r="N7">
        <f t="shared" si="0"/>
        <v>2</v>
      </c>
      <c r="Q7">
        <f t="shared" si="1"/>
        <v>3</v>
      </c>
    </row>
    <row r="8" spans="1:18" ht="30" x14ac:dyDescent="0.25">
      <c r="A8" t="s">
        <v>19</v>
      </c>
      <c r="B8" t="s">
        <v>37</v>
      </c>
      <c r="C8" t="s">
        <v>187</v>
      </c>
      <c r="D8" t="s">
        <v>337</v>
      </c>
      <c r="E8" t="s">
        <v>37</v>
      </c>
      <c r="F8" t="s">
        <v>558</v>
      </c>
      <c r="G8" t="s">
        <v>596</v>
      </c>
      <c r="H8">
        <v>28089358</v>
      </c>
      <c r="I8" s="1" t="s">
        <v>2339</v>
      </c>
      <c r="J8" s="1" t="s">
        <v>2484</v>
      </c>
      <c r="K8" s="1" t="s">
        <v>2289</v>
      </c>
      <c r="L8">
        <v>5</v>
      </c>
      <c r="M8">
        <v>1</v>
      </c>
      <c r="N8">
        <f t="shared" si="0"/>
        <v>1</v>
      </c>
      <c r="Q8">
        <f t="shared" si="1"/>
        <v>4</v>
      </c>
    </row>
    <row r="9" spans="1:18" ht="30" x14ac:dyDescent="0.25">
      <c r="A9" t="s">
        <v>21</v>
      </c>
      <c r="B9" t="s">
        <v>38</v>
      </c>
      <c r="C9" t="s">
        <v>188</v>
      </c>
      <c r="D9" t="s">
        <v>338</v>
      </c>
      <c r="E9" t="s">
        <v>483</v>
      </c>
      <c r="F9" t="s">
        <v>558</v>
      </c>
      <c r="G9" t="s">
        <v>594</v>
      </c>
      <c r="H9">
        <v>26978271</v>
      </c>
      <c r="I9" s="1" t="s">
        <v>2340</v>
      </c>
      <c r="J9" s="1" t="s">
        <v>2485</v>
      </c>
      <c r="K9" s="1" t="s">
        <v>2485</v>
      </c>
      <c r="L9">
        <v>5</v>
      </c>
      <c r="M9">
        <v>5</v>
      </c>
      <c r="N9">
        <f t="shared" si="0"/>
        <v>5</v>
      </c>
      <c r="Q9">
        <f t="shared" si="1"/>
        <v>0</v>
      </c>
    </row>
    <row r="10" spans="1:18" ht="30" x14ac:dyDescent="0.25">
      <c r="A10" t="s">
        <v>22</v>
      </c>
      <c r="B10" t="s">
        <v>39</v>
      </c>
      <c r="C10" t="s">
        <v>189</v>
      </c>
      <c r="D10" t="s">
        <v>339</v>
      </c>
      <c r="E10" t="s">
        <v>39</v>
      </c>
      <c r="F10" t="s">
        <v>560</v>
      </c>
      <c r="G10" t="s">
        <v>597</v>
      </c>
      <c r="H10">
        <v>24544253</v>
      </c>
      <c r="I10" s="1" t="s">
        <v>2341</v>
      </c>
      <c r="J10" s="1" t="s">
        <v>2486</v>
      </c>
      <c r="K10" s="1" t="s">
        <v>2623</v>
      </c>
      <c r="L10">
        <v>5</v>
      </c>
      <c r="M10">
        <v>2</v>
      </c>
      <c r="N10">
        <f t="shared" si="0"/>
        <v>2</v>
      </c>
      <c r="Q10">
        <f t="shared" si="1"/>
        <v>3</v>
      </c>
    </row>
    <row r="11" spans="1:18" ht="30" x14ac:dyDescent="0.25">
      <c r="A11" t="s">
        <v>21</v>
      </c>
      <c r="B11" t="s">
        <v>40</v>
      </c>
      <c r="C11" t="s">
        <v>190</v>
      </c>
      <c r="D11" t="s">
        <v>340</v>
      </c>
      <c r="E11" t="s">
        <v>484</v>
      </c>
      <c r="F11" t="s">
        <v>558</v>
      </c>
      <c r="G11" t="s">
        <v>597</v>
      </c>
      <c r="H11">
        <v>22127536</v>
      </c>
      <c r="I11" s="1" t="s">
        <v>2342</v>
      </c>
      <c r="J11" s="1" t="s">
        <v>2487</v>
      </c>
      <c r="K11" s="1" t="s">
        <v>2487</v>
      </c>
      <c r="L11">
        <v>5</v>
      </c>
      <c r="M11">
        <v>5</v>
      </c>
      <c r="N11">
        <f t="shared" si="0"/>
        <v>5</v>
      </c>
      <c r="Q11">
        <f t="shared" si="1"/>
        <v>0</v>
      </c>
    </row>
    <row r="12" spans="1:18" ht="30" x14ac:dyDescent="0.25">
      <c r="A12" t="s">
        <v>19</v>
      </c>
      <c r="B12" t="s">
        <v>41</v>
      </c>
      <c r="C12" t="s">
        <v>191</v>
      </c>
      <c r="D12" t="s">
        <v>341</v>
      </c>
      <c r="E12" t="s">
        <v>41</v>
      </c>
      <c r="F12" t="s">
        <v>558</v>
      </c>
      <c r="G12" t="s">
        <v>598</v>
      </c>
      <c r="H12">
        <v>20497045</v>
      </c>
      <c r="I12" s="1" t="s">
        <v>2343</v>
      </c>
      <c r="J12" s="1" t="s">
        <v>2488</v>
      </c>
      <c r="K12" s="1" t="s">
        <v>2291</v>
      </c>
      <c r="L12">
        <v>5</v>
      </c>
      <c r="M12">
        <v>1</v>
      </c>
      <c r="N12">
        <f t="shared" si="0"/>
        <v>1</v>
      </c>
      <c r="Q12">
        <f t="shared" si="1"/>
        <v>4</v>
      </c>
    </row>
    <row r="13" spans="1:18" ht="30" x14ac:dyDescent="0.25">
      <c r="A13" t="s">
        <v>19</v>
      </c>
      <c r="B13" t="s">
        <v>42</v>
      </c>
      <c r="C13" t="s">
        <v>192</v>
      </c>
      <c r="D13" t="s">
        <v>342</v>
      </c>
      <c r="E13" t="s">
        <v>42</v>
      </c>
      <c r="F13" t="s">
        <v>561</v>
      </c>
      <c r="G13" t="s">
        <v>599</v>
      </c>
      <c r="H13">
        <v>20253204</v>
      </c>
      <c r="I13" s="1" t="s">
        <v>2344</v>
      </c>
      <c r="J13" s="1" t="s">
        <v>2489</v>
      </c>
      <c r="K13" s="1" t="s">
        <v>2292</v>
      </c>
      <c r="L13">
        <v>5</v>
      </c>
      <c r="M13">
        <v>1</v>
      </c>
      <c r="N13">
        <f t="shared" si="0"/>
        <v>1</v>
      </c>
      <c r="Q13">
        <f t="shared" si="1"/>
        <v>4</v>
      </c>
    </row>
    <row r="14" spans="1:18" ht="30" x14ac:dyDescent="0.25">
      <c r="A14" t="s">
        <v>19</v>
      </c>
      <c r="B14" t="s">
        <v>43</v>
      </c>
      <c r="C14" t="s">
        <v>193</v>
      </c>
      <c r="D14" t="s">
        <v>343</v>
      </c>
      <c r="E14" t="s">
        <v>43</v>
      </c>
      <c r="F14" t="s">
        <v>558</v>
      </c>
      <c r="G14" t="s">
        <v>592</v>
      </c>
      <c r="H14">
        <v>18946391</v>
      </c>
      <c r="I14" s="1" t="s">
        <v>2345</v>
      </c>
      <c r="J14" s="1" t="s">
        <v>2490</v>
      </c>
      <c r="K14" s="1" t="s">
        <v>957</v>
      </c>
      <c r="L14">
        <v>5</v>
      </c>
      <c r="M14">
        <v>1</v>
      </c>
      <c r="N14">
        <f t="shared" si="0"/>
        <v>1</v>
      </c>
      <c r="Q14">
        <f t="shared" si="1"/>
        <v>4</v>
      </c>
    </row>
    <row r="15" spans="1:18" ht="30" x14ac:dyDescent="0.25">
      <c r="A15" t="s">
        <v>19</v>
      </c>
      <c r="B15" t="s">
        <v>44</v>
      </c>
      <c r="C15" t="s">
        <v>194</v>
      </c>
      <c r="D15" t="s">
        <v>344</v>
      </c>
      <c r="E15" t="s">
        <v>485</v>
      </c>
      <c r="F15" t="s">
        <v>558</v>
      </c>
      <c r="G15" t="s">
        <v>598</v>
      </c>
      <c r="H15">
        <v>16999659</v>
      </c>
      <c r="I15" s="1" t="s">
        <v>2346</v>
      </c>
      <c r="J15" s="1" t="s">
        <v>2491</v>
      </c>
      <c r="K15" s="1" t="s">
        <v>2491</v>
      </c>
      <c r="L15">
        <v>5</v>
      </c>
      <c r="M15">
        <v>5</v>
      </c>
      <c r="N15">
        <f t="shared" si="0"/>
        <v>5</v>
      </c>
      <c r="Q15">
        <f t="shared" si="1"/>
        <v>0</v>
      </c>
    </row>
    <row r="16" spans="1:18" ht="45" x14ac:dyDescent="0.25">
      <c r="A16" t="s">
        <v>20</v>
      </c>
      <c r="B16" t="s">
        <v>45</v>
      </c>
      <c r="C16" t="s">
        <v>195</v>
      </c>
      <c r="D16" t="s">
        <v>345</v>
      </c>
      <c r="E16" t="s">
        <v>486</v>
      </c>
      <c r="F16" t="s">
        <v>558</v>
      </c>
      <c r="G16" t="s">
        <v>599</v>
      </c>
      <c r="H16">
        <v>16836948</v>
      </c>
      <c r="I16" s="1" t="s">
        <v>2347</v>
      </c>
      <c r="J16" s="1" t="s">
        <v>2492</v>
      </c>
      <c r="K16" s="1" t="s">
        <v>2492</v>
      </c>
      <c r="L16">
        <v>5</v>
      </c>
      <c r="M16">
        <v>5</v>
      </c>
      <c r="N16">
        <f t="shared" si="0"/>
        <v>5</v>
      </c>
      <c r="Q16">
        <f t="shared" si="1"/>
        <v>0</v>
      </c>
    </row>
    <row r="17" spans="1:17" ht="30" x14ac:dyDescent="0.25">
      <c r="A17" t="s">
        <v>20</v>
      </c>
      <c r="B17" t="s">
        <v>46</v>
      </c>
      <c r="C17" t="s">
        <v>196</v>
      </c>
      <c r="D17" t="s">
        <v>346</v>
      </c>
      <c r="E17" t="s">
        <v>487</v>
      </c>
      <c r="F17" t="s">
        <v>558</v>
      </c>
      <c r="G17" t="s">
        <v>591</v>
      </c>
      <c r="H17">
        <v>16448618</v>
      </c>
      <c r="I17" s="1" t="s">
        <v>2348</v>
      </c>
      <c r="J17" s="1" t="s">
        <v>2493</v>
      </c>
      <c r="K17" s="1" t="s">
        <v>2493</v>
      </c>
      <c r="L17">
        <v>5</v>
      </c>
      <c r="M17">
        <v>5</v>
      </c>
      <c r="N17">
        <f t="shared" si="0"/>
        <v>5</v>
      </c>
      <c r="Q17">
        <f t="shared" si="1"/>
        <v>0</v>
      </c>
    </row>
    <row r="18" spans="1:17" ht="30" x14ac:dyDescent="0.25">
      <c r="A18" t="s">
        <v>19</v>
      </c>
      <c r="B18" t="s">
        <v>47</v>
      </c>
      <c r="C18" t="s">
        <v>197</v>
      </c>
      <c r="D18" t="s">
        <v>347</v>
      </c>
      <c r="E18" t="s">
        <v>47</v>
      </c>
      <c r="F18" t="s">
        <v>558</v>
      </c>
      <c r="G18" t="s">
        <v>596</v>
      </c>
      <c r="H18">
        <v>15567503</v>
      </c>
      <c r="I18" s="1" t="s">
        <v>2349</v>
      </c>
      <c r="J18" s="1" t="s">
        <v>2494</v>
      </c>
      <c r="K18" s="1" t="s">
        <v>2293</v>
      </c>
      <c r="L18">
        <v>5</v>
      </c>
      <c r="M18">
        <v>1</v>
      </c>
      <c r="N18">
        <f t="shared" si="0"/>
        <v>1</v>
      </c>
      <c r="Q18">
        <f t="shared" si="1"/>
        <v>4</v>
      </c>
    </row>
    <row r="19" spans="1:17" ht="45" x14ac:dyDescent="0.25">
      <c r="A19" t="s">
        <v>20</v>
      </c>
      <c r="B19" t="s">
        <v>48</v>
      </c>
      <c r="C19" t="s">
        <v>198</v>
      </c>
      <c r="D19" t="s">
        <v>348</v>
      </c>
      <c r="E19" t="s">
        <v>488</v>
      </c>
      <c r="F19" t="s">
        <v>558</v>
      </c>
      <c r="G19" t="s">
        <v>600</v>
      </c>
      <c r="H19">
        <v>14967102</v>
      </c>
      <c r="I19" s="1" t="s">
        <v>2350</v>
      </c>
      <c r="J19" s="1" t="s">
        <v>2495</v>
      </c>
      <c r="K19" s="1" t="s">
        <v>2495</v>
      </c>
      <c r="L19">
        <v>5</v>
      </c>
      <c r="M19">
        <v>5</v>
      </c>
      <c r="N19">
        <f t="shared" si="0"/>
        <v>5</v>
      </c>
      <c r="Q19">
        <f t="shared" si="1"/>
        <v>0</v>
      </c>
    </row>
    <row r="20" spans="1:17" ht="30" x14ac:dyDescent="0.25">
      <c r="A20" t="s">
        <v>23</v>
      </c>
      <c r="B20" t="s">
        <v>49</v>
      </c>
      <c r="C20" t="s">
        <v>199</v>
      </c>
      <c r="D20" t="s">
        <v>349</v>
      </c>
      <c r="E20" t="s">
        <v>49</v>
      </c>
      <c r="F20" t="s">
        <v>558</v>
      </c>
      <c r="G20" t="s">
        <v>593</v>
      </c>
      <c r="H20">
        <v>14696587</v>
      </c>
      <c r="I20" s="1" t="s">
        <v>2351</v>
      </c>
      <c r="J20" s="1" t="s">
        <v>2496</v>
      </c>
      <c r="K20" s="1" t="s">
        <v>2496</v>
      </c>
      <c r="L20">
        <v>5</v>
      </c>
      <c r="M20">
        <v>5</v>
      </c>
      <c r="N20">
        <f t="shared" si="0"/>
        <v>5</v>
      </c>
      <c r="Q20">
        <f t="shared" si="1"/>
        <v>0</v>
      </c>
    </row>
    <row r="21" spans="1:17" ht="30" x14ac:dyDescent="0.25">
      <c r="A21" t="s">
        <v>24</v>
      </c>
      <c r="B21" t="s">
        <v>50</v>
      </c>
      <c r="C21" t="s">
        <v>200</v>
      </c>
      <c r="D21" t="s">
        <v>350</v>
      </c>
      <c r="E21" t="s">
        <v>489</v>
      </c>
      <c r="F21" t="s">
        <v>562</v>
      </c>
      <c r="G21" t="s">
        <v>601</v>
      </c>
      <c r="H21">
        <v>13022581</v>
      </c>
      <c r="I21" s="1" t="s">
        <v>2352</v>
      </c>
      <c r="J21" s="1" t="s">
        <v>2497</v>
      </c>
      <c r="K21" s="1" t="s">
        <v>2497</v>
      </c>
      <c r="L21">
        <v>5</v>
      </c>
      <c r="M21">
        <v>5</v>
      </c>
      <c r="N21">
        <f t="shared" si="0"/>
        <v>5</v>
      </c>
      <c r="Q21">
        <f t="shared" si="1"/>
        <v>0</v>
      </c>
    </row>
    <row r="22" spans="1:17" ht="45" x14ac:dyDescent="0.25">
      <c r="A22" t="s">
        <v>20</v>
      </c>
      <c r="B22" t="s">
        <v>51</v>
      </c>
      <c r="C22" t="s">
        <v>201</v>
      </c>
      <c r="D22" t="s">
        <v>351</v>
      </c>
      <c r="E22" t="s">
        <v>490</v>
      </c>
      <c r="F22" t="s">
        <v>561</v>
      </c>
      <c r="G22" t="s">
        <v>591</v>
      </c>
      <c r="H22">
        <v>12424095</v>
      </c>
      <c r="I22" s="1" t="s">
        <v>2353</v>
      </c>
      <c r="J22" s="1" t="s">
        <v>2498</v>
      </c>
      <c r="K22" s="1" t="s">
        <v>2498</v>
      </c>
      <c r="L22">
        <v>5</v>
      </c>
      <c r="M22">
        <v>5</v>
      </c>
      <c r="N22">
        <f t="shared" si="0"/>
        <v>5</v>
      </c>
      <c r="Q22">
        <f t="shared" si="1"/>
        <v>0</v>
      </c>
    </row>
    <row r="23" spans="1:17" ht="30" x14ac:dyDescent="0.25">
      <c r="A23" t="s">
        <v>21</v>
      </c>
      <c r="B23" t="s">
        <v>52</v>
      </c>
      <c r="C23" t="s">
        <v>202</v>
      </c>
      <c r="D23" t="s">
        <v>352</v>
      </c>
      <c r="E23" t="s">
        <v>52</v>
      </c>
      <c r="F23" t="s">
        <v>558</v>
      </c>
      <c r="G23" t="s">
        <v>602</v>
      </c>
      <c r="H23">
        <v>12317147</v>
      </c>
      <c r="I23" s="1" t="s">
        <v>2354</v>
      </c>
      <c r="J23" s="1" t="s">
        <v>2499</v>
      </c>
      <c r="K23" s="1" t="s">
        <v>2499</v>
      </c>
      <c r="L23">
        <v>5</v>
      </c>
      <c r="M23">
        <v>5</v>
      </c>
      <c r="N23">
        <f t="shared" si="0"/>
        <v>5</v>
      </c>
      <c r="Q23">
        <f t="shared" si="1"/>
        <v>0</v>
      </c>
    </row>
    <row r="24" spans="1:17" ht="30" x14ac:dyDescent="0.25">
      <c r="A24" t="s">
        <v>25</v>
      </c>
      <c r="B24" t="s">
        <v>53</v>
      </c>
      <c r="C24" t="s">
        <v>203</v>
      </c>
      <c r="D24" t="s">
        <v>353</v>
      </c>
      <c r="E24" t="s">
        <v>53</v>
      </c>
      <c r="F24" t="s">
        <v>561</v>
      </c>
      <c r="G24" t="s">
        <v>594</v>
      </c>
      <c r="H24">
        <v>11101145</v>
      </c>
      <c r="I24" s="1" t="s">
        <v>2355</v>
      </c>
      <c r="J24" s="1" t="s">
        <v>2500</v>
      </c>
      <c r="K24" s="1" t="s">
        <v>2624</v>
      </c>
      <c r="L24">
        <v>5</v>
      </c>
      <c r="M24">
        <v>4</v>
      </c>
      <c r="N24">
        <f t="shared" si="0"/>
        <v>4</v>
      </c>
      <c r="Q24">
        <f t="shared" si="1"/>
        <v>1</v>
      </c>
    </row>
    <row r="25" spans="1:17" ht="30" x14ac:dyDescent="0.25">
      <c r="A25" t="s">
        <v>20</v>
      </c>
      <c r="B25" t="s">
        <v>54</v>
      </c>
      <c r="C25" t="s">
        <v>204</v>
      </c>
      <c r="D25" t="s">
        <v>354</v>
      </c>
      <c r="E25" t="s">
        <v>491</v>
      </c>
      <c r="F25" t="s">
        <v>561</v>
      </c>
      <c r="G25" t="s">
        <v>600</v>
      </c>
      <c r="H25">
        <v>10902273</v>
      </c>
      <c r="I25" s="1" t="s">
        <v>2356</v>
      </c>
      <c r="J25" s="1" t="s">
        <v>2501</v>
      </c>
      <c r="K25" s="1" t="s">
        <v>2501</v>
      </c>
      <c r="L25">
        <v>5</v>
      </c>
      <c r="M25">
        <v>5</v>
      </c>
      <c r="N25">
        <f t="shared" si="0"/>
        <v>5</v>
      </c>
      <c r="Q25">
        <f t="shared" si="1"/>
        <v>0</v>
      </c>
    </row>
    <row r="26" spans="1:17" ht="30" x14ac:dyDescent="0.25">
      <c r="A26" t="s">
        <v>21</v>
      </c>
      <c r="B26" t="s">
        <v>55</v>
      </c>
      <c r="C26" t="s">
        <v>205</v>
      </c>
      <c r="D26" t="s">
        <v>355</v>
      </c>
      <c r="E26" t="s">
        <v>55</v>
      </c>
      <c r="F26" t="s">
        <v>558</v>
      </c>
      <c r="G26" t="s">
        <v>603</v>
      </c>
      <c r="H26">
        <v>10259911</v>
      </c>
      <c r="I26" s="1" t="s">
        <v>2357</v>
      </c>
      <c r="J26" s="1" t="s">
        <v>2502</v>
      </c>
      <c r="K26" s="1" t="s">
        <v>960</v>
      </c>
      <c r="L26">
        <v>5</v>
      </c>
      <c r="M26">
        <v>1</v>
      </c>
      <c r="N26">
        <f t="shared" si="0"/>
        <v>1</v>
      </c>
      <c r="Q26">
        <f t="shared" si="1"/>
        <v>4</v>
      </c>
    </row>
    <row r="27" spans="1:17" ht="30" x14ac:dyDescent="0.25">
      <c r="A27" t="s">
        <v>21</v>
      </c>
      <c r="B27" t="s">
        <v>56</v>
      </c>
      <c r="C27" t="s">
        <v>206</v>
      </c>
      <c r="D27" t="s">
        <v>356</v>
      </c>
      <c r="E27" t="s">
        <v>56</v>
      </c>
      <c r="F27" t="s">
        <v>558</v>
      </c>
      <c r="G27" t="s">
        <v>593</v>
      </c>
      <c r="H27">
        <v>9867852</v>
      </c>
      <c r="I27" s="1" t="s">
        <v>2358</v>
      </c>
      <c r="J27" s="1" t="s">
        <v>2503</v>
      </c>
      <c r="K27" s="1" t="s">
        <v>2503</v>
      </c>
      <c r="L27">
        <v>5</v>
      </c>
      <c r="M27">
        <v>5</v>
      </c>
      <c r="N27">
        <f t="shared" si="0"/>
        <v>5</v>
      </c>
      <c r="Q27">
        <f t="shared" si="1"/>
        <v>0</v>
      </c>
    </row>
    <row r="28" spans="1:17" ht="30" x14ac:dyDescent="0.25">
      <c r="A28" t="s">
        <v>20</v>
      </c>
      <c r="B28" t="s">
        <v>57</v>
      </c>
      <c r="C28" t="s">
        <v>207</v>
      </c>
      <c r="D28" t="s">
        <v>357</v>
      </c>
      <c r="E28" t="s">
        <v>492</v>
      </c>
      <c r="F28" t="s">
        <v>558</v>
      </c>
      <c r="G28" t="s">
        <v>604</v>
      </c>
      <c r="H28">
        <v>9311809</v>
      </c>
      <c r="I28" s="1" t="s">
        <v>2359</v>
      </c>
      <c r="J28" s="1" t="s">
        <v>2504</v>
      </c>
      <c r="K28" s="1" t="s">
        <v>2504</v>
      </c>
      <c r="L28">
        <v>5</v>
      </c>
      <c r="M28">
        <v>5</v>
      </c>
      <c r="N28">
        <f t="shared" si="0"/>
        <v>5</v>
      </c>
      <c r="Q28">
        <f t="shared" si="1"/>
        <v>0</v>
      </c>
    </row>
    <row r="29" spans="1:17" ht="30" x14ac:dyDescent="0.25">
      <c r="A29" t="s">
        <v>22</v>
      </c>
      <c r="B29" t="s">
        <v>58</v>
      </c>
      <c r="C29" t="s">
        <v>208</v>
      </c>
      <c r="D29" t="s">
        <v>358</v>
      </c>
      <c r="E29" t="s">
        <v>493</v>
      </c>
      <c r="F29" t="s">
        <v>558</v>
      </c>
      <c r="G29" t="s">
        <v>599</v>
      </c>
      <c r="H29">
        <v>9254451</v>
      </c>
      <c r="I29" s="1" t="s">
        <v>2360</v>
      </c>
      <c r="J29" s="1" t="s">
        <v>2505</v>
      </c>
      <c r="K29" s="1" t="s">
        <v>2505</v>
      </c>
      <c r="L29">
        <v>5</v>
      </c>
      <c r="M29">
        <v>5</v>
      </c>
      <c r="N29">
        <f t="shared" si="0"/>
        <v>5</v>
      </c>
      <c r="Q29">
        <f t="shared" si="1"/>
        <v>0</v>
      </c>
    </row>
    <row r="30" spans="1:17" ht="30" x14ac:dyDescent="0.25">
      <c r="A30" t="s">
        <v>26</v>
      </c>
      <c r="B30" t="s">
        <v>59</v>
      </c>
      <c r="C30" t="s">
        <v>209</v>
      </c>
      <c r="D30" t="s">
        <v>359</v>
      </c>
      <c r="E30" t="s">
        <v>59</v>
      </c>
      <c r="F30" t="s">
        <v>558</v>
      </c>
      <c r="G30" t="s">
        <v>594</v>
      </c>
      <c r="H30">
        <v>8540906</v>
      </c>
      <c r="I30" s="1" t="s">
        <v>2361</v>
      </c>
      <c r="J30" s="1" t="s">
        <v>2506</v>
      </c>
      <c r="K30" s="1" t="s">
        <v>2297</v>
      </c>
      <c r="L30">
        <v>5</v>
      </c>
      <c r="M30">
        <v>3</v>
      </c>
      <c r="N30">
        <f t="shared" si="0"/>
        <v>3</v>
      </c>
      <c r="Q30">
        <f t="shared" si="1"/>
        <v>2</v>
      </c>
    </row>
    <row r="31" spans="1:17" ht="30" x14ac:dyDescent="0.25">
      <c r="A31" t="s">
        <v>20</v>
      </c>
      <c r="B31" t="s">
        <v>60</v>
      </c>
      <c r="C31" t="s">
        <v>210</v>
      </c>
      <c r="D31" t="s">
        <v>360</v>
      </c>
      <c r="E31" t="s">
        <v>60</v>
      </c>
      <c r="F31" t="s">
        <v>561</v>
      </c>
      <c r="G31" t="s">
        <v>605</v>
      </c>
      <c r="H31">
        <v>8534750</v>
      </c>
      <c r="I31" s="1" t="s">
        <v>2362</v>
      </c>
      <c r="J31" s="1" t="s">
        <v>2507</v>
      </c>
      <c r="K31" s="1" t="s">
        <v>961</v>
      </c>
      <c r="L31">
        <v>5</v>
      </c>
      <c r="M31">
        <v>1</v>
      </c>
      <c r="N31">
        <f t="shared" si="0"/>
        <v>1</v>
      </c>
      <c r="Q31">
        <f t="shared" si="1"/>
        <v>4</v>
      </c>
    </row>
    <row r="32" spans="1:17" ht="30" x14ac:dyDescent="0.25">
      <c r="A32" t="s">
        <v>18</v>
      </c>
      <c r="B32" t="s">
        <v>61</v>
      </c>
      <c r="C32" t="s">
        <v>211</v>
      </c>
      <c r="D32" t="s">
        <v>361</v>
      </c>
      <c r="E32" t="s">
        <v>494</v>
      </c>
      <c r="F32" t="s">
        <v>558</v>
      </c>
      <c r="G32" t="s">
        <v>606</v>
      </c>
      <c r="H32">
        <v>8450436</v>
      </c>
      <c r="I32" s="1" t="s">
        <v>2363</v>
      </c>
      <c r="J32" s="1" t="s">
        <v>2508</v>
      </c>
      <c r="K32" s="1" t="s">
        <v>2508</v>
      </c>
      <c r="L32">
        <v>5</v>
      </c>
      <c r="M32">
        <v>5</v>
      </c>
      <c r="N32">
        <f t="shared" si="0"/>
        <v>5</v>
      </c>
      <c r="Q32">
        <f t="shared" si="1"/>
        <v>0</v>
      </c>
    </row>
    <row r="33" spans="1:17" ht="30" x14ac:dyDescent="0.25">
      <c r="A33" t="s">
        <v>19</v>
      </c>
      <c r="B33" t="s">
        <v>62</v>
      </c>
      <c r="C33" t="s">
        <v>212</v>
      </c>
      <c r="D33" t="s">
        <v>362</v>
      </c>
      <c r="E33" t="s">
        <v>62</v>
      </c>
      <c r="F33" t="s">
        <v>558</v>
      </c>
      <c r="G33" t="s">
        <v>600</v>
      </c>
      <c r="H33">
        <v>7947883</v>
      </c>
      <c r="I33" s="1" t="s">
        <v>2364</v>
      </c>
      <c r="J33" s="1" t="s">
        <v>2509</v>
      </c>
      <c r="K33" s="1" t="s">
        <v>2298</v>
      </c>
      <c r="L33">
        <v>5</v>
      </c>
      <c r="M33">
        <v>1</v>
      </c>
      <c r="N33">
        <f t="shared" si="0"/>
        <v>1</v>
      </c>
      <c r="Q33">
        <f t="shared" si="1"/>
        <v>4</v>
      </c>
    </row>
    <row r="34" spans="1:17" ht="30" x14ac:dyDescent="0.25">
      <c r="A34" t="s">
        <v>19</v>
      </c>
      <c r="B34" t="s">
        <v>63</v>
      </c>
      <c r="C34" t="s">
        <v>213</v>
      </c>
      <c r="D34" t="s">
        <v>363</v>
      </c>
      <c r="E34" t="s">
        <v>495</v>
      </c>
      <c r="F34" t="s">
        <v>558</v>
      </c>
      <c r="G34" t="s">
        <v>600</v>
      </c>
      <c r="H34">
        <v>7531746</v>
      </c>
      <c r="I34" s="1" t="s">
        <v>2365</v>
      </c>
      <c r="J34" s="1" t="s">
        <v>2510</v>
      </c>
      <c r="K34" s="1" t="s">
        <v>2510</v>
      </c>
      <c r="L34">
        <v>5</v>
      </c>
      <c r="M34">
        <v>5</v>
      </c>
      <c r="N34">
        <f t="shared" ref="N34:N65" si="2">M34</f>
        <v>5</v>
      </c>
      <c r="Q34">
        <f t="shared" ref="Q34:Q65" si="3">L34-SUM(N34:P34)</f>
        <v>0</v>
      </c>
    </row>
    <row r="35" spans="1:17" ht="30" x14ac:dyDescent="0.25">
      <c r="A35" t="s">
        <v>23</v>
      </c>
      <c r="B35" t="s">
        <v>64</v>
      </c>
      <c r="C35" t="s">
        <v>214</v>
      </c>
      <c r="D35" t="s">
        <v>364</v>
      </c>
      <c r="E35" t="s">
        <v>496</v>
      </c>
      <c r="F35" t="s">
        <v>558</v>
      </c>
      <c r="G35" t="s">
        <v>607</v>
      </c>
      <c r="H35">
        <v>7509774</v>
      </c>
      <c r="I35" s="1" t="s">
        <v>2366</v>
      </c>
      <c r="J35" s="1" t="s">
        <v>2511</v>
      </c>
      <c r="K35" s="1" t="s">
        <v>2511</v>
      </c>
      <c r="L35">
        <v>5</v>
      </c>
      <c r="M35">
        <v>5</v>
      </c>
      <c r="N35">
        <f t="shared" si="2"/>
        <v>5</v>
      </c>
      <c r="Q35">
        <f t="shared" si="3"/>
        <v>0</v>
      </c>
    </row>
    <row r="36" spans="1:17" ht="30" x14ac:dyDescent="0.25">
      <c r="A36" t="s">
        <v>19</v>
      </c>
      <c r="B36" t="s">
        <v>65</v>
      </c>
      <c r="C36" t="s">
        <v>215</v>
      </c>
      <c r="D36" t="s">
        <v>365</v>
      </c>
      <c r="E36" t="s">
        <v>497</v>
      </c>
      <c r="F36" t="s">
        <v>558</v>
      </c>
      <c r="G36" t="s">
        <v>608</v>
      </c>
      <c r="H36">
        <v>7500271</v>
      </c>
      <c r="I36" s="1" t="s">
        <v>2367</v>
      </c>
      <c r="J36" s="1" t="s">
        <v>2512</v>
      </c>
      <c r="K36" s="1" t="s">
        <v>2512</v>
      </c>
      <c r="L36">
        <v>5</v>
      </c>
      <c r="M36">
        <v>5</v>
      </c>
      <c r="N36">
        <f t="shared" si="2"/>
        <v>5</v>
      </c>
      <c r="Q36">
        <f t="shared" si="3"/>
        <v>0</v>
      </c>
    </row>
    <row r="37" spans="1:17" ht="30" x14ac:dyDescent="0.25">
      <c r="A37" t="s">
        <v>23</v>
      </c>
      <c r="B37" t="s">
        <v>66</v>
      </c>
      <c r="C37" t="s">
        <v>216</v>
      </c>
      <c r="D37" t="s">
        <v>366</v>
      </c>
      <c r="E37" t="s">
        <v>498</v>
      </c>
      <c r="F37" t="s">
        <v>563</v>
      </c>
      <c r="H37">
        <v>7415175</v>
      </c>
      <c r="I37" s="1" t="s">
        <v>2368</v>
      </c>
      <c r="J37" s="1" t="s">
        <v>2513</v>
      </c>
      <c r="K37" s="1" t="s">
        <v>2300</v>
      </c>
      <c r="L37">
        <v>5</v>
      </c>
      <c r="M37">
        <v>1</v>
      </c>
      <c r="N37">
        <f t="shared" si="2"/>
        <v>1</v>
      </c>
      <c r="Q37">
        <f t="shared" si="3"/>
        <v>4</v>
      </c>
    </row>
    <row r="38" spans="1:17" ht="30" x14ac:dyDescent="0.25">
      <c r="A38" t="s">
        <v>21</v>
      </c>
      <c r="B38" t="s">
        <v>67</v>
      </c>
      <c r="C38" t="s">
        <v>217</v>
      </c>
      <c r="D38" t="s">
        <v>367</v>
      </c>
      <c r="E38" t="s">
        <v>67</v>
      </c>
      <c r="F38" t="s">
        <v>558</v>
      </c>
      <c r="G38" t="s">
        <v>593</v>
      </c>
      <c r="H38">
        <v>6900245</v>
      </c>
      <c r="I38" s="1" t="s">
        <v>2369</v>
      </c>
      <c r="J38" s="1" t="s">
        <v>2514</v>
      </c>
      <c r="K38" s="1" t="s">
        <v>2625</v>
      </c>
      <c r="L38">
        <v>5</v>
      </c>
      <c r="M38">
        <v>2</v>
      </c>
      <c r="N38">
        <f t="shared" si="2"/>
        <v>2</v>
      </c>
      <c r="Q38">
        <f t="shared" si="3"/>
        <v>3</v>
      </c>
    </row>
    <row r="39" spans="1:17" ht="30" x14ac:dyDescent="0.25">
      <c r="A39" t="s">
        <v>18</v>
      </c>
      <c r="B39" t="s">
        <v>68</v>
      </c>
      <c r="C39" t="s">
        <v>218</v>
      </c>
      <c r="D39" t="s">
        <v>368</v>
      </c>
      <c r="E39" t="s">
        <v>68</v>
      </c>
      <c r="F39" t="s">
        <v>558</v>
      </c>
      <c r="G39" t="s">
        <v>609</v>
      </c>
      <c r="H39">
        <v>6745486</v>
      </c>
      <c r="I39" s="1" t="s">
        <v>2370</v>
      </c>
      <c r="J39" s="1" t="s">
        <v>2515</v>
      </c>
      <c r="L39">
        <v>5</v>
      </c>
      <c r="M39">
        <v>0</v>
      </c>
      <c r="N39">
        <f t="shared" si="2"/>
        <v>0</v>
      </c>
      <c r="Q39">
        <f t="shared" si="3"/>
        <v>5</v>
      </c>
    </row>
    <row r="40" spans="1:17" ht="30" x14ac:dyDescent="0.25">
      <c r="A40" t="s">
        <v>19</v>
      </c>
      <c r="B40" t="s">
        <v>69</v>
      </c>
      <c r="C40" t="s">
        <v>219</v>
      </c>
      <c r="D40" t="s">
        <v>369</v>
      </c>
      <c r="E40" t="s">
        <v>499</v>
      </c>
      <c r="F40" t="s">
        <v>558</v>
      </c>
      <c r="G40" t="s">
        <v>610</v>
      </c>
      <c r="H40">
        <v>6518054</v>
      </c>
      <c r="I40" s="1" t="s">
        <v>2371</v>
      </c>
      <c r="J40" s="1" t="s">
        <v>2516</v>
      </c>
      <c r="K40" s="1" t="s">
        <v>2516</v>
      </c>
      <c r="L40">
        <v>5</v>
      </c>
      <c r="M40">
        <v>5</v>
      </c>
      <c r="N40">
        <f t="shared" si="2"/>
        <v>5</v>
      </c>
      <c r="Q40">
        <f t="shared" si="3"/>
        <v>0</v>
      </c>
    </row>
    <row r="41" spans="1:17" ht="30" x14ac:dyDescent="0.25">
      <c r="A41" t="s">
        <v>27</v>
      </c>
      <c r="B41" t="s">
        <v>70</v>
      </c>
      <c r="C41" t="s">
        <v>220</v>
      </c>
      <c r="D41" t="s">
        <v>370</v>
      </c>
      <c r="E41" t="s">
        <v>70</v>
      </c>
      <c r="F41" t="s">
        <v>564</v>
      </c>
      <c r="G41" t="s">
        <v>611</v>
      </c>
      <c r="H41">
        <v>6487190</v>
      </c>
      <c r="I41" s="1" t="s">
        <v>2372</v>
      </c>
      <c r="J41" s="1" t="s">
        <v>2517</v>
      </c>
      <c r="L41">
        <v>5</v>
      </c>
      <c r="M41">
        <v>0</v>
      </c>
      <c r="N41">
        <f t="shared" si="2"/>
        <v>0</v>
      </c>
      <c r="Q41">
        <f t="shared" si="3"/>
        <v>5</v>
      </c>
    </row>
    <row r="42" spans="1:17" ht="30" x14ac:dyDescent="0.25">
      <c r="A42" t="s">
        <v>25</v>
      </c>
      <c r="B42" t="s">
        <v>71</v>
      </c>
      <c r="C42" t="s">
        <v>221</v>
      </c>
      <c r="D42" t="s">
        <v>371</v>
      </c>
      <c r="E42" t="s">
        <v>500</v>
      </c>
      <c r="F42" t="s">
        <v>561</v>
      </c>
      <c r="G42" t="s">
        <v>594</v>
      </c>
      <c r="H42">
        <v>6481880</v>
      </c>
      <c r="I42" s="1" t="s">
        <v>2373</v>
      </c>
      <c r="J42" s="1" t="s">
        <v>2518</v>
      </c>
      <c r="K42" s="1" t="s">
        <v>2518</v>
      </c>
      <c r="L42">
        <v>5</v>
      </c>
      <c r="M42">
        <v>5</v>
      </c>
      <c r="N42">
        <f t="shared" si="2"/>
        <v>5</v>
      </c>
      <c r="Q42">
        <f t="shared" si="3"/>
        <v>0</v>
      </c>
    </row>
    <row r="43" spans="1:17" ht="30" x14ac:dyDescent="0.25">
      <c r="A43" t="s">
        <v>26</v>
      </c>
      <c r="B43" t="s">
        <v>72</v>
      </c>
      <c r="C43" t="s">
        <v>222</v>
      </c>
      <c r="D43" t="s">
        <v>372</v>
      </c>
      <c r="E43" t="s">
        <v>72</v>
      </c>
      <c r="F43" t="s">
        <v>558</v>
      </c>
      <c r="G43" t="s">
        <v>612</v>
      </c>
      <c r="H43">
        <v>6440306</v>
      </c>
      <c r="I43" s="1" t="s">
        <v>2374</v>
      </c>
      <c r="J43" s="1" t="s">
        <v>2519</v>
      </c>
      <c r="K43" s="1" t="s">
        <v>2302</v>
      </c>
      <c r="L43">
        <v>5</v>
      </c>
      <c r="M43">
        <v>1</v>
      </c>
      <c r="N43">
        <f t="shared" si="2"/>
        <v>1</v>
      </c>
      <c r="Q43">
        <f t="shared" si="3"/>
        <v>4</v>
      </c>
    </row>
    <row r="44" spans="1:17" ht="30" x14ac:dyDescent="0.25">
      <c r="A44" t="s">
        <v>19</v>
      </c>
      <c r="B44" t="s">
        <v>73</v>
      </c>
      <c r="C44" t="s">
        <v>223</v>
      </c>
      <c r="D44" t="s">
        <v>373</v>
      </c>
      <c r="E44" t="s">
        <v>73</v>
      </c>
      <c r="F44" t="s">
        <v>558</v>
      </c>
      <c r="G44" t="s">
        <v>591</v>
      </c>
      <c r="H44">
        <v>6362483</v>
      </c>
      <c r="I44" s="1" t="s">
        <v>2375</v>
      </c>
      <c r="J44" s="1" t="s">
        <v>2520</v>
      </c>
      <c r="K44" s="1" t="s">
        <v>2303</v>
      </c>
      <c r="L44">
        <v>5</v>
      </c>
      <c r="M44">
        <v>1</v>
      </c>
      <c r="N44">
        <f t="shared" si="2"/>
        <v>1</v>
      </c>
      <c r="Q44">
        <f t="shared" si="3"/>
        <v>4</v>
      </c>
    </row>
    <row r="45" spans="1:17" ht="30" x14ac:dyDescent="0.25">
      <c r="A45" t="s">
        <v>19</v>
      </c>
      <c r="B45" t="s">
        <v>74</v>
      </c>
      <c r="C45" t="s">
        <v>224</v>
      </c>
      <c r="D45" t="s">
        <v>374</v>
      </c>
      <c r="E45" t="s">
        <v>74</v>
      </c>
      <c r="F45" t="s">
        <v>558</v>
      </c>
      <c r="G45" t="s">
        <v>598</v>
      </c>
      <c r="H45">
        <v>6248680</v>
      </c>
      <c r="I45" s="1" t="s">
        <v>2376</v>
      </c>
      <c r="J45" s="1" t="s">
        <v>2521</v>
      </c>
      <c r="K45" s="1" t="s">
        <v>2304</v>
      </c>
      <c r="L45">
        <v>5</v>
      </c>
      <c r="M45">
        <v>1</v>
      </c>
      <c r="N45">
        <f t="shared" si="2"/>
        <v>1</v>
      </c>
      <c r="Q45">
        <f t="shared" si="3"/>
        <v>4</v>
      </c>
    </row>
    <row r="46" spans="1:17" ht="45" x14ac:dyDescent="0.25">
      <c r="A46" t="s">
        <v>22</v>
      </c>
      <c r="B46" t="s">
        <v>75</v>
      </c>
      <c r="C46" t="s">
        <v>225</v>
      </c>
      <c r="D46" t="s">
        <v>375</v>
      </c>
      <c r="E46" t="s">
        <v>501</v>
      </c>
      <c r="F46" t="s">
        <v>565</v>
      </c>
      <c r="G46" t="s">
        <v>613</v>
      </c>
      <c r="H46">
        <v>6060749</v>
      </c>
      <c r="I46" s="1" t="s">
        <v>2377</v>
      </c>
      <c r="J46" s="1" t="s">
        <v>2522</v>
      </c>
      <c r="K46" s="1" t="s">
        <v>2522</v>
      </c>
      <c r="L46">
        <v>5</v>
      </c>
      <c r="M46">
        <v>5</v>
      </c>
      <c r="N46">
        <f t="shared" si="2"/>
        <v>5</v>
      </c>
      <c r="Q46">
        <f t="shared" si="3"/>
        <v>0</v>
      </c>
    </row>
    <row r="47" spans="1:17" ht="30" x14ac:dyDescent="0.25">
      <c r="A47" t="s">
        <v>20</v>
      </c>
      <c r="B47" t="s">
        <v>76</v>
      </c>
      <c r="C47" t="s">
        <v>226</v>
      </c>
      <c r="D47" t="s">
        <v>376</v>
      </c>
      <c r="E47" t="s">
        <v>76</v>
      </c>
      <c r="F47" t="s">
        <v>558</v>
      </c>
      <c r="G47" t="s">
        <v>609</v>
      </c>
      <c r="H47">
        <v>6044628</v>
      </c>
      <c r="I47" s="1" t="s">
        <v>1064</v>
      </c>
      <c r="J47" s="1" t="s">
        <v>1214</v>
      </c>
      <c r="K47" s="1" t="s">
        <v>1328</v>
      </c>
      <c r="L47">
        <v>5</v>
      </c>
      <c r="M47">
        <v>2</v>
      </c>
      <c r="N47">
        <f t="shared" si="2"/>
        <v>2</v>
      </c>
      <c r="Q47">
        <f t="shared" si="3"/>
        <v>3</v>
      </c>
    </row>
    <row r="48" spans="1:17" ht="30" x14ac:dyDescent="0.25">
      <c r="A48" t="s">
        <v>20</v>
      </c>
      <c r="B48" t="s">
        <v>77</v>
      </c>
      <c r="C48" t="s">
        <v>227</v>
      </c>
      <c r="D48" t="s">
        <v>377</v>
      </c>
      <c r="E48" t="s">
        <v>502</v>
      </c>
      <c r="F48" t="s">
        <v>558</v>
      </c>
      <c r="G48" t="s">
        <v>595</v>
      </c>
      <c r="H48">
        <v>5994469</v>
      </c>
      <c r="I48" s="1" t="s">
        <v>2378</v>
      </c>
      <c r="J48" s="1" t="s">
        <v>2523</v>
      </c>
      <c r="K48" s="1" t="s">
        <v>2523</v>
      </c>
      <c r="L48">
        <v>5</v>
      </c>
      <c r="M48">
        <v>5</v>
      </c>
      <c r="N48">
        <f t="shared" si="2"/>
        <v>5</v>
      </c>
      <c r="Q48">
        <f t="shared" si="3"/>
        <v>0</v>
      </c>
    </row>
    <row r="49" spans="1:17" ht="30" x14ac:dyDescent="0.25">
      <c r="A49" t="s">
        <v>18</v>
      </c>
      <c r="B49" t="s">
        <v>78</v>
      </c>
      <c r="C49" t="s">
        <v>228</v>
      </c>
      <c r="D49" t="s">
        <v>378</v>
      </c>
      <c r="E49" t="s">
        <v>78</v>
      </c>
      <c r="F49" t="s">
        <v>566</v>
      </c>
      <c r="G49" t="s">
        <v>614</v>
      </c>
      <c r="H49">
        <v>5960358</v>
      </c>
      <c r="I49" s="1" t="s">
        <v>2379</v>
      </c>
      <c r="J49" s="1" t="s">
        <v>2524</v>
      </c>
      <c r="K49" s="1" t="s">
        <v>2305</v>
      </c>
      <c r="L49">
        <v>5</v>
      </c>
      <c r="M49">
        <v>1</v>
      </c>
      <c r="N49">
        <f t="shared" si="2"/>
        <v>1</v>
      </c>
      <c r="Q49">
        <f t="shared" si="3"/>
        <v>4</v>
      </c>
    </row>
    <row r="50" spans="1:17" ht="30" x14ac:dyDescent="0.25">
      <c r="A50" t="s">
        <v>20</v>
      </c>
      <c r="B50" t="s">
        <v>79</v>
      </c>
      <c r="C50" t="s">
        <v>229</v>
      </c>
      <c r="D50" t="s">
        <v>379</v>
      </c>
      <c r="E50" t="s">
        <v>79</v>
      </c>
      <c r="F50" t="s">
        <v>558</v>
      </c>
      <c r="G50" t="s">
        <v>615</v>
      </c>
      <c r="H50">
        <v>5551137</v>
      </c>
      <c r="I50" s="1" t="s">
        <v>2380</v>
      </c>
      <c r="J50" s="1" t="s">
        <v>2525</v>
      </c>
      <c r="K50" s="1" t="s">
        <v>970</v>
      </c>
      <c r="L50">
        <v>5</v>
      </c>
      <c r="M50">
        <v>1</v>
      </c>
      <c r="N50">
        <f t="shared" si="2"/>
        <v>1</v>
      </c>
      <c r="Q50">
        <f t="shared" si="3"/>
        <v>4</v>
      </c>
    </row>
    <row r="51" spans="1:17" ht="30" x14ac:dyDescent="0.25">
      <c r="A51" t="s">
        <v>18</v>
      </c>
      <c r="B51" t="s">
        <v>80</v>
      </c>
      <c r="C51" t="s">
        <v>230</v>
      </c>
      <c r="D51" t="s">
        <v>380</v>
      </c>
      <c r="E51" t="s">
        <v>503</v>
      </c>
      <c r="F51" t="s">
        <v>567</v>
      </c>
      <c r="H51">
        <v>5492074</v>
      </c>
      <c r="I51" s="1" t="s">
        <v>2381</v>
      </c>
      <c r="J51" s="1" t="s">
        <v>2526</v>
      </c>
      <c r="L51">
        <v>5</v>
      </c>
      <c r="M51">
        <v>0</v>
      </c>
      <c r="N51">
        <f t="shared" si="2"/>
        <v>0</v>
      </c>
      <c r="Q51">
        <f t="shared" si="3"/>
        <v>5</v>
      </c>
    </row>
    <row r="52" spans="1:17" ht="30" x14ac:dyDescent="0.25">
      <c r="A52" t="s">
        <v>25</v>
      </c>
      <c r="B52" t="s">
        <v>81</v>
      </c>
      <c r="C52" t="s">
        <v>231</v>
      </c>
      <c r="D52" t="s">
        <v>381</v>
      </c>
      <c r="E52" t="s">
        <v>81</v>
      </c>
      <c r="F52" t="s">
        <v>561</v>
      </c>
      <c r="G52" t="s">
        <v>612</v>
      </c>
      <c r="H52">
        <v>5343740</v>
      </c>
      <c r="I52" s="1" t="s">
        <v>2382</v>
      </c>
      <c r="J52" s="1" t="s">
        <v>2527</v>
      </c>
      <c r="K52" s="1" t="s">
        <v>2527</v>
      </c>
      <c r="L52">
        <v>5</v>
      </c>
      <c r="M52">
        <v>5</v>
      </c>
      <c r="N52">
        <f t="shared" si="2"/>
        <v>5</v>
      </c>
      <c r="Q52">
        <f t="shared" si="3"/>
        <v>0</v>
      </c>
    </row>
    <row r="53" spans="1:17" ht="30" x14ac:dyDescent="0.25">
      <c r="A53" t="s">
        <v>23</v>
      </c>
      <c r="B53" t="s">
        <v>82</v>
      </c>
      <c r="C53" t="s">
        <v>232</v>
      </c>
      <c r="D53" t="s">
        <v>382</v>
      </c>
      <c r="E53" t="s">
        <v>504</v>
      </c>
      <c r="F53" t="s">
        <v>558</v>
      </c>
      <c r="G53" t="s">
        <v>616</v>
      </c>
      <c r="H53">
        <v>5342694</v>
      </c>
      <c r="I53" s="1" t="s">
        <v>2383</v>
      </c>
      <c r="J53" s="1" t="s">
        <v>2528</v>
      </c>
      <c r="K53" s="1" t="s">
        <v>2528</v>
      </c>
      <c r="L53">
        <v>5</v>
      </c>
      <c r="M53">
        <v>5</v>
      </c>
      <c r="N53">
        <f t="shared" si="2"/>
        <v>5</v>
      </c>
      <c r="Q53">
        <f t="shared" si="3"/>
        <v>0</v>
      </c>
    </row>
    <row r="54" spans="1:17" ht="30" x14ac:dyDescent="0.25">
      <c r="A54" t="s">
        <v>19</v>
      </c>
      <c r="B54" t="s">
        <v>83</v>
      </c>
      <c r="C54" t="s">
        <v>233</v>
      </c>
      <c r="D54" t="s">
        <v>383</v>
      </c>
      <c r="E54" t="s">
        <v>83</v>
      </c>
      <c r="F54" t="s">
        <v>558</v>
      </c>
      <c r="G54" t="s">
        <v>591</v>
      </c>
      <c r="H54">
        <v>5308336</v>
      </c>
      <c r="I54" s="1" t="s">
        <v>1071</v>
      </c>
      <c r="J54" s="1" t="s">
        <v>1221</v>
      </c>
      <c r="K54" s="1" t="s">
        <v>972</v>
      </c>
      <c r="L54">
        <v>5</v>
      </c>
      <c r="M54">
        <v>1</v>
      </c>
      <c r="N54">
        <f t="shared" si="2"/>
        <v>1</v>
      </c>
      <c r="Q54">
        <f t="shared" si="3"/>
        <v>4</v>
      </c>
    </row>
    <row r="55" spans="1:17" ht="30" x14ac:dyDescent="0.25">
      <c r="A55" t="s">
        <v>20</v>
      </c>
      <c r="B55" t="s">
        <v>84</v>
      </c>
      <c r="C55" t="s">
        <v>234</v>
      </c>
      <c r="D55" t="s">
        <v>384</v>
      </c>
      <c r="E55" t="s">
        <v>84</v>
      </c>
      <c r="F55" t="s">
        <v>558</v>
      </c>
      <c r="G55" t="s">
        <v>617</v>
      </c>
      <c r="H55">
        <v>5306925</v>
      </c>
      <c r="I55" s="1" t="s">
        <v>1072</v>
      </c>
      <c r="J55" s="1" t="s">
        <v>1222</v>
      </c>
      <c r="K55" s="1" t="s">
        <v>1331</v>
      </c>
      <c r="L55">
        <v>5</v>
      </c>
      <c r="M55">
        <v>2</v>
      </c>
      <c r="N55">
        <f t="shared" si="2"/>
        <v>2</v>
      </c>
      <c r="Q55">
        <f t="shared" si="3"/>
        <v>3</v>
      </c>
    </row>
    <row r="56" spans="1:17" ht="45" x14ac:dyDescent="0.25">
      <c r="A56" t="s">
        <v>23</v>
      </c>
      <c r="B56" t="s">
        <v>85</v>
      </c>
      <c r="C56" t="s">
        <v>235</v>
      </c>
      <c r="D56" t="s">
        <v>385</v>
      </c>
      <c r="E56" t="s">
        <v>85</v>
      </c>
      <c r="F56" t="s">
        <v>568</v>
      </c>
      <c r="G56" t="s">
        <v>618</v>
      </c>
      <c r="H56">
        <v>5047107</v>
      </c>
      <c r="I56" s="1" t="s">
        <v>2384</v>
      </c>
      <c r="J56" s="1" t="s">
        <v>2529</v>
      </c>
      <c r="K56" s="1" t="s">
        <v>2307</v>
      </c>
      <c r="L56">
        <v>5</v>
      </c>
      <c r="M56">
        <v>2</v>
      </c>
      <c r="N56">
        <f t="shared" si="2"/>
        <v>2</v>
      </c>
      <c r="Q56">
        <f t="shared" si="3"/>
        <v>3</v>
      </c>
    </row>
    <row r="57" spans="1:17" ht="30" x14ac:dyDescent="0.25">
      <c r="A57" t="s">
        <v>23</v>
      </c>
      <c r="B57" t="s">
        <v>86</v>
      </c>
      <c r="C57" t="s">
        <v>236</v>
      </c>
      <c r="D57" t="s">
        <v>386</v>
      </c>
      <c r="E57" t="s">
        <v>505</v>
      </c>
      <c r="F57" t="s">
        <v>558</v>
      </c>
      <c r="G57" t="s">
        <v>612</v>
      </c>
      <c r="H57">
        <v>4840616</v>
      </c>
      <c r="I57" s="1" t="s">
        <v>2385</v>
      </c>
      <c r="J57" s="1" t="s">
        <v>2530</v>
      </c>
      <c r="K57" s="1" t="s">
        <v>2530</v>
      </c>
      <c r="L57">
        <v>5</v>
      </c>
      <c r="M57">
        <v>5</v>
      </c>
      <c r="N57">
        <f t="shared" si="2"/>
        <v>5</v>
      </c>
      <c r="Q57">
        <f t="shared" si="3"/>
        <v>0</v>
      </c>
    </row>
    <row r="58" spans="1:17" ht="30" x14ac:dyDescent="0.25">
      <c r="A58" t="s">
        <v>19</v>
      </c>
      <c r="B58" t="s">
        <v>87</v>
      </c>
      <c r="C58" t="s">
        <v>237</v>
      </c>
      <c r="D58" t="s">
        <v>387</v>
      </c>
      <c r="E58" t="s">
        <v>87</v>
      </c>
      <c r="F58" t="s">
        <v>558</v>
      </c>
      <c r="G58" t="s">
        <v>593</v>
      </c>
      <c r="H58">
        <v>4782481</v>
      </c>
      <c r="I58" s="1" t="s">
        <v>2386</v>
      </c>
      <c r="J58" s="1" t="s">
        <v>2531</v>
      </c>
      <c r="K58" s="1" t="s">
        <v>975</v>
      </c>
      <c r="L58">
        <v>5</v>
      </c>
      <c r="M58">
        <v>1</v>
      </c>
      <c r="N58">
        <f t="shared" si="2"/>
        <v>1</v>
      </c>
      <c r="Q58">
        <f t="shared" si="3"/>
        <v>4</v>
      </c>
    </row>
    <row r="59" spans="1:17" ht="30" x14ac:dyDescent="0.25">
      <c r="A59" t="s">
        <v>22</v>
      </c>
      <c r="B59" t="s">
        <v>88</v>
      </c>
      <c r="C59" t="s">
        <v>238</v>
      </c>
      <c r="D59" t="s">
        <v>388</v>
      </c>
      <c r="E59" t="s">
        <v>88</v>
      </c>
      <c r="F59" t="s">
        <v>561</v>
      </c>
      <c r="G59" t="s">
        <v>619</v>
      </c>
      <c r="H59">
        <v>4527206</v>
      </c>
      <c r="I59" s="1" t="s">
        <v>2387</v>
      </c>
      <c r="J59" s="1" t="s">
        <v>2532</v>
      </c>
      <c r="K59" s="1" t="s">
        <v>976</v>
      </c>
      <c r="L59">
        <v>5</v>
      </c>
      <c r="M59">
        <v>1</v>
      </c>
      <c r="N59">
        <f t="shared" si="2"/>
        <v>1</v>
      </c>
      <c r="Q59">
        <f t="shared" si="3"/>
        <v>4</v>
      </c>
    </row>
    <row r="60" spans="1:17" ht="30" x14ac:dyDescent="0.25">
      <c r="A60" t="s">
        <v>28</v>
      </c>
      <c r="B60" t="s">
        <v>89</v>
      </c>
      <c r="C60" t="s">
        <v>239</v>
      </c>
      <c r="D60" t="s">
        <v>389</v>
      </c>
      <c r="E60" t="s">
        <v>89</v>
      </c>
      <c r="F60" t="s">
        <v>569</v>
      </c>
      <c r="G60" t="s">
        <v>620</v>
      </c>
      <c r="H60">
        <v>4347047</v>
      </c>
      <c r="I60" s="1" t="s">
        <v>1077</v>
      </c>
      <c r="J60" s="1" t="s">
        <v>1227</v>
      </c>
      <c r="K60" s="1" t="s">
        <v>977</v>
      </c>
      <c r="L60">
        <v>5</v>
      </c>
      <c r="M60">
        <v>1</v>
      </c>
      <c r="N60">
        <f t="shared" si="2"/>
        <v>1</v>
      </c>
      <c r="Q60">
        <f t="shared" si="3"/>
        <v>4</v>
      </c>
    </row>
    <row r="61" spans="1:17" ht="30" x14ac:dyDescent="0.25">
      <c r="A61" t="s">
        <v>22</v>
      </c>
      <c r="B61" t="s">
        <v>90</v>
      </c>
      <c r="C61" t="s">
        <v>240</v>
      </c>
      <c r="D61" t="s">
        <v>390</v>
      </c>
      <c r="E61" t="s">
        <v>90</v>
      </c>
      <c r="F61" t="s">
        <v>558</v>
      </c>
      <c r="G61" t="s">
        <v>599</v>
      </c>
      <c r="H61">
        <v>4296071</v>
      </c>
      <c r="I61" s="1" t="s">
        <v>2388</v>
      </c>
      <c r="J61" s="1" t="s">
        <v>2533</v>
      </c>
      <c r="K61" s="1" t="s">
        <v>2308</v>
      </c>
      <c r="L61">
        <v>5</v>
      </c>
      <c r="M61">
        <v>1</v>
      </c>
      <c r="N61">
        <f t="shared" si="2"/>
        <v>1</v>
      </c>
      <c r="Q61">
        <f t="shared" si="3"/>
        <v>4</v>
      </c>
    </row>
    <row r="62" spans="1:17" ht="30" x14ac:dyDescent="0.25">
      <c r="A62" t="s">
        <v>25</v>
      </c>
      <c r="B62" t="s">
        <v>91</v>
      </c>
      <c r="C62" t="s">
        <v>241</v>
      </c>
      <c r="D62" t="s">
        <v>391</v>
      </c>
      <c r="E62" t="s">
        <v>91</v>
      </c>
      <c r="F62" t="s">
        <v>562</v>
      </c>
      <c r="G62" t="s">
        <v>612</v>
      </c>
      <c r="H62">
        <v>4286706</v>
      </c>
      <c r="I62" s="1" t="s">
        <v>2389</v>
      </c>
      <c r="J62" s="1" t="s">
        <v>2534</v>
      </c>
      <c r="K62" s="1" t="s">
        <v>2309</v>
      </c>
      <c r="L62">
        <v>5</v>
      </c>
      <c r="M62">
        <v>1</v>
      </c>
      <c r="N62">
        <f t="shared" si="2"/>
        <v>1</v>
      </c>
      <c r="Q62">
        <f t="shared" si="3"/>
        <v>4</v>
      </c>
    </row>
    <row r="63" spans="1:17" ht="30" x14ac:dyDescent="0.25">
      <c r="A63" t="s">
        <v>19</v>
      </c>
      <c r="B63" t="s">
        <v>92</v>
      </c>
      <c r="C63" t="s">
        <v>242</v>
      </c>
      <c r="D63" t="s">
        <v>392</v>
      </c>
      <c r="E63" t="s">
        <v>506</v>
      </c>
      <c r="F63" t="s">
        <v>558</v>
      </c>
      <c r="G63" t="s">
        <v>621</v>
      </c>
      <c r="H63">
        <v>4265953</v>
      </c>
      <c r="I63" s="1" t="s">
        <v>2390</v>
      </c>
      <c r="J63" s="1" t="s">
        <v>2535</v>
      </c>
      <c r="K63" s="1" t="s">
        <v>980</v>
      </c>
      <c r="L63">
        <v>5</v>
      </c>
      <c r="M63">
        <v>1</v>
      </c>
      <c r="N63">
        <f t="shared" si="2"/>
        <v>1</v>
      </c>
      <c r="Q63">
        <f t="shared" si="3"/>
        <v>4</v>
      </c>
    </row>
    <row r="64" spans="1:17" ht="30" x14ac:dyDescent="0.25">
      <c r="A64" t="s">
        <v>19</v>
      </c>
      <c r="B64" t="s">
        <v>93</v>
      </c>
      <c r="C64" t="s">
        <v>243</v>
      </c>
      <c r="D64" t="s">
        <v>393</v>
      </c>
      <c r="E64" t="s">
        <v>507</v>
      </c>
      <c r="F64" t="s">
        <v>558</v>
      </c>
      <c r="G64" t="s">
        <v>596</v>
      </c>
      <c r="H64">
        <v>4217755</v>
      </c>
      <c r="I64" s="1" t="s">
        <v>2391</v>
      </c>
      <c r="J64" s="1" t="s">
        <v>2536</v>
      </c>
      <c r="K64" s="1" t="s">
        <v>2536</v>
      </c>
      <c r="L64">
        <v>5</v>
      </c>
      <c r="M64">
        <v>5</v>
      </c>
      <c r="N64">
        <f t="shared" si="2"/>
        <v>5</v>
      </c>
      <c r="Q64">
        <f t="shared" si="3"/>
        <v>0</v>
      </c>
    </row>
    <row r="65" spans="1:17" ht="30" x14ac:dyDescent="0.25">
      <c r="A65" t="s">
        <v>19</v>
      </c>
      <c r="B65" t="s">
        <v>94</v>
      </c>
      <c r="C65" t="s">
        <v>244</v>
      </c>
      <c r="D65" t="s">
        <v>394</v>
      </c>
      <c r="E65" t="s">
        <v>94</v>
      </c>
      <c r="F65" t="s">
        <v>558</v>
      </c>
      <c r="G65" t="s">
        <v>622</v>
      </c>
      <c r="H65">
        <v>4208419</v>
      </c>
      <c r="I65" s="1" t="s">
        <v>2392</v>
      </c>
      <c r="J65" s="1" t="s">
        <v>2537</v>
      </c>
      <c r="K65" s="1" t="s">
        <v>2537</v>
      </c>
      <c r="L65">
        <v>5</v>
      </c>
      <c r="M65">
        <v>5</v>
      </c>
      <c r="N65">
        <f t="shared" si="2"/>
        <v>5</v>
      </c>
      <c r="Q65">
        <f t="shared" si="3"/>
        <v>0</v>
      </c>
    </row>
    <row r="66" spans="1:17" ht="30" x14ac:dyDescent="0.25">
      <c r="A66" t="s">
        <v>23</v>
      </c>
      <c r="B66" t="s">
        <v>95</v>
      </c>
      <c r="C66" t="s">
        <v>245</v>
      </c>
      <c r="D66" t="s">
        <v>395</v>
      </c>
      <c r="E66" t="s">
        <v>508</v>
      </c>
      <c r="F66" t="s">
        <v>558</v>
      </c>
      <c r="H66">
        <v>4195254</v>
      </c>
      <c r="I66" s="1" t="s">
        <v>2393</v>
      </c>
      <c r="J66" s="1" t="s">
        <v>2538</v>
      </c>
      <c r="K66" s="1" t="s">
        <v>2538</v>
      </c>
      <c r="L66">
        <v>5</v>
      </c>
      <c r="M66">
        <v>5</v>
      </c>
      <c r="N66">
        <f t="shared" ref="N66:N97" si="4">M66</f>
        <v>5</v>
      </c>
      <c r="Q66">
        <f t="shared" ref="Q66:Q97" si="5">L66-SUM(N66:P66)</f>
        <v>0</v>
      </c>
    </row>
    <row r="67" spans="1:17" ht="30" x14ac:dyDescent="0.25">
      <c r="A67" t="s">
        <v>22</v>
      </c>
      <c r="B67" t="s">
        <v>96</v>
      </c>
      <c r="C67" t="s">
        <v>246</v>
      </c>
      <c r="D67" t="s">
        <v>396</v>
      </c>
      <c r="E67" t="s">
        <v>96</v>
      </c>
      <c r="F67" t="s">
        <v>558</v>
      </c>
      <c r="G67" t="s">
        <v>599</v>
      </c>
      <c r="H67">
        <v>4134448</v>
      </c>
      <c r="I67" s="1" t="s">
        <v>2394</v>
      </c>
      <c r="J67" s="1" t="s">
        <v>2539</v>
      </c>
      <c r="K67" s="1" t="s">
        <v>1333</v>
      </c>
      <c r="L67">
        <v>5</v>
      </c>
      <c r="M67">
        <v>2</v>
      </c>
      <c r="N67">
        <f t="shared" si="4"/>
        <v>2</v>
      </c>
      <c r="Q67">
        <f t="shared" si="5"/>
        <v>3</v>
      </c>
    </row>
    <row r="68" spans="1:17" ht="30" x14ac:dyDescent="0.25">
      <c r="A68" t="s">
        <v>21</v>
      </c>
      <c r="B68" t="s">
        <v>97</v>
      </c>
      <c r="C68" t="s">
        <v>247</v>
      </c>
      <c r="D68" t="s">
        <v>397</v>
      </c>
      <c r="E68" t="s">
        <v>97</v>
      </c>
      <c r="F68" t="s">
        <v>558</v>
      </c>
      <c r="G68" t="s">
        <v>612</v>
      </c>
      <c r="H68">
        <v>4114661</v>
      </c>
      <c r="I68" s="1" t="s">
        <v>2395</v>
      </c>
      <c r="J68" s="1" t="s">
        <v>2540</v>
      </c>
      <c r="K68" s="1" t="s">
        <v>2310</v>
      </c>
      <c r="L68">
        <v>5</v>
      </c>
      <c r="M68">
        <v>1</v>
      </c>
      <c r="N68">
        <f t="shared" si="4"/>
        <v>1</v>
      </c>
      <c r="Q68">
        <f t="shared" si="5"/>
        <v>4</v>
      </c>
    </row>
    <row r="69" spans="1:17" ht="30" x14ac:dyDescent="0.25">
      <c r="A69" t="s">
        <v>18</v>
      </c>
      <c r="B69" t="s">
        <v>98</v>
      </c>
      <c r="C69" t="s">
        <v>248</v>
      </c>
      <c r="D69" t="s">
        <v>398</v>
      </c>
      <c r="E69" t="s">
        <v>509</v>
      </c>
      <c r="F69" t="s">
        <v>561</v>
      </c>
      <c r="G69" t="s">
        <v>612</v>
      </c>
      <c r="H69">
        <v>4064713</v>
      </c>
      <c r="I69" s="1" t="s">
        <v>2396</v>
      </c>
      <c r="J69" s="1" t="s">
        <v>2541</v>
      </c>
      <c r="K69" s="1" t="s">
        <v>2541</v>
      </c>
      <c r="L69">
        <v>5</v>
      </c>
      <c r="M69">
        <v>5</v>
      </c>
      <c r="N69">
        <f t="shared" si="4"/>
        <v>5</v>
      </c>
      <c r="Q69">
        <f t="shared" si="5"/>
        <v>0</v>
      </c>
    </row>
    <row r="70" spans="1:17" ht="30" x14ac:dyDescent="0.25">
      <c r="A70" t="s">
        <v>24</v>
      </c>
      <c r="B70" t="s">
        <v>99</v>
      </c>
      <c r="C70" t="s">
        <v>249</v>
      </c>
      <c r="D70" t="s">
        <v>399</v>
      </c>
      <c r="E70" t="s">
        <v>510</v>
      </c>
      <c r="F70" t="s">
        <v>558</v>
      </c>
      <c r="G70" t="s">
        <v>612</v>
      </c>
      <c r="H70">
        <v>3850607</v>
      </c>
      <c r="I70" s="1" t="s">
        <v>2397</v>
      </c>
      <c r="J70" s="1" t="s">
        <v>2542</v>
      </c>
      <c r="K70" s="1" t="s">
        <v>2542</v>
      </c>
      <c r="L70">
        <v>5</v>
      </c>
      <c r="M70">
        <v>5</v>
      </c>
      <c r="N70">
        <f t="shared" si="4"/>
        <v>5</v>
      </c>
      <c r="Q70">
        <f t="shared" si="5"/>
        <v>0</v>
      </c>
    </row>
    <row r="71" spans="1:17" ht="30" x14ac:dyDescent="0.25">
      <c r="A71" t="s">
        <v>20</v>
      </c>
      <c r="B71" t="s">
        <v>100</v>
      </c>
      <c r="C71" t="s">
        <v>250</v>
      </c>
      <c r="D71" t="s">
        <v>400</v>
      </c>
      <c r="E71" t="s">
        <v>511</v>
      </c>
      <c r="F71" t="s">
        <v>558</v>
      </c>
      <c r="G71" t="s">
        <v>623</v>
      </c>
      <c r="H71">
        <v>3807463</v>
      </c>
      <c r="I71" s="1" t="s">
        <v>2398</v>
      </c>
      <c r="J71" s="1" t="s">
        <v>2543</v>
      </c>
      <c r="K71" s="1" t="s">
        <v>2543</v>
      </c>
      <c r="L71">
        <v>5</v>
      </c>
      <c r="M71">
        <v>5</v>
      </c>
      <c r="N71">
        <f t="shared" si="4"/>
        <v>5</v>
      </c>
      <c r="Q71">
        <f t="shared" si="5"/>
        <v>0</v>
      </c>
    </row>
    <row r="72" spans="1:17" ht="30" x14ac:dyDescent="0.25">
      <c r="A72" t="s">
        <v>29</v>
      </c>
      <c r="B72" t="s">
        <v>101</v>
      </c>
      <c r="C72" t="s">
        <v>251</v>
      </c>
      <c r="D72" t="s">
        <v>401</v>
      </c>
      <c r="E72" t="s">
        <v>512</v>
      </c>
      <c r="F72" t="s">
        <v>570</v>
      </c>
      <c r="G72" t="s">
        <v>624</v>
      </c>
      <c r="H72">
        <v>3713797</v>
      </c>
      <c r="I72" s="1" t="s">
        <v>2399</v>
      </c>
      <c r="J72" s="1" t="s">
        <v>2544</v>
      </c>
      <c r="K72" s="1" t="s">
        <v>2544</v>
      </c>
      <c r="L72">
        <v>5</v>
      </c>
      <c r="M72">
        <v>5</v>
      </c>
      <c r="N72">
        <f t="shared" si="4"/>
        <v>5</v>
      </c>
      <c r="Q72">
        <f t="shared" si="5"/>
        <v>0</v>
      </c>
    </row>
    <row r="73" spans="1:17" ht="30" x14ac:dyDescent="0.25">
      <c r="A73" t="s">
        <v>19</v>
      </c>
      <c r="B73" t="s">
        <v>102</v>
      </c>
      <c r="C73" t="s">
        <v>252</v>
      </c>
      <c r="D73" t="s">
        <v>402</v>
      </c>
      <c r="E73" t="s">
        <v>102</v>
      </c>
      <c r="F73" t="s">
        <v>558</v>
      </c>
      <c r="G73" t="s">
        <v>610</v>
      </c>
      <c r="H73">
        <v>3622720</v>
      </c>
      <c r="I73" s="1" t="s">
        <v>2400</v>
      </c>
      <c r="J73" s="1" t="s">
        <v>2545</v>
      </c>
      <c r="K73" s="1" t="s">
        <v>2545</v>
      </c>
      <c r="L73">
        <v>5</v>
      </c>
      <c r="M73">
        <v>5</v>
      </c>
      <c r="N73">
        <f t="shared" si="4"/>
        <v>5</v>
      </c>
      <c r="Q73">
        <f t="shared" si="5"/>
        <v>0</v>
      </c>
    </row>
    <row r="74" spans="1:17" ht="30" x14ac:dyDescent="0.25">
      <c r="A74" t="s">
        <v>26</v>
      </c>
      <c r="B74" t="s">
        <v>103</v>
      </c>
      <c r="C74" t="s">
        <v>253</v>
      </c>
      <c r="D74" t="s">
        <v>403</v>
      </c>
      <c r="E74" t="s">
        <v>103</v>
      </c>
      <c r="F74" t="s">
        <v>558</v>
      </c>
      <c r="G74" t="s">
        <v>598</v>
      </c>
      <c r="H74">
        <v>3547132</v>
      </c>
      <c r="I74" s="1" t="s">
        <v>2401</v>
      </c>
      <c r="J74" s="1" t="s">
        <v>2546</v>
      </c>
      <c r="K74" s="1" t="s">
        <v>1657</v>
      </c>
      <c r="L74">
        <v>5</v>
      </c>
      <c r="M74">
        <v>2</v>
      </c>
      <c r="N74">
        <f t="shared" si="4"/>
        <v>2</v>
      </c>
      <c r="Q74">
        <f t="shared" si="5"/>
        <v>3</v>
      </c>
    </row>
    <row r="75" spans="1:17" ht="30" x14ac:dyDescent="0.25">
      <c r="A75" t="s">
        <v>19</v>
      </c>
      <c r="B75" t="s">
        <v>104</v>
      </c>
      <c r="C75" t="s">
        <v>254</v>
      </c>
      <c r="D75" t="s">
        <v>404</v>
      </c>
      <c r="E75" t="s">
        <v>104</v>
      </c>
      <c r="F75" t="s">
        <v>558</v>
      </c>
      <c r="G75" t="s">
        <v>625</v>
      </c>
      <c r="H75">
        <v>3505105</v>
      </c>
      <c r="I75" s="1" t="s">
        <v>2402</v>
      </c>
      <c r="J75" s="1" t="s">
        <v>2547</v>
      </c>
      <c r="K75" s="1" t="s">
        <v>984</v>
      </c>
      <c r="L75">
        <v>5</v>
      </c>
      <c r="M75">
        <v>1</v>
      </c>
      <c r="N75">
        <f t="shared" si="4"/>
        <v>1</v>
      </c>
      <c r="Q75">
        <f t="shared" si="5"/>
        <v>4</v>
      </c>
    </row>
    <row r="76" spans="1:17" ht="30" x14ac:dyDescent="0.25">
      <c r="A76" t="s">
        <v>19</v>
      </c>
      <c r="B76" t="s">
        <v>105</v>
      </c>
      <c r="C76" t="s">
        <v>255</v>
      </c>
      <c r="D76" t="s">
        <v>405</v>
      </c>
      <c r="E76" t="s">
        <v>105</v>
      </c>
      <c r="F76" t="s">
        <v>558</v>
      </c>
      <c r="G76" t="s">
        <v>599</v>
      </c>
      <c r="H76">
        <v>3437141</v>
      </c>
      <c r="I76" s="1" t="s">
        <v>2403</v>
      </c>
      <c r="J76" s="1" t="s">
        <v>2548</v>
      </c>
      <c r="K76" s="1" t="s">
        <v>2312</v>
      </c>
      <c r="L76">
        <v>5</v>
      </c>
      <c r="M76">
        <v>1</v>
      </c>
      <c r="N76">
        <f t="shared" si="4"/>
        <v>1</v>
      </c>
      <c r="Q76">
        <f t="shared" si="5"/>
        <v>4</v>
      </c>
    </row>
    <row r="77" spans="1:17" ht="45" x14ac:dyDescent="0.25">
      <c r="A77" t="s">
        <v>22</v>
      </c>
      <c r="B77" t="s">
        <v>106</v>
      </c>
      <c r="C77" t="s">
        <v>256</v>
      </c>
      <c r="D77" t="s">
        <v>406</v>
      </c>
      <c r="E77" t="s">
        <v>513</v>
      </c>
      <c r="F77" t="s">
        <v>558</v>
      </c>
      <c r="G77" t="s">
        <v>626</v>
      </c>
      <c r="H77">
        <v>3394437</v>
      </c>
      <c r="I77" s="1" t="s">
        <v>2404</v>
      </c>
      <c r="J77" s="1" t="s">
        <v>2549</v>
      </c>
      <c r="K77" s="1" t="s">
        <v>2549</v>
      </c>
      <c r="L77">
        <v>5</v>
      </c>
      <c r="M77">
        <v>5</v>
      </c>
      <c r="N77">
        <f t="shared" si="4"/>
        <v>5</v>
      </c>
      <c r="Q77">
        <f t="shared" si="5"/>
        <v>0</v>
      </c>
    </row>
    <row r="78" spans="1:17" ht="30" x14ac:dyDescent="0.25">
      <c r="A78" t="s">
        <v>21</v>
      </c>
      <c r="B78" t="s">
        <v>107</v>
      </c>
      <c r="C78" t="s">
        <v>257</v>
      </c>
      <c r="D78" t="s">
        <v>407</v>
      </c>
      <c r="E78" t="s">
        <v>107</v>
      </c>
      <c r="F78" t="s">
        <v>558</v>
      </c>
      <c r="G78" t="s">
        <v>593</v>
      </c>
      <c r="H78">
        <v>3388522</v>
      </c>
      <c r="I78" s="1" t="s">
        <v>2405</v>
      </c>
      <c r="J78" s="1" t="s">
        <v>2550</v>
      </c>
      <c r="K78" s="1" t="s">
        <v>2313</v>
      </c>
      <c r="L78">
        <v>5</v>
      </c>
      <c r="M78">
        <v>1</v>
      </c>
      <c r="N78">
        <f t="shared" si="4"/>
        <v>1</v>
      </c>
      <c r="Q78">
        <f t="shared" si="5"/>
        <v>4</v>
      </c>
    </row>
    <row r="79" spans="1:17" ht="30" x14ac:dyDescent="0.25">
      <c r="A79" t="s">
        <v>25</v>
      </c>
      <c r="B79" t="s">
        <v>108</v>
      </c>
      <c r="C79" t="s">
        <v>258</v>
      </c>
      <c r="D79" t="s">
        <v>408</v>
      </c>
      <c r="E79" t="s">
        <v>108</v>
      </c>
      <c r="F79" t="s">
        <v>558</v>
      </c>
      <c r="G79" t="s">
        <v>594</v>
      </c>
      <c r="H79">
        <v>3383913</v>
      </c>
      <c r="I79" s="1" t="s">
        <v>2406</v>
      </c>
      <c r="J79" s="1" t="s">
        <v>2551</v>
      </c>
      <c r="K79" s="1" t="s">
        <v>2626</v>
      </c>
      <c r="L79">
        <v>5</v>
      </c>
      <c r="M79">
        <v>2</v>
      </c>
      <c r="N79">
        <f t="shared" si="4"/>
        <v>2</v>
      </c>
      <c r="Q79">
        <f t="shared" si="5"/>
        <v>3</v>
      </c>
    </row>
    <row r="80" spans="1:17" ht="30" x14ac:dyDescent="0.25">
      <c r="A80" t="s">
        <v>28</v>
      </c>
      <c r="B80" t="s">
        <v>109</v>
      </c>
      <c r="C80" t="s">
        <v>259</v>
      </c>
      <c r="D80" t="s">
        <v>409</v>
      </c>
      <c r="E80" t="s">
        <v>109</v>
      </c>
      <c r="F80" t="s">
        <v>569</v>
      </c>
      <c r="G80" t="s">
        <v>627</v>
      </c>
      <c r="H80">
        <v>3251879</v>
      </c>
      <c r="I80" s="1" t="s">
        <v>2407</v>
      </c>
      <c r="J80" s="1" t="s">
        <v>2552</v>
      </c>
      <c r="K80" s="1" t="s">
        <v>987</v>
      </c>
      <c r="L80">
        <v>5</v>
      </c>
      <c r="M80">
        <v>1</v>
      </c>
      <c r="N80">
        <f t="shared" si="4"/>
        <v>1</v>
      </c>
      <c r="Q80">
        <f t="shared" si="5"/>
        <v>4</v>
      </c>
    </row>
    <row r="81" spans="1:17" ht="45" x14ac:dyDescent="0.25">
      <c r="A81" t="s">
        <v>25</v>
      </c>
      <c r="B81" t="s">
        <v>110</v>
      </c>
      <c r="C81" t="s">
        <v>260</v>
      </c>
      <c r="D81" t="s">
        <v>410</v>
      </c>
      <c r="E81" t="s">
        <v>110</v>
      </c>
      <c r="F81" t="s">
        <v>558</v>
      </c>
      <c r="G81" t="s">
        <v>616</v>
      </c>
      <c r="H81">
        <v>3176192</v>
      </c>
      <c r="I81" s="1" t="s">
        <v>2408</v>
      </c>
      <c r="J81" s="1" t="s">
        <v>2553</v>
      </c>
      <c r="K81" s="1" t="s">
        <v>2315</v>
      </c>
      <c r="L81">
        <v>5</v>
      </c>
      <c r="M81">
        <v>1</v>
      </c>
      <c r="N81">
        <f t="shared" si="4"/>
        <v>1</v>
      </c>
      <c r="Q81">
        <f t="shared" si="5"/>
        <v>4</v>
      </c>
    </row>
    <row r="82" spans="1:17" ht="30" x14ac:dyDescent="0.25">
      <c r="A82" t="s">
        <v>25</v>
      </c>
      <c r="B82" t="s">
        <v>111</v>
      </c>
      <c r="C82" t="s">
        <v>261</v>
      </c>
      <c r="D82" t="s">
        <v>411</v>
      </c>
      <c r="E82" t="s">
        <v>514</v>
      </c>
      <c r="F82" t="s">
        <v>558</v>
      </c>
      <c r="G82" t="s">
        <v>628</v>
      </c>
      <c r="H82">
        <v>3168378</v>
      </c>
      <c r="I82" s="1" t="s">
        <v>2409</v>
      </c>
      <c r="J82" s="1" t="s">
        <v>2554</v>
      </c>
      <c r="K82" s="1" t="s">
        <v>2554</v>
      </c>
      <c r="L82">
        <v>5</v>
      </c>
      <c r="M82">
        <v>5</v>
      </c>
      <c r="N82">
        <f t="shared" si="4"/>
        <v>5</v>
      </c>
      <c r="Q82">
        <f t="shared" si="5"/>
        <v>0</v>
      </c>
    </row>
    <row r="83" spans="1:17" ht="30" x14ac:dyDescent="0.25">
      <c r="A83" t="s">
        <v>22</v>
      </c>
      <c r="B83" t="s">
        <v>112</v>
      </c>
      <c r="C83" t="s">
        <v>262</v>
      </c>
      <c r="D83" t="s">
        <v>412</v>
      </c>
      <c r="E83" t="s">
        <v>112</v>
      </c>
      <c r="F83" t="s">
        <v>571</v>
      </c>
      <c r="G83" t="s">
        <v>629</v>
      </c>
      <c r="H83">
        <v>3167614</v>
      </c>
      <c r="I83" s="1" t="s">
        <v>2410</v>
      </c>
      <c r="J83" s="1" t="s">
        <v>2555</v>
      </c>
      <c r="L83">
        <v>5</v>
      </c>
      <c r="M83">
        <v>0</v>
      </c>
      <c r="N83">
        <f t="shared" si="4"/>
        <v>0</v>
      </c>
      <c r="Q83">
        <f t="shared" si="5"/>
        <v>5</v>
      </c>
    </row>
    <row r="84" spans="1:17" ht="30" x14ac:dyDescent="0.25">
      <c r="A84" t="s">
        <v>19</v>
      </c>
      <c r="B84" t="s">
        <v>113</v>
      </c>
      <c r="C84" t="s">
        <v>263</v>
      </c>
      <c r="D84" t="s">
        <v>413</v>
      </c>
      <c r="E84" t="s">
        <v>113</v>
      </c>
      <c r="F84" t="s">
        <v>558</v>
      </c>
      <c r="G84" t="s">
        <v>608</v>
      </c>
      <c r="H84">
        <v>3167565</v>
      </c>
      <c r="I84" s="1" t="s">
        <v>2411</v>
      </c>
      <c r="J84" s="1" t="s">
        <v>2556</v>
      </c>
      <c r="K84" s="1" t="s">
        <v>2316</v>
      </c>
      <c r="L84">
        <v>5</v>
      </c>
      <c r="M84">
        <v>1</v>
      </c>
      <c r="N84">
        <f t="shared" si="4"/>
        <v>1</v>
      </c>
      <c r="Q84">
        <f t="shared" si="5"/>
        <v>4</v>
      </c>
    </row>
    <row r="85" spans="1:17" ht="45" x14ac:dyDescent="0.25">
      <c r="A85" t="s">
        <v>18</v>
      </c>
      <c r="B85" t="s">
        <v>114</v>
      </c>
      <c r="C85" t="s">
        <v>264</v>
      </c>
      <c r="D85" t="s">
        <v>414</v>
      </c>
      <c r="E85" t="s">
        <v>515</v>
      </c>
      <c r="F85" t="s">
        <v>558</v>
      </c>
      <c r="G85" t="s">
        <v>630</v>
      </c>
      <c r="H85">
        <v>3146230</v>
      </c>
      <c r="I85" s="1" t="s">
        <v>2412</v>
      </c>
      <c r="J85" s="1" t="s">
        <v>2557</v>
      </c>
      <c r="K85" s="1" t="s">
        <v>2557</v>
      </c>
      <c r="L85">
        <v>5</v>
      </c>
      <c r="M85">
        <v>5</v>
      </c>
      <c r="N85">
        <f t="shared" si="4"/>
        <v>5</v>
      </c>
      <c r="Q85">
        <f t="shared" si="5"/>
        <v>0</v>
      </c>
    </row>
    <row r="86" spans="1:17" ht="30" x14ac:dyDescent="0.25">
      <c r="A86" t="s">
        <v>18</v>
      </c>
      <c r="B86" t="s">
        <v>115</v>
      </c>
      <c r="C86" t="s">
        <v>265</v>
      </c>
      <c r="D86" t="s">
        <v>415</v>
      </c>
      <c r="E86" t="s">
        <v>516</v>
      </c>
      <c r="F86" t="s">
        <v>561</v>
      </c>
      <c r="G86" t="s">
        <v>617</v>
      </c>
      <c r="H86">
        <v>3084942</v>
      </c>
      <c r="I86" s="1" t="s">
        <v>2413</v>
      </c>
      <c r="J86" s="1" t="s">
        <v>2558</v>
      </c>
      <c r="K86" s="1" t="s">
        <v>2558</v>
      </c>
      <c r="L86">
        <v>5</v>
      </c>
      <c r="M86">
        <v>5</v>
      </c>
      <c r="N86">
        <f t="shared" si="4"/>
        <v>5</v>
      </c>
      <c r="Q86">
        <f t="shared" si="5"/>
        <v>0</v>
      </c>
    </row>
    <row r="87" spans="1:17" ht="30" x14ac:dyDescent="0.25">
      <c r="A87" t="s">
        <v>24</v>
      </c>
      <c r="B87" t="s">
        <v>116</v>
      </c>
      <c r="C87" t="s">
        <v>266</v>
      </c>
      <c r="D87" t="s">
        <v>416</v>
      </c>
      <c r="E87" t="s">
        <v>116</v>
      </c>
      <c r="F87" t="s">
        <v>558</v>
      </c>
      <c r="G87" t="s">
        <v>631</v>
      </c>
      <c r="H87">
        <v>3079073</v>
      </c>
      <c r="I87" s="1" t="s">
        <v>2414</v>
      </c>
      <c r="J87" s="1" t="s">
        <v>2559</v>
      </c>
      <c r="K87" s="1" t="s">
        <v>2317</v>
      </c>
      <c r="L87">
        <v>5</v>
      </c>
      <c r="M87">
        <v>1</v>
      </c>
      <c r="N87">
        <f t="shared" si="4"/>
        <v>1</v>
      </c>
      <c r="Q87">
        <f t="shared" si="5"/>
        <v>4</v>
      </c>
    </row>
    <row r="88" spans="1:17" ht="30" x14ac:dyDescent="0.25">
      <c r="A88" t="s">
        <v>20</v>
      </c>
      <c r="B88" t="s">
        <v>117</v>
      </c>
      <c r="C88" t="s">
        <v>267</v>
      </c>
      <c r="D88" t="s">
        <v>417</v>
      </c>
      <c r="E88" t="s">
        <v>517</v>
      </c>
      <c r="F88" t="s">
        <v>558</v>
      </c>
      <c r="G88" t="s">
        <v>599</v>
      </c>
      <c r="H88">
        <v>2979989</v>
      </c>
      <c r="I88" s="1" t="s">
        <v>2415</v>
      </c>
      <c r="J88" s="1" t="s">
        <v>2560</v>
      </c>
      <c r="K88" s="1" t="s">
        <v>2560</v>
      </c>
      <c r="L88">
        <v>5</v>
      </c>
      <c r="M88">
        <v>5</v>
      </c>
      <c r="N88">
        <f t="shared" si="4"/>
        <v>5</v>
      </c>
      <c r="Q88">
        <f t="shared" si="5"/>
        <v>0</v>
      </c>
    </row>
    <row r="89" spans="1:17" ht="30" x14ac:dyDescent="0.25">
      <c r="A89" t="s">
        <v>25</v>
      </c>
      <c r="B89" t="s">
        <v>118</v>
      </c>
      <c r="C89" t="s">
        <v>268</v>
      </c>
      <c r="D89" t="s">
        <v>418</v>
      </c>
      <c r="E89" t="s">
        <v>518</v>
      </c>
      <c r="F89" t="s">
        <v>558</v>
      </c>
      <c r="G89" t="s">
        <v>616</v>
      </c>
      <c r="H89">
        <v>2860305</v>
      </c>
      <c r="I89" s="1" t="s">
        <v>2416</v>
      </c>
      <c r="J89" s="1" t="s">
        <v>2561</v>
      </c>
      <c r="K89" s="1" t="s">
        <v>2561</v>
      </c>
      <c r="L89">
        <v>5</v>
      </c>
      <c r="M89">
        <v>5</v>
      </c>
      <c r="N89">
        <f t="shared" si="4"/>
        <v>5</v>
      </c>
      <c r="Q89">
        <f t="shared" si="5"/>
        <v>0</v>
      </c>
    </row>
    <row r="90" spans="1:17" ht="30" x14ac:dyDescent="0.25">
      <c r="A90" t="s">
        <v>24</v>
      </c>
      <c r="B90" t="s">
        <v>119</v>
      </c>
      <c r="C90" t="s">
        <v>269</v>
      </c>
      <c r="D90" t="s">
        <v>419</v>
      </c>
      <c r="E90" t="s">
        <v>119</v>
      </c>
      <c r="F90" t="s">
        <v>558</v>
      </c>
      <c r="G90" t="s">
        <v>593</v>
      </c>
      <c r="H90">
        <v>2849365</v>
      </c>
      <c r="I90" s="1" t="s">
        <v>2417</v>
      </c>
      <c r="J90" s="1" t="s">
        <v>2562</v>
      </c>
      <c r="K90" s="1" t="s">
        <v>2318</v>
      </c>
      <c r="L90">
        <v>5</v>
      </c>
      <c r="M90">
        <v>1</v>
      </c>
      <c r="N90">
        <f t="shared" si="4"/>
        <v>1</v>
      </c>
      <c r="Q90">
        <f t="shared" si="5"/>
        <v>4</v>
      </c>
    </row>
    <row r="91" spans="1:17" ht="45" x14ac:dyDescent="0.25">
      <c r="A91" t="s">
        <v>19</v>
      </c>
      <c r="B91" t="s">
        <v>120</v>
      </c>
      <c r="C91" t="s">
        <v>270</v>
      </c>
      <c r="D91" t="s">
        <v>420</v>
      </c>
      <c r="E91" t="s">
        <v>519</v>
      </c>
      <c r="F91" t="s">
        <v>558</v>
      </c>
      <c r="G91" t="s">
        <v>599</v>
      </c>
      <c r="H91">
        <v>2819370</v>
      </c>
      <c r="I91" s="1" t="s">
        <v>2418</v>
      </c>
      <c r="J91" s="1" t="s">
        <v>2563</v>
      </c>
      <c r="K91" s="1" t="s">
        <v>2563</v>
      </c>
      <c r="L91">
        <v>5</v>
      </c>
      <c r="M91">
        <v>5</v>
      </c>
      <c r="N91">
        <f t="shared" si="4"/>
        <v>5</v>
      </c>
      <c r="Q91">
        <f t="shared" si="5"/>
        <v>0</v>
      </c>
    </row>
    <row r="92" spans="1:17" ht="45" x14ac:dyDescent="0.25">
      <c r="A92" t="s">
        <v>20</v>
      </c>
      <c r="B92" t="s">
        <v>121</v>
      </c>
      <c r="C92" t="s">
        <v>271</v>
      </c>
      <c r="D92" t="s">
        <v>421</v>
      </c>
      <c r="E92" t="s">
        <v>520</v>
      </c>
      <c r="F92" t="s">
        <v>572</v>
      </c>
      <c r="G92" t="s">
        <v>632</v>
      </c>
      <c r="H92">
        <v>2813617</v>
      </c>
      <c r="I92" s="1" t="s">
        <v>2419</v>
      </c>
      <c r="J92" s="1" t="s">
        <v>2564</v>
      </c>
      <c r="K92" s="1" t="s">
        <v>2564</v>
      </c>
      <c r="L92">
        <v>5</v>
      </c>
      <c r="M92">
        <v>5</v>
      </c>
      <c r="N92">
        <f t="shared" si="4"/>
        <v>5</v>
      </c>
      <c r="Q92">
        <f t="shared" si="5"/>
        <v>0</v>
      </c>
    </row>
    <row r="93" spans="1:17" ht="30" x14ac:dyDescent="0.25">
      <c r="A93" t="s">
        <v>26</v>
      </c>
      <c r="B93" t="s">
        <v>122</v>
      </c>
      <c r="C93" t="s">
        <v>272</v>
      </c>
      <c r="D93" t="s">
        <v>422</v>
      </c>
      <c r="E93" t="s">
        <v>521</v>
      </c>
      <c r="F93" t="s">
        <v>573</v>
      </c>
      <c r="G93" t="s">
        <v>633</v>
      </c>
      <c r="H93">
        <v>2785672</v>
      </c>
      <c r="I93" s="1" t="s">
        <v>2420</v>
      </c>
      <c r="J93" s="1" t="s">
        <v>2565</v>
      </c>
      <c r="K93" s="1" t="s">
        <v>2565</v>
      </c>
      <c r="L93">
        <v>5</v>
      </c>
      <c r="M93">
        <v>5</v>
      </c>
      <c r="N93">
        <f t="shared" si="4"/>
        <v>5</v>
      </c>
      <c r="Q93">
        <f t="shared" si="5"/>
        <v>0</v>
      </c>
    </row>
    <row r="94" spans="1:17" ht="30" x14ac:dyDescent="0.25">
      <c r="A94" t="s">
        <v>20</v>
      </c>
      <c r="B94" t="s">
        <v>123</v>
      </c>
      <c r="C94" t="s">
        <v>273</v>
      </c>
      <c r="D94" t="s">
        <v>423</v>
      </c>
      <c r="E94" t="s">
        <v>522</v>
      </c>
      <c r="F94" t="s">
        <v>574</v>
      </c>
      <c r="G94" t="s">
        <v>634</v>
      </c>
      <c r="H94">
        <v>2784837</v>
      </c>
      <c r="I94" s="1" t="s">
        <v>2421</v>
      </c>
      <c r="J94" s="1" t="s">
        <v>2566</v>
      </c>
      <c r="K94" s="1" t="s">
        <v>2566</v>
      </c>
      <c r="L94">
        <v>5</v>
      </c>
      <c r="M94">
        <v>5</v>
      </c>
      <c r="N94">
        <f t="shared" si="4"/>
        <v>5</v>
      </c>
      <c r="Q94">
        <f t="shared" si="5"/>
        <v>0</v>
      </c>
    </row>
    <row r="95" spans="1:17" ht="30" x14ac:dyDescent="0.25">
      <c r="A95" t="s">
        <v>26</v>
      </c>
      <c r="B95" t="s">
        <v>124</v>
      </c>
      <c r="C95" t="s">
        <v>274</v>
      </c>
      <c r="D95" t="s">
        <v>424</v>
      </c>
      <c r="E95" t="s">
        <v>124</v>
      </c>
      <c r="F95" t="s">
        <v>558</v>
      </c>
      <c r="G95" t="s">
        <v>635</v>
      </c>
      <c r="H95">
        <v>2781149</v>
      </c>
      <c r="I95" s="1" t="s">
        <v>2422</v>
      </c>
      <c r="J95" s="1" t="s">
        <v>2567</v>
      </c>
      <c r="K95" s="1" t="s">
        <v>2567</v>
      </c>
      <c r="L95">
        <v>5</v>
      </c>
      <c r="M95">
        <v>5</v>
      </c>
      <c r="N95">
        <f t="shared" si="4"/>
        <v>5</v>
      </c>
      <c r="Q95">
        <f t="shared" si="5"/>
        <v>0</v>
      </c>
    </row>
    <row r="96" spans="1:17" ht="45" x14ac:dyDescent="0.25">
      <c r="A96" t="s">
        <v>29</v>
      </c>
      <c r="B96" t="s">
        <v>125</v>
      </c>
      <c r="C96" t="s">
        <v>275</v>
      </c>
      <c r="D96" t="s">
        <v>425</v>
      </c>
      <c r="E96" t="s">
        <v>523</v>
      </c>
      <c r="F96" t="s">
        <v>575</v>
      </c>
      <c r="G96" t="s">
        <v>636</v>
      </c>
      <c r="H96">
        <v>2763554</v>
      </c>
      <c r="I96" s="1" t="s">
        <v>2423</v>
      </c>
      <c r="J96" s="1" t="s">
        <v>2568</v>
      </c>
      <c r="K96" s="1" t="s">
        <v>2568</v>
      </c>
      <c r="L96">
        <v>5</v>
      </c>
      <c r="M96">
        <v>5</v>
      </c>
      <c r="N96">
        <f t="shared" si="4"/>
        <v>5</v>
      </c>
      <c r="Q96">
        <f t="shared" si="5"/>
        <v>0</v>
      </c>
    </row>
    <row r="97" spans="1:17" ht="30" x14ac:dyDescent="0.25">
      <c r="A97" t="s">
        <v>19</v>
      </c>
      <c r="B97" t="s">
        <v>126</v>
      </c>
      <c r="C97" t="s">
        <v>276</v>
      </c>
      <c r="D97" t="s">
        <v>426</v>
      </c>
      <c r="E97" t="s">
        <v>126</v>
      </c>
      <c r="F97" t="s">
        <v>576</v>
      </c>
      <c r="G97" t="s">
        <v>593</v>
      </c>
      <c r="H97">
        <v>2752632</v>
      </c>
      <c r="I97" s="1" t="s">
        <v>2424</v>
      </c>
      <c r="J97" s="1" t="s">
        <v>2569</v>
      </c>
      <c r="K97" s="1" t="s">
        <v>2319</v>
      </c>
      <c r="L97">
        <v>5</v>
      </c>
      <c r="M97">
        <v>1</v>
      </c>
      <c r="N97">
        <f t="shared" si="4"/>
        <v>1</v>
      </c>
      <c r="Q97">
        <f t="shared" si="5"/>
        <v>4</v>
      </c>
    </row>
    <row r="98" spans="1:17" ht="30" x14ac:dyDescent="0.25">
      <c r="A98" t="s">
        <v>20</v>
      </c>
      <c r="B98" t="s">
        <v>127</v>
      </c>
      <c r="C98" t="s">
        <v>277</v>
      </c>
      <c r="D98" t="s">
        <v>427</v>
      </c>
      <c r="E98" t="s">
        <v>524</v>
      </c>
      <c r="F98" t="s">
        <v>558</v>
      </c>
      <c r="G98" t="s">
        <v>595</v>
      </c>
      <c r="H98">
        <v>2687714</v>
      </c>
      <c r="I98" s="1" t="s">
        <v>2425</v>
      </c>
      <c r="J98" s="1" t="s">
        <v>2570</v>
      </c>
      <c r="K98" s="1" t="s">
        <v>2570</v>
      </c>
      <c r="L98">
        <v>5</v>
      </c>
      <c r="M98">
        <v>5</v>
      </c>
      <c r="N98">
        <f t="shared" ref="N98:N129" si="6">M98</f>
        <v>5</v>
      </c>
      <c r="Q98">
        <f t="shared" ref="Q98:Q129" si="7">L98-SUM(N98:P98)</f>
        <v>0</v>
      </c>
    </row>
    <row r="99" spans="1:17" ht="30" x14ac:dyDescent="0.25">
      <c r="A99" t="s">
        <v>30</v>
      </c>
      <c r="B99" t="s">
        <v>128</v>
      </c>
      <c r="C99" t="s">
        <v>278</v>
      </c>
      <c r="D99" t="s">
        <v>428</v>
      </c>
      <c r="E99" t="s">
        <v>525</v>
      </c>
      <c r="F99" t="s">
        <v>577</v>
      </c>
      <c r="H99">
        <v>2654266</v>
      </c>
      <c r="I99" s="1" t="s">
        <v>2426</v>
      </c>
      <c r="J99" s="1" t="s">
        <v>2571</v>
      </c>
      <c r="K99" s="1" t="s">
        <v>2571</v>
      </c>
      <c r="L99">
        <v>5</v>
      </c>
      <c r="M99">
        <v>5</v>
      </c>
      <c r="N99">
        <f t="shared" si="6"/>
        <v>5</v>
      </c>
      <c r="Q99">
        <f t="shared" si="7"/>
        <v>0</v>
      </c>
    </row>
    <row r="100" spans="1:17" ht="30" x14ac:dyDescent="0.25">
      <c r="A100" t="s">
        <v>30</v>
      </c>
      <c r="B100" t="s">
        <v>129</v>
      </c>
      <c r="C100" t="s">
        <v>279</v>
      </c>
      <c r="D100" t="s">
        <v>429</v>
      </c>
      <c r="E100" t="s">
        <v>526</v>
      </c>
      <c r="F100" t="s">
        <v>578</v>
      </c>
      <c r="G100" t="s">
        <v>637</v>
      </c>
      <c r="H100">
        <v>2578679</v>
      </c>
      <c r="I100" s="1" t="s">
        <v>2427</v>
      </c>
      <c r="J100" s="1" t="s">
        <v>2572</v>
      </c>
      <c r="K100" s="1" t="s">
        <v>2572</v>
      </c>
      <c r="L100">
        <v>5</v>
      </c>
      <c r="M100">
        <v>5</v>
      </c>
      <c r="N100">
        <f t="shared" si="6"/>
        <v>5</v>
      </c>
      <c r="Q100">
        <f t="shared" si="7"/>
        <v>0</v>
      </c>
    </row>
    <row r="101" spans="1:17" ht="30" x14ac:dyDescent="0.25">
      <c r="A101" t="s">
        <v>20</v>
      </c>
      <c r="B101" t="s">
        <v>130</v>
      </c>
      <c r="C101" t="s">
        <v>280</v>
      </c>
      <c r="D101" t="s">
        <v>430</v>
      </c>
      <c r="E101" t="s">
        <v>527</v>
      </c>
      <c r="F101" t="s">
        <v>558</v>
      </c>
      <c r="G101" t="s">
        <v>593</v>
      </c>
      <c r="H101">
        <v>2527182</v>
      </c>
      <c r="I101" s="1" t="s">
        <v>2428</v>
      </c>
      <c r="J101" s="1" t="s">
        <v>2573</v>
      </c>
      <c r="K101" s="1" t="s">
        <v>2573</v>
      </c>
      <c r="L101">
        <v>5</v>
      </c>
      <c r="M101">
        <v>5</v>
      </c>
      <c r="N101">
        <f t="shared" si="6"/>
        <v>5</v>
      </c>
      <c r="Q101">
        <f t="shared" si="7"/>
        <v>0</v>
      </c>
    </row>
    <row r="102" spans="1:17" ht="30" x14ac:dyDescent="0.25">
      <c r="A102" t="s">
        <v>18</v>
      </c>
      <c r="B102" t="s">
        <v>131</v>
      </c>
      <c r="C102" t="s">
        <v>281</v>
      </c>
      <c r="D102" t="s">
        <v>431</v>
      </c>
      <c r="E102" t="s">
        <v>131</v>
      </c>
      <c r="F102" t="s">
        <v>579</v>
      </c>
      <c r="G102" t="s">
        <v>593</v>
      </c>
      <c r="H102">
        <v>2396504</v>
      </c>
      <c r="I102" s="1" t="s">
        <v>2429</v>
      </c>
      <c r="J102" s="1" t="s">
        <v>2574</v>
      </c>
      <c r="K102" s="1" t="s">
        <v>2320</v>
      </c>
      <c r="L102">
        <v>5</v>
      </c>
      <c r="M102">
        <v>2</v>
      </c>
      <c r="N102">
        <f t="shared" si="6"/>
        <v>2</v>
      </c>
      <c r="Q102">
        <f t="shared" si="7"/>
        <v>3</v>
      </c>
    </row>
    <row r="103" spans="1:17" ht="30" x14ac:dyDescent="0.25">
      <c r="A103" t="s">
        <v>19</v>
      </c>
      <c r="B103" t="s">
        <v>132</v>
      </c>
      <c r="C103" t="s">
        <v>282</v>
      </c>
      <c r="D103" t="s">
        <v>432</v>
      </c>
      <c r="E103" t="s">
        <v>528</v>
      </c>
      <c r="F103" t="s">
        <v>558</v>
      </c>
      <c r="G103" t="s">
        <v>632</v>
      </c>
      <c r="H103">
        <v>2380305</v>
      </c>
      <c r="I103" s="1" t="s">
        <v>2430</v>
      </c>
      <c r="J103" s="1" t="s">
        <v>2575</v>
      </c>
      <c r="K103" s="1" t="s">
        <v>2575</v>
      </c>
      <c r="L103">
        <v>5</v>
      </c>
      <c r="M103">
        <v>5</v>
      </c>
      <c r="N103">
        <f t="shared" si="6"/>
        <v>5</v>
      </c>
      <c r="Q103">
        <f t="shared" si="7"/>
        <v>0</v>
      </c>
    </row>
    <row r="104" spans="1:17" ht="30" x14ac:dyDescent="0.25">
      <c r="A104" t="s">
        <v>21</v>
      </c>
      <c r="B104" t="s">
        <v>133</v>
      </c>
      <c r="C104" t="s">
        <v>283</v>
      </c>
      <c r="D104" t="s">
        <v>433</v>
      </c>
      <c r="E104" t="s">
        <v>529</v>
      </c>
      <c r="F104" t="s">
        <v>580</v>
      </c>
      <c r="H104">
        <v>2357707</v>
      </c>
      <c r="I104" s="1" t="s">
        <v>2431</v>
      </c>
      <c r="J104" s="1" t="s">
        <v>2576</v>
      </c>
      <c r="K104" s="1" t="s">
        <v>2576</v>
      </c>
      <c r="L104">
        <v>5</v>
      </c>
      <c r="M104">
        <v>5</v>
      </c>
      <c r="N104">
        <f t="shared" si="6"/>
        <v>5</v>
      </c>
      <c r="Q104">
        <f t="shared" si="7"/>
        <v>0</v>
      </c>
    </row>
    <row r="105" spans="1:17" ht="45" x14ac:dyDescent="0.25">
      <c r="A105" t="s">
        <v>26</v>
      </c>
      <c r="B105" t="s">
        <v>134</v>
      </c>
      <c r="C105" t="s">
        <v>284</v>
      </c>
      <c r="D105" t="s">
        <v>434</v>
      </c>
      <c r="E105" t="s">
        <v>530</v>
      </c>
      <c r="F105" t="s">
        <v>558</v>
      </c>
      <c r="G105" t="s">
        <v>616</v>
      </c>
      <c r="H105">
        <v>2321367</v>
      </c>
      <c r="I105" s="1" t="s">
        <v>2432</v>
      </c>
      <c r="J105" s="1" t="s">
        <v>2577</v>
      </c>
      <c r="K105" s="1" t="s">
        <v>2577</v>
      </c>
      <c r="L105">
        <v>5</v>
      </c>
      <c r="M105">
        <v>5</v>
      </c>
      <c r="N105">
        <f t="shared" si="6"/>
        <v>5</v>
      </c>
      <c r="Q105">
        <f t="shared" si="7"/>
        <v>0</v>
      </c>
    </row>
    <row r="106" spans="1:17" ht="30" x14ac:dyDescent="0.25">
      <c r="A106" t="s">
        <v>19</v>
      </c>
      <c r="B106" t="s">
        <v>135</v>
      </c>
      <c r="C106" t="s">
        <v>285</v>
      </c>
      <c r="D106" t="s">
        <v>435</v>
      </c>
      <c r="E106" t="s">
        <v>531</v>
      </c>
      <c r="F106" t="s">
        <v>558</v>
      </c>
      <c r="G106" t="s">
        <v>596</v>
      </c>
      <c r="H106">
        <v>2303577</v>
      </c>
      <c r="I106" s="1" t="s">
        <v>2433</v>
      </c>
      <c r="J106" s="1" t="s">
        <v>2578</v>
      </c>
      <c r="K106" s="1" t="s">
        <v>2578</v>
      </c>
      <c r="L106">
        <v>5</v>
      </c>
      <c r="M106">
        <v>5</v>
      </c>
      <c r="N106">
        <f t="shared" si="6"/>
        <v>5</v>
      </c>
      <c r="Q106">
        <f t="shared" si="7"/>
        <v>0</v>
      </c>
    </row>
    <row r="107" spans="1:17" ht="30" x14ac:dyDescent="0.25">
      <c r="A107" t="s">
        <v>20</v>
      </c>
      <c r="B107" t="s">
        <v>136</v>
      </c>
      <c r="C107" t="s">
        <v>286</v>
      </c>
      <c r="D107" t="s">
        <v>436</v>
      </c>
      <c r="E107" t="s">
        <v>136</v>
      </c>
      <c r="F107" t="s">
        <v>558</v>
      </c>
      <c r="G107" t="s">
        <v>621</v>
      </c>
      <c r="H107">
        <v>2277495</v>
      </c>
      <c r="I107" s="1" t="s">
        <v>2434</v>
      </c>
      <c r="J107" s="1" t="s">
        <v>2579</v>
      </c>
      <c r="K107" s="1" t="s">
        <v>995</v>
      </c>
      <c r="L107">
        <v>5</v>
      </c>
      <c r="M107">
        <v>1</v>
      </c>
      <c r="N107">
        <f t="shared" si="6"/>
        <v>1</v>
      </c>
      <c r="Q107">
        <f t="shared" si="7"/>
        <v>4</v>
      </c>
    </row>
    <row r="108" spans="1:17" ht="30" x14ac:dyDescent="0.25">
      <c r="A108" t="s">
        <v>22</v>
      </c>
      <c r="B108" t="s">
        <v>137</v>
      </c>
      <c r="C108" t="s">
        <v>287</v>
      </c>
      <c r="D108" t="s">
        <v>437</v>
      </c>
      <c r="E108" t="s">
        <v>532</v>
      </c>
      <c r="F108" t="s">
        <v>581</v>
      </c>
      <c r="G108" t="s">
        <v>638</v>
      </c>
      <c r="H108">
        <v>2262599</v>
      </c>
      <c r="I108" s="1" t="s">
        <v>2435</v>
      </c>
      <c r="J108" s="1" t="s">
        <v>2580</v>
      </c>
      <c r="K108" s="1" t="s">
        <v>2580</v>
      </c>
      <c r="L108">
        <v>5</v>
      </c>
      <c r="M108">
        <v>5</v>
      </c>
      <c r="N108">
        <f t="shared" si="6"/>
        <v>5</v>
      </c>
      <c r="Q108">
        <f t="shared" si="7"/>
        <v>0</v>
      </c>
    </row>
    <row r="109" spans="1:17" ht="30" x14ac:dyDescent="0.25">
      <c r="A109" t="s">
        <v>18</v>
      </c>
      <c r="B109" t="s">
        <v>138</v>
      </c>
      <c r="C109" t="s">
        <v>288</v>
      </c>
      <c r="D109" t="s">
        <v>438</v>
      </c>
      <c r="E109" t="s">
        <v>533</v>
      </c>
      <c r="F109" t="s">
        <v>558</v>
      </c>
      <c r="G109" t="s">
        <v>599</v>
      </c>
      <c r="H109">
        <v>2205899</v>
      </c>
      <c r="I109" s="1" t="s">
        <v>2436</v>
      </c>
      <c r="J109" s="1" t="s">
        <v>2581</v>
      </c>
      <c r="K109" s="1" t="s">
        <v>2581</v>
      </c>
      <c r="L109">
        <v>5</v>
      </c>
      <c r="M109">
        <v>5</v>
      </c>
      <c r="N109">
        <f t="shared" si="6"/>
        <v>5</v>
      </c>
      <c r="Q109">
        <f t="shared" si="7"/>
        <v>0</v>
      </c>
    </row>
    <row r="110" spans="1:17" ht="30" x14ac:dyDescent="0.25">
      <c r="A110" t="s">
        <v>20</v>
      </c>
      <c r="B110" t="s">
        <v>139</v>
      </c>
      <c r="C110" t="s">
        <v>289</v>
      </c>
      <c r="D110" t="s">
        <v>439</v>
      </c>
      <c r="E110" t="s">
        <v>534</v>
      </c>
      <c r="F110" t="s">
        <v>558</v>
      </c>
      <c r="G110" t="s">
        <v>600</v>
      </c>
      <c r="H110">
        <v>2177550</v>
      </c>
      <c r="I110" s="1" t="s">
        <v>2437</v>
      </c>
      <c r="J110" s="1" t="s">
        <v>2582</v>
      </c>
      <c r="K110" s="1" t="s">
        <v>2582</v>
      </c>
      <c r="L110">
        <v>5</v>
      </c>
      <c r="M110">
        <v>5</v>
      </c>
      <c r="N110">
        <f t="shared" si="6"/>
        <v>5</v>
      </c>
      <c r="Q110">
        <f t="shared" si="7"/>
        <v>0</v>
      </c>
    </row>
    <row r="111" spans="1:17" ht="30" x14ac:dyDescent="0.25">
      <c r="A111" t="s">
        <v>25</v>
      </c>
      <c r="B111" t="s">
        <v>140</v>
      </c>
      <c r="C111" t="s">
        <v>290</v>
      </c>
      <c r="D111" t="s">
        <v>440</v>
      </c>
      <c r="E111" t="s">
        <v>535</v>
      </c>
      <c r="F111" t="s">
        <v>558</v>
      </c>
      <c r="G111" t="s">
        <v>639</v>
      </c>
      <c r="H111">
        <v>2105345</v>
      </c>
      <c r="I111" s="1" t="s">
        <v>2438</v>
      </c>
      <c r="J111" s="1" t="s">
        <v>2583</v>
      </c>
      <c r="K111" s="1" t="s">
        <v>2583</v>
      </c>
      <c r="L111">
        <v>5</v>
      </c>
      <c r="M111">
        <v>5</v>
      </c>
      <c r="N111">
        <f t="shared" si="6"/>
        <v>5</v>
      </c>
      <c r="Q111">
        <f t="shared" si="7"/>
        <v>0</v>
      </c>
    </row>
    <row r="112" spans="1:17" ht="30" x14ac:dyDescent="0.25">
      <c r="A112" t="s">
        <v>19</v>
      </c>
      <c r="B112" t="s">
        <v>141</v>
      </c>
      <c r="C112" t="s">
        <v>291</v>
      </c>
      <c r="D112" t="s">
        <v>441</v>
      </c>
      <c r="E112" t="s">
        <v>141</v>
      </c>
      <c r="F112" t="s">
        <v>558</v>
      </c>
      <c r="G112" t="s">
        <v>599</v>
      </c>
      <c r="H112">
        <v>2082065</v>
      </c>
      <c r="I112" s="1" t="s">
        <v>2439</v>
      </c>
      <c r="J112" s="1" t="s">
        <v>2584</v>
      </c>
      <c r="K112" s="1" t="s">
        <v>996</v>
      </c>
      <c r="L112">
        <v>5</v>
      </c>
      <c r="M112">
        <v>1</v>
      </c>
      <c r="N112">
        <f t="shared" si="6"/>
        <v>1</v>
      </c>
      <c r="Q112">
        <f t="shared" si="7"/>
        <v>4</v>
      </c>
    </row>
    <row r="113" spans="1:17" ht="30" x14ac:dyDescent="0.25">
      <c r="A113" t="s">
        <v>20</v>
      </c>
      <c r="B113" t="s">
        <v>142</v>
      </c>
      <c r="C113" t="s">
        <v>292</v>
      </c>
      <c r="D113" t="s">
        <v>442</v>
      </c>
      <c r="E113" t="s">
        <v>142</v>
      </c>
      <c r="F113" t="s">
        <v>558</v>
      </c>
      <c r="G113" t="s">
        <v>608</v>
      </c>
      <c r="H113">
        <v>2067102</v>
      </c>
      <c r="I113" s="1" t="s">
        <v>2440</v>
      </c>
      <c r="J113" s="1" t="s">
        <v>2585</v>
      </c>
      <c r="K113" s="1" t="s">
        <v>2627</v>
      </c>
      <c r="L113">
        <v>5</v>
      </c>
      <c r="M113">
        <v>4</v>
      </c>
      <c r="N113">
        <f t="shared" si="6"/>
        <v>4</v>
      </c>
      <c r="Q113">
        <f t="shared" si="7"/>
        <v>1</v>
      </c>
    </row>
    <row r="114" spans="1:17" ht="30" x14ac:dyDescent="0.25">
      <c r="A114" t="s">
        <v>20</v>
      </c>
      <c r="B114" t="s">
        <v>143</v>
      </c>
      <c r="C114" t="s">
        <v>293</v>
      </c>
      <c r="D114" t="s">
        <v>443</v>
      </c>
      <c r="E114" t="s">
        <v>143</v>
      </c>
      <c r="F114" t="s">
        <v>561</v>
      </c>
      <c r="G114" t="s">
        <v>592</v>
      </c>
      <c r="H114">
        <v>2044675</v>
      </c>
      <c r="I114" s="1" t="s">
        <v>2441</v>
      </c>
      <c r="J114" s="1" t="s">
        <v>2586</v>
      </c>
      <c r="K114" s="1" t="s">
        <v>998</v>
      </c>
      <c r="L114">
        <v>5</v>
      </c>
      <c r="M114">
        <v>1</v>
      </c>
      <c r="N114">
        <f t="shared" si="6"/>
        <v>1</v>
      </c>
      <c r="Q114">
        <f t="shared" si="7"/>
        <v>4</v>
      </c>
    </row>
    <row r="115" spans="1:17" ht="30" x14ac:dyDescent="0.25">
      <c r="A115" t="s">
        <v>24</v>
      </c>
      <c r="B115" t="s">
        <v>144</v>
      </c>
      <c r="C115" t="s">
        <v>294</v>
      </c>
      <c r="D115" t="s">
        <v>444</v>
      </c>
      <c r="E115" t="s">
        <v>536</v>
      </c>
      <c r="F115" t="s">
        <v>558</v>
      </c>
      <c r="H115">
        <v>2043475</v>
      </c>
      <c r="I115" s="1" t="s">
        <v>2442</v>
      </c>
      <c r="J115" s="1" t="s">
        <v>2587</v>
      </c>
      <c r="K115" s="1" t="s">
        <v>2587</v>
      </c>
      <c r="L115">
        <v>5</v>
      </c>
      <c r="M115">
        <v>5</v>
      </c>
      <c r="N115">
        <f t="shared" si="6"/>
        <v>5</v>
      </c>
      <c r="Q115">
        <f t="shared" si="7"/>
        <v>0</v>
      </c>
    </row>
    <row r="116" spans="1:17" ht="30" x14ac:dyDescent="0.25">
      <c r="A116" t="s">
        <v>25</v>
      </c>
      <c r="B116" t="s">
        <v>145</v>
      </c>
      <c r="C116" t="s">
        <v>295</v>
      </c>
      <c r="D116" t="s">
        <v>445</v>
      </c>
      <c r="E116" t="s">
        <v>145</v>
      </c>
      <c r="F116" t="s">
        <v>561</v>
      </c>
      <c r="G116" t="s">
        <v>640</v>
      </c>
      <c r="H116">
        <v>2025585</v>
      </c>
      <c r="I116" s="1" t="s">
        <v>2443</v>
      </c>
      <c r="J116" s="1" t="s">
        <v>2588</v>
      </c>
      <c r="K116" s="1" t="s">
        <v>999</v>
      </c>
      <c r="L116">
        <v>5</v>
      </c>
      <c r="M116">
        <v>1</v>
      </c>
      <c r="N116">
        <f t="shared" si="6"/>
        <v>1</v>
      </c>
      <c r="Q116">
        <f t="shared" si="7"/>
        <v>4</v>
      </c>
    </row>
    <row r="117" spans="1:17" ht="30" x14ac:dyDescent="0.25">
      <c r="A117" t="s">
        <v>19</v>
      </c>
      <c r="B117" t="s">
        <v>146</v>
      </c>
      <c r="C117" t="s">
        <v>296</v>
      </c>
      <c r="D117" t="s">
        <v>446</v>
      </c>
      <c r="E117" t="s">
        <v>537</v>
      </c>
      <c r="F117" t="s">
        <v>582</v>
      </c>
      <c r="G117" t="s">
        <v>601</v>
      </c>
      <c r="H117">
        <v>2010181</v>
      </c>
      <c r="I117" s="1" t="s">
        <v>2444</v>
      </c>
      <c r="J117" s="1" t="s">
        <v>2589</v>
      </c>
      <c r="K117" s="1" t="s">
        <v>2589</v>
      </c>
      <c r="L117">
        <v>5</v>
      </c>
      <c r="M117">
        <v>5</v>
      </c>
      <c r="N117">
        <f t="shared" si="6"/>
        <v>5</v>
      </c>
      <c r="Q117">
        <f t="shared" si="7"/>
        <v>0</v>
      </c>
    </row>
    <row r="118" spans="1:17" ht="30" x14ac:dyDescent="0.25">
      <c r="A118" t="s">
        <v>30</v>
      </c>
      <c r="B118" t="s">
        <v>147</v>
      </c>
      <c r="C118" t="s">
        <v>297</v>
      </c>
      <c r="D118" t="s">
        <v>447</v>
      </c>
      <c r="E118" t="s">
        <v>147</v>
      </c>
      <c r="F118" t="s">
        <v>578</v>
      </c>
      <c r="G118" t="s">
        <v>641</v>
      </c>
      <c r="H118">
        <v>2004626</v>
      </c>
      <c r="I118" s="1" t="s">
        <v>2445</v>
      </c>
      <c r="J118" s="1" t="s">
        <v>2590</v>
      </c>
      <c r="K118" s="1" t="s">
        <v>2590</v>
      </c>
      <c r="L118">
        <v>5</v>
      </c>
      <c r="M118">
        <v>5</v>
      </c>
      <c r="N118">
        <f t="shared" si="6"/>
        <v>5</v>
      </c>
      <c r="Q118">
        <f t="shared" si="7"/>
        <v>0</v>
      </c>
    </row>
    <row r="119" spans="1:17" ht="30" x14ac:dyDescent="0.25">
      <c r="A119" t="s">
        <v>28</v>
      </c>
      <c r="B119" t="s">
        <v>148</v>
      </c>
      <c r="C119" t="s">
        <v>298</v>
      </c>
      <c r="D119" t="s">
        <v>448</v>
      </c>
      <c r="E119" t="s">
        <v>538</v>
      </c>
      <c r="F119" t="s">
        <v>583</v>
      </c>
      <c r="G119" t="s">
        <v>641</v>
      </c>
      <c r="H119">
        <v>1997427</v>
      </c>
      <c r="I119" s="1" t="s">
        <v>2446</v>
      </c>
      <c r="J119" s="1" t="s">
        <v>2591</v>
      </c>
      <c r="K119" s="1" t="s">
        <v>2591</v>
      </c>
      <c r="L119">
        <v>5</v>
      </c>
      <c r="M119">
        <v>5</v>
      </c>
      <c r="N119">
        <f t="shared" si="6"/>
        <v>5</v>
      </c>
      <c r="Q119">
        <f t="shared" si="7"/>
        <v>0</v>
      </c>
    </row>
    <row r="120" spans="1:17" ht="30" x14ac:dyDescent="0.25">
      <c r="A120" t="s">
        <v>18</v>
      </c>
      <c r="B120" t="s">
        <v>149</v>
      </c>
      <c r="C120" t="s">
        <v>299</v>
      </c>
      <c r="D120" t="s">
        <v>449</v>
      </c>
      <c r="E120" t="s">
        <v>539</v>
      </c>
      <c r="F120" t="s">
        <v>584</v>
      </c>
      <c r="H120">
        <v>1920594</v>
      </c>
      <c r="I120" s="1" t="s">
        <v>2447</v>
      </c>
      <c r="J120" s="1" t="s">
        <v>2592</v>
      </c>
      <c r="K120" s="1" t="s">
        <v>2592</v>
      </c>
      <c r="L120">
        <v>5</v>
      </c>
      <c r="M120">
        <v>5</v>
      </c>
      <c r="N120">
        <f t="shared" si="6"/>
        <v>5</v>
      </c>
      <c r="Q120">
        <f t="shared" si="7"/>
        <v>0</v>
      </c>
    </row>
    <row r="121" spans="1:17" ht="30" x14ac:dyDescent="0.25">
      <c r="A121" t="s">
        <v>26</v>
      </c>
      <c r="B121" t="s">
        <v>150</v>
      </c>
      <c r="C121" t="s">
        <v>300</v>
      </c>
      <c r="D121" t="s">
        <v>450</v>
      </c>
      <c r="E121" t="s">
        <v>150</v>
      </c>
      <c r="F121" t="s">
        <v>558</v>
      </c>
      <c r="G121" t="s">
        <v>599</v>
      </c>
      <c r="H121">
        <v>1907782</v>
      </c>
      <c r="I121" s="1" t="s">
        <v>2448</v>
      </c>
      <c r="J121" s="1" t="s">
        <v>2593</v>
      </c>
      <c r="K121" s="1" t="s">
        <v>1003</v>
      </c>
      <c r="L121">
        <v>5</v>
      </c>
      <c r="M121">
        <v>1</v>
      </c>
      <c r="N121">
        <f t="shared" si="6"/>
        <v>1</v>
      </c>
      <c r="Q121">
        <f t="shared" si="7"/>
        <v>4</v>
      </c>
    </row>
    <row r="122" spans="1:17" ht="30" x14ac:dyDescent="0.25">
      <c r="A122" t="s">
        <v>21</v>
      </c>
      <c r="B122" t="s">
        <v>151</v>
      </c>
      <c r="C122" t="s">
        <v>301</v>
      </c>
      <c r="D122" t="s">
        <v>451</v>
      </c>
      <c r="E122" t="s">
        <v>540</v>
      </c>
      <c r="G122" t="s">
        <v>642</v>
      </c>
      <c r="H122">
        <v>1893032</v>
      </c>
      <c r="I122" s="1" t="s">
        <v>2449</v>
      </c>
      <c r="J122" s="1" t="s">
        <v>2594</v>
      </c>
      <c r="K122" s="1" t="s">
        <v>2594</v>
      </c>
      <c r="L122">
        <v>5</v>
      </c>
      <c r="M122">
        <v>5</v>
      </c>
      <c r="N122">
        <f t="shared" si="6"/>
        <v>5</v>
      </c>
      <c r="Q122">
        <f t="shared" si="7"/>
        <v>0</v>
      </c>
    </row>
    <row r="123" spans="1:17" ht="45" x14ac:dyDescent="0.25">
      <c r="A123" t="s">
        <v>28</v>
      </c>
      <c r="B123" t="s">
        <v>152</v>
      </c>
      <c r="C123" t="s">
        <v>302</v>
      </c>
      <c r="D123" t="s">
        <v>452</v>
      </c>
      <c r="E123" t="s">
        <v>541</v>
      </c>
      <c r="F123" t="s">
        <v>569</v>
      </c>
      <c r="G123" t="s">
        <v>643</v>
      </c>
      <c r="H123">
        <v>1888409</v>
      </c>
      <c r="I123" s="1" t="s">
        <v>2450</v>
      </c>
      <c r="J123" s="1" t="s">
        <v>2595</v>
      </c>
      <c r="K123" s="1" t="s">
        <v>2595</v>
      </c>
      <c r="L123">
        <v>5</v>
      </c>
      <c r="M123">
        <v>5</v>
      </c>
      <c r="N123">
        <f t="shared" si="6"/>
        <v>5</v>
      </c>
      <c r="Q123">
        <f t="shared" si="7"/>
        <v>0</v>
      </c>
    </row>
    <row r="124" spans="1:17" ht="30" x14ac:dyDescent="0.25">
      <c r="A124" t="s">
        <v>20</v>
      </c>
      <c r="B124" t="s">
        <v>153</v>
      </c>
      <c r="C124" t="s">
        <v>303</v>
      </c>
      <c r="D124" t="s">
        <v>453</v>
      </c>
      <c r="E124" t="s">
        <v>542</v>
      </c>
      <c r="F124" t="s">
        <v>558</v>
      </c>
      <c r="G124" t="s">
        <v>644</v>
      </c>
      <c r="H124">
        <v>1837388</v>
      </c>
      <c r="I124" s="1" t="s">
        <v>2451</v>
      </c>
      <c r="J124" s="1" t="s">
        <v>2596</v>
      </c>
      <c r="K124" s="1" t="s">
        <v>2596</v>
      </c>
      <c r="L124">
        <v>5</v>
      </c>
      <c r="M124">
        <v>5</v>
      </c>
      <c r="N124">
        <f t="shared" si="6"/>
        <v>5</v>
      </c>
      <c r="Q124">
        <f t="shared" si="7"/>
        <v>0</v>
      </c>
    </row>
    <row r="125" spans="1:17" ht="30" x14ac:dyDescent="0.25">
      <c r="A125" t="s">
        <v>20</v>
      </c>
      <c r="B125" t="s">
        <v>154</v>
      </c>
      <c r="C125" t="s">
        <v>304</v>
      </c>
      <c r="D125" t="s">
        <v>454</v>
      </c>
      <c r="E125" t="s">
        <v>543</v>
      </c>
      <c r="F125" t="s">
        <v>558</v>
      </c>
      <c r="G125" t="s">
        <v>600</v>
      </c>
      <c r="H125">
        <v>1808056</v>
      </c>
      <c r="I125" s="1" t="s">
        <v>2452</v>
      </c>
      <c r="J125" s="1" t="s">
        <v>2597</v>
      </c>
      <c r="K125" s="1" t="s">
        <v>2597</v>
      </c>
      <c r="L125">
        <v>5</v>
      </c>
      <c r="M125">
        <v>5</v>
      </c>
      <c r="N125">
        <f t="shared" si="6"/>
        <v>5</v>
      </c>
      <c r="Q125">
        <f t="shared" si="7"/>
        <v>0</v>
      </c>
    </row>
    <row r="126" spans="1:17" ht="45" x14ac:dyDescent="0.25">
      <c r="A126" t="s">
        <v>28</v>
      </c>
      <c r="B126" t="s">
        <v>155</v>
      </c>
      <c r="C126" t="s">
        <v>305</v>
      </c>
      <c r="D126" t="s">
        <v>455</v>
      </c>
      <c r="E126" t="s">
        <v>544</v>
      </c>
      <c r="F126" t="s">
        <v>585</v>
      </c>
      <c r="G126" t="s">
        <v>645</v>
      </c>
      <c r="H126">
        <v>1745449</v>
      </c>
      <c r="I126" s="1" t="s">
        <v>2453</v>
      </c>
      <c r="J126" s="1" t="s">
        <v>2598</v>
      </c>
      <c r="L126">
        <v>5</v>
      </c>
      <c r="M126">
        <v>0</v>
      </c>
      <c r="N126">
        <f t="shared" si="6"/>
        <v>0</v>
      </c>
      <c r="Q126">
        <f t="shared" si="7"/>
        <v>5</v>
      </c>
    </row>
    <row r="127" spans="1:17" ht="30" x14ac:dyDescent="0.25">
      <c r="A127" t="s">
        <v>21</v>
      </c>
      <c r="B127" t="s">
        <v>156</v>
      </c>
      <c r="C127" t="s">
        <v>306</v>
      </c>
      <c r="D127" t="s">
        <v>456</v>
      </c>
      <c r="E127" t="s">
        <v>545</v>
      </c>
      <c r="F127" t="s">
        <v>586</v>
      </c>
      <c r="G127" t="s">
        <v>646</v>
      </c>
      <c r="H127">
        <v>1744476</v>
      </c>
      <c r="I127" s="1" t="s">
        <v>2454</v>
      </c>
      <c r="J127" s="1" t="s">
        <v>2599</v>
      </c>
      <c r="K127" s="1" t="s">
        <v>2599</v>
      </c>
      <c r="L127">
        <v>5</v>
      </c>
      <c r="M127">
        <v>5</v>
      </c>
      <c r="N127">
        <f t="shared" si="6"/>
        <v>5</v>
      </c>
      <c r="Q127">
        <f t="shared" si="7"/>
        <v>0</v>
      </c>
    </row>
    <row r="128" spans="1:17" ht="45" x14ac:dyDescent="0.25">
      <c r="A128" t="s">
        <v>20</v>
      </c>
      <c r="B128" t="s">
        <v>157</v>
      </c>
      <c r="C128" t="s">
        <v>307</v>
      </c>
      <c r="D128" t="s">
        <v>457</v>
      </c>
      <c r="E128" t="s">
        <v>546</v>
      </c>
      <c r="F128" t="s">
        <v>558</v>
      </c>
      <c r="G128" t="s">
        <v>591</v>
      </c>
      <c r="H128">
        <v>1736390</v>
      </c>
      <c r="I128" s="1" t="s">
        <v>2455</v>
      </c>
      <c r="J128" s="1" t="s">
        <v>2600</v>
      </c>
      <c r="K128" s="1" t="s">
        <v>2600</v>
      </c>
      <c r="L128">
        <v>5</v>
      </c>
      <c r="M128">
        <v>5</v>
      </c>
      <c r="N128">
        <f t="shared" si="6"/>
        <v>5</v>
      </c>
      <c r="Q128">
        <f t="shared" si="7"/>
        <v>0</v>
      </c>
    </row>
    <row r="129" spans="1:17" ht="45" x14ac:dyDescent="0.25">
      <c r="A129" t="s">
        <v>23</v>
      </c>
      <c r="B129" t="s">
        <v>158</v>
      </c>
      <c r="C129" t="s">
        <v>308</v>
      </c>
      <c r="D129" t="s">
        <v>458</v>
      </c>
      <c r="E129" t="s">
        <v>158</v>
      </c>
      <c r="F129" t="s">
        <v>558</v>
      </c>
      <c r="G129" t="s">
        <v>624</v>
      </c>
      <c r="H129">
        <v>1628251</v>
      </c>
      <c r="I129" s="1" t="s">
        <v>2456</v>
      </c>
      <c r="J129" s="1" t="s">
        <v>2601</v>
      </c>
      <c r="K129" s="1" t="s">
        <v>2327</v>
      </c>
      <c r="L129">
        <v>5</v>
      </c>
      <c r="M129">
        <v>1</v>
      </c>
      <c r="N129">
        <f t="shared" si="6"/>
        <v>1</v>
      </c>
      <c r="Q129">
        <f t="shared" si="7"/>
        <v>4</v>
      </c>
    </row>
    <row r="130" spans="1:17" ht="30" x14ac:dyDescent="0.25">
      <c r="A130" t="s">
        <v>20</v>
      </c>
      <c r="B130" t="s">
        <v>159</v>
      </c>
      <c r="C130" t="s">
        <v>309</v>
      </c>
      <c r="D130" t="s">
        <v>459</v>
      </c>
      <c r="E130" t="s">
        <v>159</v>
      </c>
      <c r="F130" t="s">
        <v>558</v>
      </c>
      <c r="G130" t="s">
        <v>647</v>
      </c>
      <c r="H130">
        <v>1626854</v>
      </c>
      <c r="I130" s="1" t="s">
        <v>2457</v>
      </c>
      <c r="J130" s="1" t="s">
        <v>2602</v>
      </c>
      <c r="K130" s="1" t="s">
        <v>2628</v>
      </c>
      <c r="L130">
        <v>5</v>
      </c>
      <c r="M130">
        <v>4</v>
      </c>
      <c r="N130">
        <f t="shared" ref="N130:N161" si="8">M130</f>
        <v>4</v>
      </c>
      <c r="Q130">
        <f t="shared" ref="Q130:Q161" si="9">L130-SUM(N130:P130)</f>
        <v>1</v>
      </c>
    </row>
    <row r="131" spans="1:17" ht="30" x14ac:dyDescent="0.25">
      <c r="A131" t="s">
        <v>20</v>
      </c>
      <c r="B131" t="s">
        <v>160</v>
      </c>
      <c r="C131" t="s">
        <v>310</v>
      </c>
      <c r="D131" t="s">
        <v>460</v>
      </c>
      <c r="E131" t="s">
        <v>160</v>
      </c>
      <c r="F131" t="s">
        <v>558</v>
      </c>
      <c r="G131" t="s">
        <v>612</v>
      </c>
      <c r="H131">
        <v>1624081</v>
      </c>
      <c r="I131" s="1" t="s">
        <v>2458</v>
      </c>
      <c r="J131" s="1" t="s">
        <v>2603</v>
      </c>
      <c r="K131" s="1" t="s">
        <v>1007</v>
      </c>
      <c r="L131">
        <v>5</v>
      </c>
      <c r="M131">
        <v>1</v>
      </c>
      <c r="N131">
        <f t="shared" si="8"/>
        <v>1</v>
      </c>
      <c r="Q131">
        <f t="shared" si="9"/>
        <v>4</v>
      </c>
    </row>
    <row r="132" spans="1:17" ht="30" x14ac:dyDescent="0.25">
      <c r="A132" t="s">
        <v>19</v>
      </c>
      <c r="B132" t="s">
        <v>161</v>
      </c>
      <c r="C132" t="s">
        <v>311</v>
      </c>
      <c r="D132" t="s">
        <v>461</v>
      </c>
      <c r="E132" t="s">
        <v>547</v>
      </c>
      <c r="F132" t="s">
        <v>558</v>
      </c>
      <c r="G132" t="s">
        <v>593</v>
      </c>
      <c r="H132">
        <v>1611788</v>
      </c>
      <c r="I132" s="1" t="s">
        <v>2459</v>
      </c>
      <c r="J132" s="1" t="s">
        <v>2604</v>
      </c>
      <c r="K132" s="1" t="s">
        <v>2604</v>
      </c>
      <c r="L132">
        <v>5</v>
      </c>
      <c r="M132">
        <v>5</v>
      </c>
      <c r="N132">
        <f t="shared" si="8"/>
        <v>5</v>
      </c>
      <c r="Q132">
        <f t="shared" si="9"/>
        <v>0</v>
      </c>
    </row>
    <row r="133" spans="1:17" ht="30" x14ac:dyDescent="0.25">
      <c r="A133" t="s">
        <v>28</v>
      </c>
      <c r="B133" t="s">
        <v>162</v>
      </c>
      <c r="C133" t="s">
        <v>312</v>
      </c>
      <c r="D133" t="s">
        <v>462</v>
      </c>
      <c r="E133" t="s">
        <v>162</v>
      </c>
      <c r="F133" t="s">
        <v>569</v>
      </c>
      <c r="G133" t="s">
        <v>648</v>
      </c>
      <c r="H133">
        <v>1598677</v>
      </c>
      <c r="I133" s="1" t="s">
        <v>2460</v>
      </c>
      <c r="J133" s="1" t="s">
        <v>2605</v>
      </c>
      <c r="K133" s="1" t="s">
        <v>2328</v>
      </c>
      <c r="L133">
        <v>5</v>
      </c>
      <c r="M133">
        <v>1</v>
      </c>
      <c r="N133">
        <f t="shared" si="8"/>
        <v>1</v>
      </c>
      <c r="Q133">
        <f t="shared" si="9"/>
        <v>4</v>
      </c>
    </row>
    <row r="134" spans="1:17" ht="30" x14ac:dyDescent="0.25">
      <c r="A134" t="s">
        <v>24</v>
      </c>
      <c r="B134" t="s">
        <v>163</v>
      </c>
      <c r="C134" t="s">
        <v>313</v>
      </c>
      <c r="D134" t="s">
        <v>463</v>
      </c>
      <c r="E134" t="s">
        <v>163</v>
      </c>
      <c r="F134" t="s">
        <v>576</v>
      </c>
      <c r="G134" t="s">
        <v>600</v>
      </c>
      <c r="H134">
        <v>1558951</v>
      </c>
      <c r="I134" s="1" t="s">
        <v>2461</v>
      </c>
      <c r="J134" s="1" t="s">
        <v>2606</v>
      </c>
      <c r="K134" s="1" t="s">
        <v>1009</v>
      </c>
      <c r="L134">
        <v>5</v>
      </c>
      <c r="M134">
        <v>1</v>
      </c>
      <c r="N134">
        <f t="shared" si="8"/>
        <v>1</v>
      </c>
      <c r="Q134">
        <f t="shared" si="9"/>
        <v>4</v>
      </c>
    </row>
    <row r="135" spans="1:17" ht="45" x14ac:dyDescent="0.25">
      <c r="A135" t="s">
        <v>22</v>
      </c>
      <c r="B135" t="s">
        <v>164</v>
      </c>
      <c r="C135" t="s">
        <v>314</v>
      </c>
      <c r="D135" t="s">
        <v>464</v>
      </c>
      <c r="E135" t="s">
        <v>548</v>
      </c>
      <c r="F135" t="s">
        <v>558</v>
      </c>
      <c r="G135" t="s">
        <v>621</v>
      </c>
      <c r="H135">
        <v>1544025</v>
      </c>
      <c r="I135" s="1" t="s">
        <v>2462</v>
      </c>
      <c r="J135" s="1" t="s">
        <v>2607</v>
      </c>
      <c r="K135" s="1" t="s">
        <v>2607</v>
      </c>
      <c r="L135">
        <v>5</v>
      </c>
      <c r="M135">
        <v>5</v>
      </c>
      <c r="N135">
        <f t="shared" si="8"/>
        <v>5</v>
      </c>
      <c r="Q135">
        <f t="shared" si="9"/>
        <v>0</v>
      </c>
    </row>
    <row r="136" spans="1:17" ht="30" x14ac:dyDescent="0.25">
      <c r="A136" t="s">
        <v>20</v>
      </c>
      <c r="B136" t="s">
        <v>165</v>
      </c>
      <c r="C136" t="s">
        <v>315</v>
      </c>
      <c r="D136" t="s">
        <v>465</v>
      </c>
      <c r="E136" t="s">
        <v>549</v>
      </c>
      <c r="F136" t="s">
        <v>587</v>
      </c>
      <c r="G136" t="s">
        <v>649</v>
      </c>
      <c r="H136">
        <v>1522517</v>
      </c>
      <c r="I136" s="1" t="s">
        <v>2463</v>
      </c>
      <c r="J136" s="1" t="s">
        <v>2608</v>
      </c>
      <c r="K136" s="1" t="s">
        <v>2608</v>
      </c>
      <c r="L136">
        <v>5</v>
      </c>
      <c r="M136">
        <v>5</v>
      </c>
      <c r="N136">
        <f t="shared" si="8"/>
        <v>5</v>
      </c>
      <c r="Q136">
        <f t="shared" si="9"/>
        <v>0</v>
      </c>
    </row>
    <row r="137" spans="1:17" ht="30" x14ac:dyDescent="0.25">
      <c r="A137" t="s">
        <v>29</v>
      </c>
      <c r="B137" t="s">
        <v>166</v>
      </c>
      <c r="C137" t="s">
        <v>316</v>
      </c>
      <c r="D137" t="s">
        <v>466</v>
      </c>
      <c r="E137" t="s">
        <v>550</v>
      </c>
      <c r="F137" t="s">
        <v>588</v>
      </c>
      <c r="G137" t="s">
        <v>650</v>
      </c>
      <c r="H137">
        <v>1517817</v>
      </c>
      <c r="I137" s="1" t="s">
        <v>2464</v>
      </c>
      <c r="J137" s="1" t="s">
        <v>2609</v>
      </c>
      <c r="K137" s="1" t="s">
        <v>2609</v>
      </c>
      <c r="L137">
        <v>5</v>
      </c>
      <c r="M137">
        <v>5</v>
      </c>
      <c r="N137">
        <f t="shared" si="8"/>
        <v>5</v>
      </c>
      <c r="Q137">
        <f t="shared" si="9"/>
        <v>0</v>
      </c>
    </row>
    <row r="138" spans="1:17" ht="30" x14ac:dyDescent="0.25">
      <c r="A138" t="s">
        <v>21</v>
      </c>
      <c r="B138" t="s">
        <v>167</v>
      </c>
      <c r="C138" t="s">
        <v>317</v>
      </c>
      <c r="D138" t="s">
        <v>467</v>
      </c>
      <c r="E138" t="s">
        <v>167</v>
      </c>
      <c r="F138" t="s">
        <v>558</v>
      </c>
      <c r="G138" t="s">
        <v>599</v>
      </c>
      <c r="H138">
        <v>1512783</v>
      </c>
      <c r="I138" s="1" t="s">
        <v>2465</v>
      </c>
      <c r="J138" s="1" t="s">
        <v>2610</v>
      </c>
      <c r="K138" s="1" t="s">
        <v>2629</v>
      </c>
      <c r="L138">
        <v>5</v>
      </c>
      <c r="M138">
        <v>2</v>
      </c>
      <c r="N138">
        <f t="shared" si="8"/>
        <v>2</v>
      </c>
      <c r="Q138">
        <f t="shared" si="9"/>
        <v>3</v>
      </c>
    </row>
    <row r="139" spans="1:17" ht="30" x14ac:dyDescent="0.25">
      <c r="A139" t="s">
        <v>20</v>
      </c>
      <c r="B139" t="s">
        <v>168</v>
      </c>
      <c r="C139" t="s">
        <v>318</v>
      </c>
      <c r="D139" t="s">
        <v>468</v>
      </c>
      <c r="E139" t="s">
        <v>168</v>
      </c>
      <c r="F139" t="s">
        <v>558</v>
      </c>
      <c r="G139" t="s">
        <v>599</v>
      </c>
      <c r="H139">
        <v>1504430</v>
      </c>
      <c r="I139" s="1" t="s">
        <v>2466</v>
      </c>
      <c r="J139" s="1" t="s">
        <v>1632</v>
      </c>
      <c r="K139" s="1" t="s">
        <v>1347</v>
      </c>
      <c r="L139">
        <v>5</v>
      </c>
      <c r="M139">
        <v>2</v>
      </c>
      <c r="N139">
        <f t="shared" si="8"/>
        <v>2</v>
      </c>
      <c r="Q139">
        <f t="shared" si="9"/>
        <v>3</v>
      </c>
    </row>
    <row r="140" spans="1:17" ht="30" x14ac:dyDescent="0.25">
      <c r="A140" t="s">
        <v>19</v>
      </c>
      <c r="B140" t="s">
        <v>169</v>
      </c>
      <c r="C140" t="s">
        <v>319</v>
      </c>
      <c r="D140" t="s">
        <v>469</v>
      </c>
      <c r="E140" t="s">
        <v>169</v>
      </c>
      <c r="F140" t="s">
        <v>558</v>
      </c>
      <c r="G140" t="s">
        <v>605</v>
      </c>
      <c r="H140">
        <v>1496893</v>
      </c>
      <c r="I140" s="1" t="s">
        <v>2467</v>
      </c>
      <c r="J140" s="1" t="s">
        <v>2611</v>
      </c>
      <c r="K140" s="1" t="s">
        <v>2331</v>
      </c>
      <c r="L140">
        <v>5</v>
      </c>
      <c r="M140">
        <v>1</v>
      </c>
      <c r="N140">
        <f t="shared" si="8"/>
        <v>1</v>
      </c>
      <c r="Q140">
        <f t="shared" si="9"/>
        <v>4</v>
      </c>
    </row>
    <row r="141" spans="1:17" ht="30" x14ac:dyDescent="0.25">
      <c r="A141" t="s">
        <v>19</v>
      </c>
      <c r="B141" t="s">
        <v>170</v>
      </c>
      <c r="C141" t="s">
        <v>320</v>
      </c>
      <c r="D141" t="s">
        <v>470</v>
      </c>
      <c r="E141" t="s">
        <v>551</v>
      </c>
      <c r="F141" t="s">
        <v>558</v>
      </c>
      <c r="G141" t="s">
        <v>591</v>
      </c>
      <c r="H141">
        <v>1478950</v>
      </c>
      <c r="I141" s="1" t="s">
        <v>2468</v>
      </c>
      <c r="J141" s="1" t="s">
        <v>2612</v>
      </c>
      <c r="K141" s="1" t="s">
        <v>2612</v>
      </c>
      <c r="L141">
        <v>5</v>
      </c>
      <c r="M141">
        <v>5</v>
      </c>
      <c r="N141">
        <f t="shared" si="8"/>
        <v>5</v>
      </c>
      <c r="Q141">
        <f t="shared" si="9"/>
        <v>0</v>
      </c>
    </row>
    <row r="142" spans="1:17" ht="30" x14ac:dyDescent="0.25">
      <c r="A142" t="s">
        <v>20</v>
      </c>
      <c r="B142" t="s">
        <v>171</v>
      </c>
      <c r="C142" t="s">
        <v>321</v>
      </c>
      <c r="D142" t="s">
        <v>471</v>
      </c>
      <c r="E142" t="s">
        <v>171</v>
      </c>
      <c r="F142" t="s">
        <v>558</v>
      </c>
      <c r="G142" t="s">
        <v>594</v>
      </c>
      <c r="H142">
        <v>1444398</v>
      </c>
      <c r="I142" s="1" t="s">
        <v>2469</v>
      </c>
      <c r="J142" s="1" t="s">
        <v>2613</v>
      </c>
      <c r="K142" s="1" t="s">
        <v>1014</v>
      </c>
      <c r="L142">
        <v>5</v>
      </c>
      <c r="M142">
        <v>1</v>
      </c>
      <c r="N142">
        <f t="shared" si="8"/>
        <v>1</v>
      </c>
      <c r="Q142">
        <f t="shared" si="9"/>
        <v>4</v>
      </c>
    </row>
    <row r="143" spans="1:17" ht="30" x14ac:dyDescent="0.25">
      <c r="A143" t="s">
        <v>20</v>
      </c>
      <c r="B143" t="s">
        <v>172</v>
      </c>
      <c r="C143" t="s">
        <v>322</v>
      </c>
      <c r="D143" t="s">
        <v>472</v>
      </c>
      <c r="E143" t="s">
        <v>172</v>
      </c>
      <c r="F143" t="s">
        <v>558</v>
      </c>
      <c r="G143" t="s">
        <v>592</v>
      </c>
      <c r="H143">
        <v>1418532</v>
      </c>
      <c r="I143" s="1" t="s">
        <v>1160</v>
      </c>
      <c r="J143" s="1" t="s">
        <v>1309</v>
      </c>
      <c r="K143" s="1" t="s">
        <v>1015</v>
      </c>
      <c r="L143">
        <v>5</v>
      </c>
      <c r="M143">
        <v>1</v>
      </c>
      <c r="N143">
        <f t="shared" si="8"/>
        <v>1</v>
      </c>
      <c r="Q143">
        <f t="shared" si="9"/>
        <v>4</v>
      </c>
    </row>
    <row r="144" spans="1:17" ht="30" x14ac:dyDescent="0.25">
      <c r="A144" t="s">
        <v>22</v>
      </c>
      <c r="B144" t="s">
        <v>173</v>
      </c>
      <c r="C144" t="s">
        <v>323</v>
      </c>
      <c r="D144" t="s">
        <v>473</v>
      </c>
      <c r="E144" t="s">
        <v>552</v>
      </c>
      <c r="F144" t="s">
        <v>589</v>
      </c>
      <c r="G144" t="s">
        <v>651</v>
      </c>
      <c r="H144">
        <v>1377960</v>
      </c>
      <c r="I144" s="1" t="s">
        <v>2470</v>
      </c>
      <c r="J144" s="1" t="s">
        <v>2614</v>
      </c>
      <c r="K144" s="1" t="s">
        <v>2614</v>
      </c>
      <c r="L144">
        <v>5</v>
      </c>
      <c r="M144">
        <v>5</v>
      </c>
      <c r="N144">
        <f t="shared" si="8"/>
        <v>5</v>
      </c>
      <c r="Q144">
        <f t="shared" si="9"/>
        <v>0</v>
      </c>
    </row>
    <row r="145" spans="1:17" ht="30" x14ac:dyDescent="0.25">
      <c r="A145" t="s">
        <v>20</v>
      </c>
      <c r="B145" t="s">
        <v>174</v>
      </c>
      <c r="C145" t="s">
        <v>324</v>
      </c>
      <c r="D145" t="s">
        <v>474</v>
      </c>
      <c r="E145" t="s">
        <v>553</v>
      </c>
      <c r="F145" t="s">
        <v>558</v>
      </c>
      <c r="G145" t="s">
        <v>593</v>
      </c>
      <c r="H145">
        <v>1374868</v>
      </c>
      <c r="I145" s="1" t="s">
        <v>2471</v>
      </c>
      <c r="J145" s="1" t="s">
        <v>2615</v>
      </c>
      <c r="K145" s="1" t="s">
        <v>2615</v>
      </c>
      <c r="L145">
        <v>5</v>
      </c>
      <c r="M145">
        <v>5</v>
      </c>
      <c r="N145">
        <f t="shared" si="8"/>
        <v>5</v>
      </c>
      <c r="Q145">
        <f t="shared" si="9"/>
        <v>0</v>
      </c>
    </row>
    <row r="146" spans="1:17" ht="30" x14ac:dyDescent="0.25">
      <c r="A146" t="s">
        <v>20</v>
      </c>
      <c r="B146" t="s">
        <v>175</v>
      </c>
      <c r="C146" t="s">
        <v>325</v>
      </c>
      <c r="D146" t="s">
        <v>475</v>
      </c>
      <c r="E146" t="s">
        <v>175</v>
      </c>
      <c r="F146" t="s">
        <v>558</v>
      </c>
      <c r="G146" t="s">
        <v>599</v>
      </c>
      <c r="H146">
        <v>1356985</v>
      </c>
      <c r="I146" s="1" t="s">
        <v>2472</v>
      </c>
      <c r="J146" s="1" t="s">
        <v>2616</v>
      </c>
      <c r="K146" s="1" t="s">
        <v>1016</v>
      </c>
      <c r="L146">
        <v>5</v>
      </c>
      <c r="M146">
        <v>1</v>
      </c>
      <c r="N146">
        <f t="shared" si="8"/>
        <v>1</v>
      </c>
      <c r="Q146">
        <f t="shared" si="9"/>
        <v>4</v>
      </c>
    </row>
    <row r="147" spans="1:17" ht="30" x14ac:dyDescent="0.25">
      <c r="A147" t="s">
        <v>18</v>
      </c>
      <c r="B147" t="s">
        <v>176</v>
      </c>
      <c r="C147" t="s">
        <v>326</v>
      </c>
      <c r="D147" t="s">
        <v>476</v>
      </c>
      <c r="E147" t="s">
        <v>176</v>
      </c>
      <c r="F147" t="s">
        <v>579</v>
      </c>
      <c r="G147" t="s">
        <v>596</v>
      </c>
      <c r="H147">
        <v>1348692</v>
      </c>
      <c r="I147" s="1" t="s">
        <v>2473</v>
      </c>
      <c r="J147" s="1" t="s">
        <v>2617</v>
      </c>
      <c r="K147" s="1" t="s">
        <v>2332</v>
      </c>
      <c r="L147">
        <v>5</v>
      </c>
      <c r="M147">
        <v>1</v>
      </c>
      <c r="N147">
        <f t="shared" si="8"/>
        <v>1</v>
      </c>
      <c r="Q147">
        <f t="shared" si="9"/>
        <v>4</v>
      </c>
    </row>
    <row r="148" spans="1:17" ht="45" x14ac:dyDescent="0.25">
      <c r="A148" t="s">
        <v>22</v>
      </c>
      <c r="B148" t="s">
        <v>177</v>
      </c>
      <c r="C148" t="s">
        <v>327</v>
      </c>
      <c r="D148" t="s">
        <v>477</v>
      </c>
      <c r="E148" t="s">
        <v>554</v>
      </c>
      <c r="F148" t="s">
        <v>558</v>
      </c>
      <c r="G148" t="s">
        <v>610</v>
      </c>
      <c r="H148">
        <v>1302771</v>
      </c>
      <c r="I148" s="1" t="s">
        <v>2474</v>
      </c>
      <c r="J148" s="1" t="s">
        <v>2618</v>
      </c>
      <c r="K148" s="1" t="s">
        <v>2618</v>
      </c>
      <c r="L148">
        <v>5</v>
      </c>
      <c r="M148">
        <v>5</v>
      </c>
      <c r="N148">
        <f t="shared" si="8"/>
        <v>5</v>
      </c>
      <c r="Q148">
        <f t="shared" si="9"/>
        <v>0</v>
      </c>
    </row>
    <row r="149" spans="1:17" ht="30" x14ac:dyDescent="0.25">
      <c r="A149" t="s">
        <v>20</v>
      </c>
      <c r="B149" t="s">
        <v>178</v>
      </c>
      <c r="C149" t="s">
        <v>328</v>
      </c>
      <c r="D149" t="s">
        <v>478</v>
      </c>
      <c r="E149" t="s">
        <v>555</v>
      </c>
      <c r="F149" t="s">
        <v>558</v>
      </c>
      <c r="G149" t="s">
        <v>591</v>
      </c>
      <c r="H149">
        <v>1302727</v>
      </c>
      <c r="I149" s="1" t="s">
        <v>2475</v>
      </c>
      <c r="J149" s="1" t="s">
        <v>2619</v>
      </c>
      <c r="K149" s="1" t="s">
        <v>2619</v>
      </c>
      <c r="L149">
        <v>5</v>
      </c>
      <c r="M149">
        <v>5</v>
      </c>
      <c r="N149">
        <f t="shared" si="8"/>
        <v>5</v>
      </c>
      <c r="Q149">
        <f t="shared" si="9"/>
        <v>0</v>
      </c>
    </row>
    <row r="150" spans="1:17" ht="30" x14ac:dyDescent="0.25">
      <c r="A150" t="s">
        <v>28</v>
      </c>
      <c r="B150" t="s">
        <v>179</v>
      </c>
      <c r="C150" t="s">
        <v>329</v>
      </c>
      <c r="D150" t="s">
        <v>479</v>
      </c>
      <c r="E150" t="s">
        <v>179</v>
      </c>
      <c r="F150" t="s">
        <v>569</v>
      </c>
      <c r="G150" t="s">
        <v>652</v>
      </c>
      <c r="H150">
        <v>1300905</v>
      </c>
      <c r="I150" s="1" t="s">
        <v>2476</v>
      </c>
      <c r="J150" s="1" t="s">
        <v>2620</v>
      </c>
      <c r="K150" s="1" t="s">
        <v>1018</v>
      </c>
      <c r="L150">
        <v>5</v>
      </c>
      <c r="M150">
        <v>1</v>
      </c>
      <c r="N150">
        <f t="shared" si="8"/>
        <v>1</v>
      </c>
      <c r="Q150">
        <f t="shared" si="9"/>
        <v>4</v>
      </c>
    </row>
    <row r="151" spans="1:17" ht="30" x14ac:dyDescent="0.25">
      <c r="A151" t="s">
        <v>24</v>
      </c>
      <c r="B151" t="s">
        <v>180</v>
      </c>
      <c r="C151" t="s">
        <v>330</v>
      </c>
      <c r="D151" t="s">
        <v>480</v>
      </c>
      <c r="E151" t="s">
        <v>556</v>
      </c>
      <c r="F151" t="s">
        <v>590</v>
      </c>
      <c r="G151" t="s">
        <v>653</v>
      </c>
      <c r="H151">
        <v>1283200</v>
      </c>
      <c r="I151" s="1" t="s">
        <v>2477</v>
      </c>
      <c r="J151" s="1" t="s">
        <v>2621</v>
      </c>
      <c r="K151" s="1" t="s">
        <v>2621</v>
      </c>
      <c r="L151">
        <v>5</v>
      </c>
      <c r="M151">
        <v>5</v>
      </c>
      <c r="N151">
        <f t="shared" si="8"/>
        <v>5</v>
      </c>
      <c r="Q151">
        <f t="shared" si="9"/>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51"/>
  <sheetViews>
    <sheetView workbookViewId="0">
      <pane ySplit="1" topLeftCell="A2" activePane="bottomLeft" state="frozen"/>
      <selection pane="bottomLeft"/>
    </sheetView>
  </sheetViews>
  <sheetFormatPr defaultRowHeight="15" x14ac:dyDescent="0.2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30" x14ac:dyDescent="0.25">
      <c r="A2" t="s">
        <v>18</v>
      </c>
      <c r="B2" t="s">
        <v>31</v>
      </c>
      <c r="C2" t="s">
        <v>181</v>
      </c>
      <c r="D2" t="s">
        <v>331</v>
      </c>
      <c r="E2" t="s">
        <v>31</v>
      </c>
      <c r="F2" t="s">
        <v>557</v>
      </c>
      <c r="G2" t="s">
        <v>591</v>
      </c>
      <c r="H2">
        <v>54264336</v>
      </c>
      <c r="I2" s="1" t="s">
        <v>2333</v>
      </c>
      <c r="J2" s="1" t="s">
        <v>2478</v>
      </c>
      <c r="K2" s="1" t="s">
        <v>2284</v>
      </c>
      <c r="L2">
        <v>5</v>
      </c>
      <c r="M2">
        <v>1</v>
      </c>
      <c r="N2">
        <f t="shared" ref="N2:N33" si="0">M2</f>
        <v>1</v>
      </c>
      <c r="Q2">
        <f t="shared" ref="Q2:Q33" si="1">L2-SUM(N2:P2)</f>
        <v>4</v>
      </c>
    </row>
    <row r="3" spans="1:18" ht="30" x14ac:dyDescent="0.25">
      <c r="A3" t="s">
        <v>19</v>
      </c>
      <c r="B3" t="s">
        <v>32</v>
      </c>
      <c r="C3" t="s">
        <v>182</v>
      </c>
      <c r="D3" t="s">
        <v>332</v>
      </c>
      <c r="E3" t="s">
        <v>481</v>
      </c>
      <c r="F3" t="s">
        <v>558</v>
      </c>
      <c r="G3" t="s">
        <v>592</v>
      </c>
      <c r="H3">
        <v>35173629</v>
      </c>
      <c r="I3" s="1" t="s">
        <v>2630</v>
      </c>
      <c r="J3" s="1" t="s">
        <v>2774</v>
      </c>
      <c r="L3">
        <v>5</v>
      </c>
      <c r="M3">
        <v>0</v>
      </c>
      <c r="N3">
        <f t="shared" si="0"/>
        <v>0</v>
      </c>
      <c r="Q3">
        <f t="shared" si="1"/>
        <v>5</v>
      </c>
    </row>
    <row r="4" spans="1:18" ht="30" x14ac:dyDescent="0.25">
      <c r="A4" t="s">
        <v>19</v>
      </c>
      <c r="B4" t="s">
        <v>33</v>
      </c>
      <c r="C4" t="s">
        <v>183</v>
      </c>
      <c r="D4" t="s">
        <v>333</v>
      </c>
      <c r="E4" t="s">
        <v>33</v>
      </c>
      <c r="F4" t="s">
        <v>558</v>
      </c>
      <c r="G4" t="s">
        <v>593</v>
      </c>
      <c r="H4">
        <v>34561560</v>
      </c>
      <c r="I4" s="1" t="s">
        <v>2631</v>
      </c>
      <c r="J4" s="1" t="s">
        <v>2775</v>
      </c>
      <c r="K4" s="1" t="s">
        <v>2285</v>
      </c>
      <c r="L4">
        <v>5</v>
      </c>
      <c r="M4">
        <v>1</v>
      </c>
      <c r="N4">
        <f t="shared" si="0"/>
        <v>1</v>
      </c>
      <c r="Q4">
        <f t="shared" si="1"/>
        <v>4</v>
      </c>
    </row>
    <row r="5" spans="1:18" ht="30" x14ac:dyDescent="0.25">
      <c r="A5" t="s">
        <v>19</v>
      </c>
      <c r="B5" t="s">
        <v>34</v>
      </c>
      <c r="C5" t="s">
        <v>184</v>
      </c>
      <c r="D5" t="s">
        <v>334</v>
      </c>
      <c r="E5" t="s">
        <v>34</v>
      </c>
      <c r="F5" t="s">
        <v>558</v>
      </c>
      <c r="G5" t="s">
        <v>591</v>
      </c>
      <c r="H5">
        <v>33173866</v>
      </c>
      <c r="I5" s="1" t="s">
        <v>2632</v>
      </c>
      <c r="J5" s="1" t="s">
        <v>2776</v>
      </c>
      <c r="K5" s="1" t="s">
        <v>2286</v>
      </c>
      <c r="L5">
        <v>5</v>
      </c>
      <c r="M5">
        <v>1</v>
      </c>
      <c r="N5">
        <f t="shared" si="0"/>
        <v>1</v>
      </c>
      <c r="Q5">
        <f t="shared" si="1"/>
        <v>4</v>
      </c>
    </row>
    <row r="6" spans="1:18" ht="30" x14ac:dyDescent="0.25">
      <c r="A6" t="s">
        <v>20</v>
      </c>
      <c r="B6" t="s">
        <v>35</v>
      </c>
      <c r="C6" t="s">
        <v>185</v>
      </c>
      <c r="D6" t="s">
        <v>335</v>
      </c>
      <c r="E6" t="s">
        <v>482</v>
      </c>
      <c r="F6" t="s">
        <v>558</v>
      </c>
      <c r="G6" t="s">
        <v>594</v>
      </c>
      <c r="H6">
        <v>32761419</v>
      </c>
      <c r="I6" s="1" t="s">
        <v>2633</v>
      </c>
      <c r="J6" s="1" t="s">
        <v>2777</v>
      </c>
      <c r="K6" s="1" t="s">
        <v>2287</v>
      </c>
      <c r="L6">
        <v>5</v>
      </c>
      <c r="M6">
        <v>1</v>
      </c>
      <c r="N6">
        <f t="shared" si="0"/>
        <v>1</v>
      </c>
      <c r="Q6">
        <f t="shared" si="1"/>
        <v>4</v>
      </c>
    </row>
    <row r="7" spans="1:18" ht="30" x14ac:dyDescent="0.25">
      <c r="A7" t="s">
        <v>18</v>
      </c>
      <c r="B7" t="s">
        <v>36</v>
      </c>
      <c r="C7" t="s">
        <v>186</v>
      </c>
      <c r="D7" t="s">
        <v>336</v>
      </c>
      <c r="E7" t="s">
        <v>36</v>
      </c>
      <c r="F7" t="s">
        <v>559</v>
      </c>
      <c r="G7" t="s">
        <v>595</v>
      </c>
      <c r="H7">
        <v>30506160</v>
      </c>
      <c r="I7" s="1" t="s">
        <v>2338</v>
      </c>
      <c r="J7" s="1" t="s">
        <v>2483</v>
      </c>
      <c r="K7" s="1" t="s">
        <v>2622</v>
      </c>
      <c r="L7">
        <v>5</v>
      </c>
      <c r="M7">
        <v>2</v>
      </c>
      <c r="N7">
        <f t="shared" si="0"/>
        <v>2</v>
      </c>
      <c r="Q7">
        <f t="shared" si="1"/>
        <v>3</v>
      </c>
    </row>
    <row r="8" spans="1:18" ht="30" x14ac:dyDescent="0.25">
      <c r="A8" t="s">
        <v>19</v>
      </c>
      <c r="B8" t="s">
        <v>37</v>
      </c>
      <c r="C8" t="s">
        <v>187</v>
      </c>
      <c r="D8" t="s">
        <v>337</v>
      </c>
      <c r="E8" t="s">
        <v>37</v>
      </c>
      <c r="F8" t="s">
        <v>558</v>
      </c>
      <c r="G8" t="s">
        <v>596</v>
      </c>
      <c r="H8">
        <v>28089358</v>
      </c>
      <c r="I8" s="1" t="s">
        <v>2634</v>
      </c>
      <c r="J8" s="1" t="s">
        <v>2778</v>
      </c>
      <c r="K8" s="1" t="s">
        <v>2289</v>
      </c>
      <c r="L8">
        <v>5</v>
      </c>
      <c r="M8">
        <v>1</v>
      </c>
      <c r="N8">
        <f t="shared" si="0"/>
        <v>1</v>
      </c>
      <c r="Q8">
        <f t="shared" si="1"/>
        <v>4</v>
      </c>
    </row>
    <row r="9" spans="1:18" ht="45" x14ac:dyDescent="0.25">
      <c r="A9" t="s">
        <v>21</v>
      </c>
      <c r="B9" t="s">
        <v>38</v>
      </c>
      <c r="C9" t="s">
        <v>188</v>
      </c>
      <c r="D9" t="s">
        <v>338</v>
      </c>
      <c r="E9" t="s">
        <v>483</v>
      </c>
      <c r="F9" t="s">
        <v>558</v>
      </c>
      <c r="G9" t="s">
        <v>594</v>
      </c>
      <c r="H9">
        <v>26978271</v>
      </c>
      <c r="I9" s="1" t="s">
        <v>2635</v>
      </c>
      <c r="J9" s="1" t="s">
        <v>2779</v>
      </c>
      <c r="K9" s="1" t="s">
        <v>2779</v>
      </c>
      <c r="L9">
        <v>5</v>
      </c>
      <c r="M9">
        <v>5</v>
      </c>
      <c r="N9">
        <f t="shared" si="0"/>
        <v>5</v>
      </c>
      <c r="Q9">
        <f t="shared" si="1"/>
        <v>0</v>
      </c>
    </row>
    <row r="10" spans="1:18" ht="30" x14ac:dyDescent="0.25">
      <c r="A10" t="s">
        <v>22</v>
      </c>
      <c r="B10" t="s">
        <v>39</v>
      </c>
      <c r="C10" t="s">
        <v>189</v>
      </c>
      <c r="D10" t="s">
        <v>339</v>
      </c>
      <c r="E10" t="s">
        <v>39</v>
      </c>
      <c r="F10" t="s">
        <v>560</v>
      </c>
      <c r="G10" t="s">
        <v>597</v>
      </c>
      <c r="H10">
        <v>24544253</v>
      </c>
      <c r="I10" s="1" t="s">
        <v>2636</v>
      </c>
      <c r="J10" s="1" t="s">
        <v>2780</v>
      </c>
      <c r="K10" s="1" t="s">
        <v>2290</v>
      </c>
      <c r="L10">
        <v>5</v>
      </c>
      <c r="M10">
        <v>2</v>
      </c>
      <c r="N10">
        <f t="shared" si="0"/>
        <v>2</v>
      </c>
      <c r="Q10">
        <f t="shared" si="1"/>
        <v>3</v>
      </c>
    </row>
    <row r="11" spans="1:18" ht="30" x14ac:dyDescent="0.25">
      <c r="A11" t="s">
        <v>21</v>
      </c>
      <c r="B11" t="s">
        <v>40</v>
      </c>
      <c r="C11" t="s">
        <v>190</v>
      </c>
      <c r="D11" t="s">
        <v>340</v>
      </c>
      <c r="E11" t="s">
        <v>484</v>
      </c>
      <c r="F11" t="s">
        <v>558</v>
      </c>
      <c r="G11" t="s">
        <v>597</v>
      </c>
      <c r="H11">
        <v>22127536</v>
      </c>
      <c r="I11" s="1" t="s">
        <v>2637</v>
      </c>
      <c r="J11" s="1" t="s">
        <v>2781</v>
      </c>
      <c r="K11" s="1" t="s">
        <v>2781</v>
      </c>
      <c r="L11">
        <v>5</v>
      </c>
      <c r="M11">
        <v>5</v>
      </c>
      <c r="N11">
        <f t="shared" si="0"/>
        <v>5</v>
      </c>
      <c r="Q11">
        <f t="shared" si="1"/>
        <v>0</v>
      </c>
    </row>
    <row r="12" spans="1:18" ht="30" x14ac:dyDescent="0.25">
      <c r="A12" t="s">
        <v>19</v>
      </c>
      <c r="B12" t="s">
        <v>41</v>
      </c>
      <c r="C12" t="s">
        <v>191</v>
      </c>
      <c r="D12" t="s">
        <v>341</v>
      </c>
      <c r="E12" t="s">
        <v>41</v>
      </c>
      <c r="F12" t="s">
        <v>558</v>
      </c>
      <c r="G12" t="s">
        <v>598</v>
      </c>
      <c r="H12">
        <v>20497045</v>
      </c>
      <c r="I12" s="1" t="s">
        <v>2638</v>
      </c>
      <c r="J12" s="1" t="s">
        <v>2782</v>
      </c>
      <c r="K12" s="1" t="s">
        <v>2291</v>
      </c>
      <c r="L12">
        <v>5</v>
      </c>
      <c r="M12">
        <v>1</v>
      </c>
      <c r="N12">
        <f t="shared" si="0"/>
        <v>1</v>
      </c>
      <c r="Q12">
        <f t="shared" si="1"/>
        <v>4</v>
      </c>
    </row>
    <row r="13" spans="1:18" ht="30" x14ac:dyDescent="0.25">
      <c r="A13" t="s">
        <v>19</v>
      </c>
      <c r="B13" t="s">
        <v>42</v>
      </c>
      <c r="C13" t="s">
        <v>192</v>
      </c>
      <c r="D13" t="s">
        <v>342</v>
      </c>
      <c r="E13" t="s">
        <v>42</v>
      </c>
      <c r="F13" t="s">
        <v>561</v>
      </c>
      <c r="G13" t="s">
        <v>599</v>
      </c>
      <c r="H13">
        <v>20253204</v>
      </c>
      <c r="I13" s="1" t="s">
        <v>2639</v>
      </c>
      <c r="J13" s="1" t="s">
        <v>2783</v>
      </c>
      <c r="K13" s="1" t="s">
        <v>2292</v>
      </c>
      <c r="L13">
        <v>5</v>
      </c>
      <c r="M13">
        <v>1</v>
      </c>
      <c r="N13">
        <f t="shared" si="0"/>
        <v>1</v>
      </c>
      <c r="Q13">
        <f t="shared" si="1"/>
        <v>4</v>
      </c>
    </row>
    <row r="14" spans="1:18" ht="30" x14ac:dyDescent="0.25">
      <c r="A14" t="s">
        <v>19</v>
      </c>
      <c r="B14" t="s">
        <v>43</v>
      </c>
      <c r="C14" t="s">
        <v>193</v>
      </c>
      <c r="D14" t="s">
        <v>343</v>
      </c>
      <c r="E14" t="s">
        <v>43</v>
      </c>
      <c r="F14" t="s">
        <v>558</v>
      </c>
      <c r="G14" t="s">
        <v>592</v>
      </c>
      <c r="H14">
        <v>18946391</v>
      </c>
      <c r="I14" s="1" t="s">
        <v>2640</v>
      </c>
      <c r="J14" s="1" t="s">
        <v>2784</v>
      </c>
      <c r="K14" s="1" t="s">
        <v>1648</v>
      </c>
      <c r="L14">
        <v>5</v>
      </c>
      <c r="M14">
        <v>2</v>
      </c>
      <c r="N14">
        <f t="shared" si="0"/>
        <v>2</v>
      </c>
      <c r="Q14">
        <f t="shared" si="1"/>
        <v>3</v>
      </c>
    </row>
    <row r="15" spans="1:18" ht="30" x14ac:dyDescent="0.25">
      <c r="A15" t="s">
        <v>19</v>
      </c>
      <c r="B15" t="s">
        <v>44</v>
      </c>
      <c r="C15" t="s">
        <v>194</v>
      </c>
      <c r="D15" t="s">
        <v>344</v>
      </c>
      <c r="E15" t="s">
        <v>485</v>
      </c>
      <c r="F15" t="s">
        <v>558</v>
      </c>
      <c r="G15" t="s">
        <v>598</v>
      </c>
      <c r="H15">
        <v>16999659</v>
      </c>
      <c r="I15" s="1" t="s">
        <v>2641</v>
      </c>
      <c r="J15" s="1" t="s">
        <v>2785</v>
      </c>
      <c r="K15" s="1" t="s">
        <v>2785</v>
      </c>
      <c r="L15">
        <v>5</v>
      </c>
      <c r="M15">
        <v>5</v>
      </c>
      <c r="N15">
        <f t="shared" si="0"/>
        <v>5</v>
      </c>
      <c r="Q15">
        <f t="shared" si="1"/>
        <v>0</v>
      </c>
    </row>
    <row r="16" spans="1:18" ht="45" x14ac:dyDescent="0.25">
      <c r="A16" t="s">
        <v>20</v>
      </c>
      <c r="B16" t="s">
        <v>45</v>
      </c>
      <c r="C16" t="s">
        <v>195</v>
      </c>
      <c r="D16" t="s">
        <v>345</v>
      </c>
      <c r="E16" t="s">
        <v>486</v>
      </c>
      <c r="F16" t="s">
        <v>558</v>
      </c>
      <c r="G16" t="s">
        <v>599</v>
      </c>
      <c r="H16">
        <v>16836948</v>
      </c>
      <c r="I16" s="1" t="s">
        <v>2642</v>
      </c>
      <c r="J16" s="1" t="s">
        <v>2786</v>
      </c>
      <c r="K16" s="1" t="s">
        <v>2786</v>
      </c>
      <c r="L16">
        <v>5</v>
      </c>
      <c r="M16">
        <v>5</v>
      </c>
      <c r="N16">
        <f t="shared" si="0"/>
        <v>5</v>
      </c>
      <c r="Q16">
        <f t="shared" si="1"/>
        <v>0</v>
      </c>
    </row>
    <row r="17" spans="1:17" ht="45" x14ac:dyDescent="0.25">
      <c r="A17" t="s">
        <v>20</v>
      </c>
      <c r="B17" t="s">
        <v>46</v>
      </c>
      <c r="C17" t="s">
        <v>196</v>
      </c>
      <c r="D17" t="s">
        <v>346</v>
      </c>
      <c r="E17" t="s">
        <v>487</v>
      </c>
      <c r="F17" t="s">
        <v>558</v>
      </c>
      <c r="G17" t="s">
        <v>591</v>
      </c>
      <c r="H17">
        <v>16448618</v>
      </c>
      <c r="I17" s="1" t="s">
        <v>2643</v>
      </c>
      <c r="J17" s="1" t="s">
        <v>2787</v>
      </c>
      <c r="K17" s="1" t="s">
        <v>2787</v>
      </c>
      <c r="L17">
        <v>5</v>
      </c>
      <c r="M17">
        <v>5</v>
      </c>
      <c r="N17">
        <f t="shared" si="0"/>
        <v>5</v>
      </c>
      <c r="Q17">
        <f t="shared" si="1"/>
        <v>0</v>
      </c>
    </row>
    <row r="18" spans="1:17" ht="30" x14ac:dyDescent="0.25">
      <c r="A18" t="s">
        <v>19</v>
      </c>
      <c r="B18" t="s">
        <v>47</v>
      </c>
      <c r="C18" t="s">
        <v>197</v>
      </c>
      <c r="D18" t="s">
        <v>347</v>
      </c>
      <c r="E18" t="s">
        <v>47</v>
      </c>
      <c r="F18" t="s">
        <v>558</v>
      </c>
      <c r="G18" t="s">
        <v>596</v>
      </c>
      <c r="H18">
        <v>15567503</v>
      </c>
      <c r="I18" s="1" t="s">
        <v>2644</v>
      </c>
      <c r="J18" s="1" t="s">
        <v>2788</v>
      </c>
      <c r="K18" s="1" t="s">
        <v>2293</v>
      </c>
      <c r="L18">
        <v>5</v>
      </c>
      <c r="M18">
        <v>1</v>
      </c>
      <c r="N18">
        <f t="shared" si="0"/>
        <v>1</v>
      </c>
      <c r="Q18">
        <f t="shared" si="1"/>
        <v>4</v>
      </c>
    </row>
    <row r="19" spans="1:17" ht="30" x14ac:dyDescent="0.25">
      <c r="A19" t="s">
        <v>20</v>
      </c>
      <c r="B19" t="s">
        <v>48</v>
      </c>
      <c r="C19" t="s">
        <v>198</v>
      </c>
      <c r="D19" t="s">
        <v>348</v>
      </c>
      <c r="E19" t="s">
        <v>488</v>
      </c>
      <c r="F19" t="s">
        <v>558</v>
      </c>
      <c r="G19" t="s">
        <v>600</v>
      </c>
      <c r="H19">
        <v>14967102</v>
      </c>
      <c r="I19" s="1" t="s">
        <v>2645</v>
      </c>
      <c r="J19" s="1" t="s">
        <v>2789</v>
      </c>
      <c r="K19" s="1" t="s">
        <v>2789</v>
      </c>
      <c r="L19">
        <v>5</v>
      </c>
      <c r="M19">
        <v>5</v>
      </c>
      <c r="N19">
        <f t="shared" si="0"/>
        <v>5</v>
      </c>
      <c r="Q19">
        <f t="shared" si="1"/>
        <v>0</v>
      </c>
    </row>
    <row r="20" spans="1:17" ht="30" x14ac:dyDescent="0.25">
      <c r="A20" t="s">
        <v>23</v>
      </c>
      <c r="B20" t="s">
        <v>49</v>
      </c>
      <c r="C20" t="s">
        <v>199</v>
      </c>
      <c r="D20" t="s">
        <v>349</v>
      </c>
      <c r="E20" t="s">
        <v>49</v>
      </c>
      <c r="F20" t="s">
        <v>558</v>
      </c>
      <c r="G20" t="s">
        <v>593</v>
      </c>
      <c r="H20">
        <v>14696587</v>
      </c>
      <c r="I20" s="1" t="s">
        <v>2646</v>
      </c>
      <c r="J20" s="1" t="s">
        <v>2790</v>
      </c>
      <c r="K20" s="1" t="s">
        <v>2790</v>
      </c>
      <c r="L20">
        <v>5</v>
      </c>
      <c r="M20">
        <v>5</v>
      </c>
      <c r="N20">
        <f t="shared" si="0"/>
        <v>5</v>
      </c>
      <c r="Q20">
        <f t="shared" si="1"/>
        <v>0</v>
      </c>
    </row>
    <row r="21" spans="1:17" ht="30" x14ac:dyDescent="0.25">
      <c r="A21" t="s">
        <v>24</v>
      </c>
      <c r="B21" t="s">
        <v>50</v>
      </c>
      <c r="C21" t="s">
        <v>200</v>
      </c>
      <c r="D21" t="s">
        <v>350</v>
      </c>
      <c r="E21" t="s">
        <v>489</v>
      </c>
      <c r="F21" t="s">
        <v>562</v>
      </c>
      <c r="G21" t="s">
        <v>601</v>
      </c>
      <c r="H21">
        <v>13022581</v>
      </c>
      <c r="I21" s="1" t="s">
        <v>2647</v>
      </c>
      <c r="J21" s="1" t="s">
        <v>2791</v>
      </c>
      <c r="K21" s="1" t="s">
        <v>2791</v>
      </c>
      <c r="L21">
        <v>5</v>
      </c>
      <c r="M21">
        <v>5</v>
      </c>
      <c r="N21">
        <f t="shared" si="0"/>
        <v>5</v>
      </c>
      <c r="Q21">
        <f t="shared" si="1"/>
        <v>0</v>
      </c>
    </row>
    <row r="22" spans="1:17" ht="30" x14ac:dyDescent="0.25">
      <c r="A22" t="s">
        <v>20</v>
      </c>
      <c r="B22" t="s">
        <v>51</v>
      </c>
      <c r="C22" t="s">
        <v>201</v>
      </c>
      <c r="D22" t="s">
        <v>351</v>
      </c>
      <c r="E22" t="s">
        <v>490</v>
      </c>
      <c r="F22" t="s">
        <v>561</v>
      </c>
      <c r="G22" t="s">
        <v>591</v>
      </c>
      <c r="H22">
        <v>12424095</v>
      </c>
      <c r="I22" s="1" t="s">
        <v>2648</v>
      </c>
      <c r="J22" s="1" t="s">
        <v>2792</v>
      </c>
      <c r="K22" s="1" t="s">
        <v>2792</v>
      </c>
      <c r="L22">
        <v>5</v>
      </c>
      <c r="M22">
        <v>5</v>
      </c>
      <c r="N22">
        <f t="shared" si="0"/>
        <v>5</v>
      </c>
      <c r="Q22">
        <f t="shared" si="1"/>
        <v>0</v>
      </c>
    </row>
    <row r="23" spans="1:17" ht="30" x14ac:dyDescent="0.25">
      <c r="A23" t="s">
        <v>21</v>
      </c>
      <c r="B23" t="s">
        <v>52</v>
      </c>
      <c r="C23" t="s">
        <v>202</v>
      </c>
      <c r="D23" t="s">
        <v>352</v>
      </c>
      <c r="E23" t="s">
        <v>52</v>
      </c>
      <c r="F23" t="s">
        <v>558</v>
      </c>
      <c r="G23" t="s">
        <v>602</v>
      </c>
      <c r="H23">
        <v>12317147</v>
      </c>
      <c r="I23" s="1" t="s">
        <v>2649</v>
      </c>
      <c r="J23" s="1" t="s">
        <v>2793</v>
      </c>
      <c r="K23" s="1" t="s">
        <v>2793</v>
      </c>
      <c r="L23">
        <v>5</v>
      </c>
      <c r="M23">
        <v>5</v>
      </c>
      <c r="N23">
        <f t="shared" si="0"/>
        <v>5</v>
      </c>
      <c r="Q23">
        <f t="shared" si="1"/>
        <v>0</v>
      </c>
    </row>
    <row r="24" spans="1:17" ht="30" x14ac:dyDescent="0.25">
      <c r="A24" t="s">
        <v>25</v>
      </c>
      <c r="B24" t="s">
        <v>53</v>
      </c>
      <c r="C24" t="s">
        <v>203</v>
      </c>
      <c r="D24" t="s">
        <v>353</v>
      </c>
      <c r="E24" t="s">
        <v>53</v>
      </c>
      <c r="F24" t="s">
        <v>561</v>
      </c>
      <c r="G24" t="s">
        <v>594</v>
      </c>
      <c r="H24">
        <v>11101145</v>
      </c>
      <c r="I24" s="1" t="s">
        <v>2650</v>
      </c>
      <c r="J24" s="1" t="s">
        <v>2794</v>
      </c>
      <c r="K24" s="1" t="s">
        <v>2913</v>
      </c>
      <c r="L24">
        <v>5</v>
      </c>
      <c r="M24">
        <v>4</v>
      </c>
      <c r="N24">
        <f t="shared" si="0"/>
        <v>4</v>
      </c>
      <c r="Q24">
        <f t="shared" si="1"/>
        <v>1</v>
      </c>
    </row>
    <row r="25" spans="1:17" ht="30" x14ac:dyDescent="0.25">
      <c r="A25" t="s">
        <v>20</v>
      </c>
      <c r="B25" t="s">
        <v>54</v>
      </c>
      <c r="C25" t="s">
        <v>204</v>
      </c>
      <c r="D25" t="s">
        <v>354</v>
      </c>
      <c r="E25" t="s">
        <v>491</v>
      </c>
      <c r="F25" t="s">
        <v>561</v>
      </c>
      <c r="G25" t="s">
        <v>600</v>
      </c>
      <c r="H25">
        <v>10902273</v>
      </c>
      <c r="I25" s="1" t="s">
        <v>2651</v>
      </c>
      <c r="J25" s="1" t="s">
        <v>2795</v>
      </c>
      <c r="K25" s="1" t="s">
        <v>2795</v>
      </c>
      <c r="L25">
        <v>5</v>
      </c>
      <c r="M25">
        <v>5</v>
      </c>
      <c r="N25">
        <f t="shared" si="0"/>
        <v>5</v>
      </c>
      <c r="Q25">
        <f t="shared" si="1"/>
        <v>0</v>
      </c>
    </row>
    <row r="26" spans="1:17" ht="30" x14ac:dyDescent="0.25">
      <c r="A26" t="s">
        <v>21</v>
      </c>
      <c r="B26" t="s">
        <v>55</v>
      </c>
      <c r="C26" t="s">
        <v>205</v>
      </c>
      <c r="D26" t="s">
        <v>355</v>
      </c>
      <c r="E26" t="s">
        <v>55</v>
      </c>
      <c r="F26" t="s">
        <v>558</v>
      </c>
      <c r="G26" t="s">
        <v>603</v>
      </c>
      <c r="H26">
        <v>10259911</v>
      </c>
      <c r="I26" s="1" t="s">
        <v>1374</v>
      </c>
      <c r="J26" s="1" t="s">
        <v>1523</v>
      </c>
      <c r="K26" s="1" t="s">
        <v>960</v>
      </c>
      <c r="L26">
        <v>5</v>
      </c>
      <c r="M26">
        <v>1</v>
      </c>
      <c r="N26">
        <f t="shared" si="0"/>
        <v>1</v>
      </c>
      <c r="Q26">
        <f t="shared" si="1"/>
        <v>4</v>
      </c>
    </row>
    <row r="27" spans="1:17" ht="30" x14ac:dyDescent="0.25">
      <c r="A27" t="s">
        <v>21</v>
      </c>
      <c r="B27" t="s">
        <v>56</v>
      </c>
      <c r="C27" t="s">
        <v>206</v>
      </c>
      <c r="D27" t="s">
        <v>356</v>
      </c>
      <c r="E27" t="s">
        <v>56</v>
      </c>
      <c r="F27" t="s">
        <v>558</v>
      </c>
      <c r="G27" t="s">
        <v>593</v>
      </c>
      <c r="H27">
        <v>9867852</v>
      </c>
      <c r="I27" s="1" t="s">
        <v>2652</v>
      </c>
      <c r="J27" s="1" t="s">
        <v>2796</v>
      </c>
      <c r="K27" s="1" t="s">
        <v>2796</v>
      </c>
      <c r="L27">
        <v>5</v>
      </c>
      <c r="M27">
        <v>5</v>
      </c>
      <c r="N27">
        <f t="shared" si="0"/>
        <v>5</v>
      </c>
      <c r="Q27">
        <f t="shared" si="1"/>
        <v>0</v>
      </c>
    </row>
    <row r="28" spans="1:17" ht="30" x14ac:dyDescent="0.25">
      <c r="A28" t="s">
        <v>20</v>
      </c>
      <c r="B28" t="s">
        <v>57</v>
      </c>
      <c r="C28" t="s">
        <v>207</v>
      </c>
      <c r="D28" t="s">
        <v>357</v>
      </c>
      <c r="E28" t="s">
        <v>492</v>
      </c>
      <c r="F28" t="s">
        <v>558</v>
      </c>
      <c r="G28" t="s">
        <v>604</v>
      </c>
      <c r="H28">
        <v>9311809</v>
      </c>
      <c r="I28" s="1" t="s">
        <v>2653</v>
      </c>
      <c r="J28" s="1" t="s">
        <v>2797</v>
      </c>
      <c r="K28" s="1" t="s">
        <v>2797</v>
      </c>
      <c r="L28">
        <v>5</v>
      </c>
      <c r="M28">
        <v>5</v>
      </c>
      <c r="N28">
        <f t="shared" si="0"/>
        <v>5</v>
      </c>
      <c r="Q28">
        <f t="shared" si="1"/>
        <v>0</v>
      </c>
    </row>
    <row r="29" spans="1:17" ht="45" x14ac:dyDescent="0.25">
      <c r="A29" t="s">
        <v>22</v>
      </c>
      <c r="B29" t="s">
        <v>58</v>
      </c>
      <c r="C29" t="s">
        <v>208</v>
      </c>
      <c r="D29" t="s">
        <v>358</v>
      </c>
      <c r="E29" t="s">
        <v>493</v>
      </c>
      <c r="F29" t="s">
        <v>558</v>
      </c>
      <c r="G29" t="s">
        <v>599</v>
      </c>
      <c r="H29">
        <v>9254451</v>
      </c>
      <c r="I29" s="1" t="s">
        <v>2654</v>
      </c>
      <c r="J29" s="1" t="s">
        <v>2798</v>
      </c>
      <c r="K29" s="1" t="s">
        <v>2798</v>
      </c>
      <c r="L29">
        <v>5</v>
      </c>
      <c r="M29">
        <v>5</v>
      </c>
      <c r="N29">
        <f t="shared" si="0"/>
        <v>5</v>
      </c>
      <c r="Q29">
        <f t="shared" si="1"/>
        <v>0</v>
      </c>
    </row>
    <row r="30" spans="1:17" ht="30" x14ac:dyDescent="0.25">
      <c r="A30" t="s">
        <v>26</v>
      </c>
      <c r="B30" t="s">
        <v>59</v>
      </c>
      <c r="C30" t="s">
        <v>209</v>
      </c>
      <c r="D30" t="s">
        <v>359</v>
      </c>
      <c r="E30" t="s">
        <v>59</v>
      </c>
      <c r="F30" t="s">
        <v>558</v>
      </c>
      <c r="G30" t="s">
        <v>594</v>
      </c>
      <c r="H30">
        <v>8540906</v>
      </c>
      <c r="I30" s="1" t="s">
        <v>2655</v>
      </c>
      <c r="J30" s="1" t="s">
        <v>2799</v>
      </c>
      <c r="K30" s="1" t="s">
        <v>2914</v>
      </c>
      <c r="L30">
        <v>5</v>
      </c>
      <c r="M30">
        <v>4</v>
      </c>
      <c r="N30">
        <f t="shared" si="0"/>
        <v>4</v>
      </c>
      <c r="Q30">
        <f t="shared" si="1"/>
        <v>1</v>
      </c>
    </row>
    <row r="31" spans="1:17" ht="30" x14ac:dyDescent="0.25">
      <c r="A31" t="s">
        <v>20</v>
      </c>
      <c r="B31" t="s">
        <v>60</v>
      </c>
      <c r="C31" t="s">
        <v>210</v>
      </c>
      <c r="D31" t="s">
        <v>360</v>
      </c>
      <c r="E31" t="s">
        <v>60</v>
      </c>
      <c r="F31" t="s">
        <v>561</v>
      </c>
      <c r="G31" t="s">
        <v>605</v>
      </c>
      <c r="H31">
        <v>8534750</v>
      </c>
      <c r="I31" s="1" t="s">
        <v>2656</v>
      </c>
      <c r="J31" s="1" t="s">
        <v>2800</v>
      </c>
      <c r="K31" s="1" t="s">
        <v>961</v>
      </c>
      <c r="L31">
        <v>5</v>
      </c>
      <c r="M31">
        <v>1</v>
      </c>
      <c r="N31">
        <f t="shared" si="0"/>
        <v>1</v>
      </c>
      <c r="Q31">
        <f t="shared" si="1"/>
        <v>4</v>
      </c>
    </row>
    <row r="32" spans="1:17" ht="30" x14ac:dyDescent="0.25">
      <c r="A32" t="s">
        <v>18</v>
      </c>
      <c r="B32" t="s">
        <v>61</v>
      </c>
      <c r="C32" t="s">
        <v>211</v>
      </c>
      <c r="D32" t="s">
        <v>361</v>
      </c>
      <c r="E32" t="s">
        <v>494</v>
      </c>
      <c r="F32" t="s">
        <v>558</v>
      </c>
      <c r="G32" t="s">
        <v>606</v>
      </c>
      <c r="H32">
        <v>8450436</v>
      </c>
      <c r="I32" s="1" t="s">
        <v>2657</v>
      </c>
      <c r="J32" s="1" t="s">
        <v>2801</v>
      </c>
      <c r="K32" s="1" t="s">
        <v>2801</v>
      </c>
      <c r="L32">
        <v>5</v>
      </c>
      <c r="M32">
        <v>5</v>
      </c>
      <c r="N32">
        <f t="shared" si="0"/>
        <v>5</v>
      </c>
      <c r="Q32">
        <f t="shared" si="1"/>
        <v>0</v>
      </c>
    </row>
    <row r="33" spans="1:17" ht="30" x14ac:dyDescent="0.25">
      <c r="A33" t="s">
        <v>19</v>
      </c>
      <c r="B33" t="s">
        <v>62</v>
      </c>
      <c r="C33" t="s">
        <v>212</v>
      </c>
      <c r="D33" t="s">
        <v>362</v>
      </c>
      <c r="E33" t="s">
        <v>62</v>
      </c>
      <c r="F33" t="s">
        <v>558</v>
      </c>
      <c r="G33" t="s">
        <v>600</v>
      </c>
      <c r="H33">
        <v>7947883</v>
      </c>
      <c r="I33" s="1" t="s">
        <v>2658</v>
      </c>
      <c r="J33" s="1" t="s">
        <v>2802</v>
      </c>
      <c r="K33" s="1" t="s">
        <v>2298</v>
      </c>
      <c r="L33">
        <v>5</v>
      </c>
      <c r="M33">
        <v>1</v>
      </c>
      <c r="N33">
        <f t="shared" si="0"/>
        <v>1</v>
      </c>
      <c r="Q33">
        <f t="shared" si="1"/>
        <v>4</v>
      </c>
    </row>
    <row r="34" spans="1:17" ht="30" x14ac:dyDescent="0.25">
      <c r="A34" t="s">
        <v>19</v>
      </c>
      <c r="B34" t="s">
        <v>63</v>
      </c>
      <c r="C34" t="s">
        <v>213</v>
      </c>
      <c r="D34" t="s">
        <v>363</v>
      </c>
      <c r="E34" t="s">
        <v>495</v>
      </c>
      <c r="F34" t="s">
        <v>558</v>
      </c>
      <c r="G34" t="s">
        <v>600</v>
      </c>
      <c r="H34">
        <v>7531746</v>
      </c>
      <c r="I34" s="1" t="s">
        <v>2659</v>
      </c>
      <c r="J34" s="1" t="s">
        <v>2803</v>
      </c>
      <c r="K34" s="1" t="s">
        <v>2803</v>
      </c>
      <c r="L34">
        <v>5</v>
      </c>
      <c r="M34">
        <v>5</v>
      </c>
      <c r="N34">
        <f t="shared" ref="N34:N65" si="2">M34</f>
        <v>5</v>
      </c>
      <c r="Q34">
        <f t="shared" ref="Q34:Q65" si="3">L34-SUM(N34:P34)</f>
        <v>0</v>
      </c>
    </row>
    <row r="35" spans="1:17" ht="30" x14ac:dyDescent="0.25">
      <c r="A35" t="s">
        <v>23</v>
      </c>
      <c r="B35" t="s">
        <v>64</v>
      </c>
      <c r="C35" t="s">
        <v>214</v>
      </c>
      <c r="D35" t="s">
        <v>364</v>
      </c>
      <c r="E35" t="s">
        <v>496</v>
      </c>
      <c r="F35" t="s">
        <v>558</v>
      </c>
      <c r="G35" t="s">
        <v>607</v>
      </c>
      <c r="H35">
        <v>7509774</v>
      </c>
      <c r="I35" s="1" t="s">
        <v>2660</v>
      </c>
      <c r="J35" s="1" t="s">
        <v>2804</v>
      </c>
      <c r="K35" s="1" t="s">
        <v>2804</v>
      </c>
      <c r="L35">
        <v>5</v>
      </c>
      <c r="M35">
        <v>5</v>
      </c>
      <c r="N35">
        <f t="shared" si="2"/>
        <v>5</v>
      </c>
      <c r="Q35">
        <f t="shared" si="3"/>
        <v>0</v>
      </c>
    </row>
    <row r="36" spans="1:17" ht="30" x14ac:dyDescent="0.25">
      <c r="A36" t="s">
        <v>19</v>
      </c>
      <c r="B36" t="s">
        <v>65</v>
      </c>
      <c r="C36" t="s">
        <v>215</v>
      </c>
      <c r="D36" t="s">
        <v>365</v>
      </c>
      <c r="E36" t="s">
        <v>497</v>
      </c>
      <c r="F36" t="s">
        <v>558</v>
      </c>
      <c r="G36" t="s">
        <v>608</v>
      </c>
      <c r="H36">
        <v>7500271</v>
      </c>
      <c r="I36" s="1" t="s">
        <v>2661</v>
      </c>
      <c r="J36" s="1" t="s">
        <v>2805</v>
      </c>
      <c r="K36" s="1" t="s">
        <v>2805</v>
      </c>
      <c r="L36">
        <v>5</v>
      </c>
      <c r="M36">
        <v>5</v>
      </c>
      <c r="N36">
        <f t="shared" si="2"/>
        <v>5</v>
      </c>
      <c r="Q36">
        <f t="shared" si="3"/>
        <v>0</v>
      </c>
    </row>
    <row r="37" spans="1:17" ht="30" x14ac:dyDescent="0.25">
      <c r="A37" t="s">
        <v>23</v>
      </c>
      <c r="B37" t="s">
        <v>66</v>
      </c>
      <c r="C37" t="s">
        <v>216</v>
      </c>
      <c r="D37" t="s">
        <v>366</v>
      </c>
      <c r="E37" t="s">
        <v>498</v>
      </c>
      <c r="F37" t="s">
        <v>563</v>
      </c>
      <c r="H37">
        <v>7415175</v>
      </c>
      <c r="I37" s="1" t="s">
        <v>2662</v>
      </c>
      <c r="J37" s="1" t="s">
        <v>2806</v>
      </c>
      <c r="K37" s="1" t="s">
        <v>2300</v>
      </c>
      <c r="L37">
        <v>5</v>
      </c>
      <c r="M37">
        <v>1</v>
      </c>
      <c r="N37">
        <f t="shared" si="2"/>
        <v>1</v>
      </c>
      <c r="Q37">
        <f t="shared" si="3"/>
        <v>4</v>
      </c>
    </row>
    <row r="38" spans="1:17" ht="30" x14ac:dyDescent="0.25">
      <c r="A38" t="s">
        <v>21</v>
      </c>
      <c r="B38" t="s">
        <v>67</v>
      </c>
      <c r="C38" t="s">
        <v>217</v>
      </c>
      <c r="D38" t="s">
        <v>367</v>
      </c>
      <c r="E38" t="s">
        <v>67</v>
      </c>
      <c r="F38" t="s">
        <v>558</v>
      </c>
      <c r="G38" t="s">
        <v>593</v>
      </c>
      <c r="H38">
        <v>6900245</v>
      </c>
      <c r="I38" s="1" t="s">
        <v>2663</v>
      </c>
      <c r="J38" s="1" t="s">
        <v>2807</v>
      </c>
      <c r="K38" s="1" t="s">
        <v>2625</v>
      </c>
      <c r="L38">
        <v>5</v>
      </c>
      <c r="M38">
        <v>2</v>
      </c>
      <c r="N38">
        <f t="shared" si="2"/>
        <v>2</v>
      </c>
      <c r="Q38">
        <f t="shared" si="3"/>
        <v>3</v>
      </c>
    </row>
    <row r="39" spans="1:17" ht="30" x14ac:dyDescent="0.25">
      <c r="A39" t="s">
        <v>18</v>
      </c>
      <c r="B39" t="s">
        <v>68</v>
      </c>
      <c r="C39" t="s">
        <v>218</v>
      </c>
      <c r="D39" t="s">
        <v>368</v>
      </c>
      <c r="E39" t="s">
        <v>68</v>
      </c>
      <c r="F39" t="s">
        <v>558</v>
      </c>
      <c r="G39" t="s">
        <v>609</v>
      </c>
      <c r="H39">
        <v>6745486</v>
      </c>
      <c r="I39" s="1" t="s">
        <v>2664</v>
      </c>
      <c r="J39" s="1" t="s">
        <v>2808</v>
      </c>
      <c r="L39">
        <v>5</v>
      </c>
      <c r="M39">
        <v>0</v>
      </c>
      <c r="N39">
        <f t="shared" si="2"/>
        <v>0</v>
      </c>
      <c r="Q39">
        <f t="shared" si="3"/>
        <v>5</v>
      </c>
    </row>
    <row r="40" spans="1:17" ht="30" x14ac:dyDescent="0.25">
      <c r="A40" t="s">
        <v>19</v>
      </c>
      <c r="B40" t="s">
        <v>69</v>
      </c>
      <c r="C40" t="s">
        <v>219</v>
      </c>
      <c r="D40" t="s">
        <v>369</v>
      </c>
      <c r="E40" t="s">
        <v>499</v>
      </c>
      <c r="F40" t="s">
        <v>558</v>
      </c>
      <c r="G40" t="s">
        <v>610</v>
      </c>
      <c r="H40">
        <v>6518054</v>
      </c>
      <c r="I40" s="1" t="s">
        <v>2665</v>
      </c>
      <c r="J40" s="1" t="s">
        <v>2809</v>
      </c>
      <c r="K40" s="1" t="s">
        <v>2809</v>
      </c>
      <c r="L40">
        <v>5</v>
      </c>
      <c r="M40">
        <v>5</v>
      </c>
      <c r="N40">
        <f t="shared" si="2"/>
        <v>5</v>
      </c>
      <c r="Q40">
        <f t="shared" si="3"/>
        <v>0</v>
      </c>
    </row>
    <row r="41" spans="1:17" ht="30" x14ac:dyDescent="0.25">
      <c r="A41" t="s">
        <v>27</v>
      </c>
      <c r="B41" t="s">
        <v>70</v>
      </c>
      <c r="C41" t="s">
        <v>220</v>
      </c>
      <c r="D41" t="s">
        <v>370</v>
      </c>
      <c r="E41" t="s">
        <v>70</v>
      </c>
      <c r="F41" t="s">
        <v>564</v>
      </c>
      <c r="G41" t="s">
        <v>611</v>
      </c>
      <c r="H41">
        <v>6487190</v>
      </c>
      <c r="I41" s="1" t="s">
        <v>2666</v>
      </c>
      <c r="J41" s="1" t="s">
        <v>2810</v>
      </c>
      <c r="L41">
        <v>5</v>
      </c>
      <c r="M41">
        <v>0</v>
      </c>
      <c r="N41">
        <f t="shared" si="2"/>
        <v>0</v>
      </c>
      <c r="Q41">
        <f t="shared" si="3"/>
        <v>5</v>
      </c>
    </row>
    <row r="42" spans="1:17" ht="30" x14ac:dyDescent="0.25">
      <c r="A42" t="s">
        <v>25</v>
      </c>
      <c r="B42" t="s">
        <v>71</v>
      </c>
      <c r="C42" t="s">
        <v>221</v>
      </c>
      <c r="D42" t="s">
        <v>371</v>
      </c>
      <c r="E42" t="s">
        <v>500</v>
      </c>
      <c r="F42" t="s">
        <v>561</v>
      </c>
      <c r="G42" t="s">
        <v>594</v>
      </c>
      <c r="H42">
        <v>6481880</v>
      </c>
      <c r="I42" s="1" t="s">
        <v>2667</v>
      </c>
      <c r="J42" s="1" t="s">
        <v>2811</v>
      </c>
      <c r="K42" s="1" t="s">
        <v>2811</v>
      </c>
      <c r="L42">
        <v>5</v>
      </c>
      <c r="M42">
        <v>5</v>
      </c>
      <c r="N42">
        <f t="shared" si="2"/>
        <v>5</v>
      </c>
      <c r="Q42">
        <f t="shared" si="3"/>
        <v>0</v>
      </c>
    </row>
    <row r="43" spans="1:17" ht="30" x14ac:dyDescent="0.25">
      <c r="A43" t="s">
        <v>26</v>
      </c>
      <c r="B43" t="s">
        <v>72</v>
      </c>
      <c r="C43" t="s">
        <v>222</v>
      </c>
      <c r="D43" t="s">
        <v>372</v>
      </c>
      <c r="E43" t="s">
        <v>72</v>
      </c>
      <c r="F43" t="s">
        <v>558</v>
      </c>
      <c r="G43" t="s">
        <v>612</v>
      </c>
      <c r="H43">
        <v>6440306</v>
      </c>
      <c r="I43" s="1" t="s">
        <v>2668</v>
      </c>
      <c r="J43" s="1" t="s">
        <v>2812</v>
      </c>
      <c r="K43" s="1" t="s">
        <v>2302</v>
      </c>
      <c r="L43">
        <v>5</v>
      </c>
      <c r="M43">
        <v>1</v>
      </c>
      <c r="N43">
        <f t="shared" si="2"/>
        <v>1</v>
      </c>
      <c r="Q43">
        <f t="shared" si="3"/>
        <v>4</v>
      </c>
    </row>
    <row r="44" spans="1:17" ht="30" x14ac:dyDescent="0.25">
      <c r="A44" t="s">
        <v>19</v>
      </c>
      <c r="B44" t="s">
        <v>73</v>
      </c>
      <c r="C44" t="s">
        <v>223</v>
      </c>
      <c r="D44" t="s">
        <v>373</v>
      </c>
      <c r="E44" t="s">
        <v>73</v>
      </c>
      <c r="F44" t="s">
        <v>558</v>
      </c>
      <c r="G44" t="s">
        <v>591</v>
      </c>
      <c r="H44">
        <v>6362483</v>
      </c>
      <c r="I44" s="1" t="s">
        <v>2669</v>
      </c>
      <c r="J44" s="1" t="s">
        <v>2813</v>
      </c>
      <c r="K44" s="1" t="s">
        <v>2303</v>
      </c>
      <c r="L44">
        <v>5</v>
      </c>
      <c r="M44">
        <v>1</v>
      </c>
      <c r="N44">
        <f t="shared" si="2"/>
        <v>1</v>
      </c>
      <c r="Q44">
        <f t="shared" si="3"/>
        <v>4</v>
      </c>
    </row>
    <row r="45" spans="1:17" ht="30" x14ac:dyDescent="0.25">
      <c r="A45" t="s">
        <v>19</v>
      </c>
      <c r="B45" t="s">
        <v>74</v>
      </c>
      <c r="C45" t="s">
        <v>224</v>
      </c>
      <c r="D45" t="s">
        <v>374</v>
      </c>
      <c r="E45" t="s">
        <v>74</v>
      </c>
      <c r="F45" t="s">
        <v>558</v>
      </c>
      <c r="G45" t="s">
        <v>598</v>
      </c>
      <c r="H45">
        <v>6248680</v>
      </c>
      <c r="I45" s="1" t="s">
        <v>2670</v>
      </c>
      <c r="J45" s="1" t="s">
        <v>2814</v>
      </c>
      <c r="K45" s="1" t="s">
        <v>2304</v>
      </c>
      <c r="L45">
        <v>5</v>
      </c>
      <c r="M45">
        <v>1</v>
      </c>
      <c r="N45">
        <f t="shared" si="2"/>
        <v>1</v>
      </c>
      <c r="Q45">
        <f t="shared" si="3"/>
        <v>4</v>
      </c>
    </row>
    <row r="46" spans="1:17" ht="45" x14ac:dyDescent="0.25">
      <c r="A46" t="s">
        <v>22</v>
      </c>
      <c r="B46" t="s">
        <v>75</v>
      </c>
      <c r="C46" t="s">
        <v>225</v>
      </c>
      <c r="D46" t="s">
        <v>375</v>
      </c>
      <c r="E46" t="s">
        <v>501</v>
      </c>
      <c r="F46" t="s">
        <v>565</v>
      </c>
      <c r="G46" t="s">
        <v>613</v>
      </c>
      <c r="H46">
        <v>6060749</v>
      </c>
      <c r="I46" s="1" t="s">
        <v>2671</v>
      </c>
      <c r="J46" s="1" t="s">
        <v>2815</v>
      </c>
      <c r="K46" s="1" t="s">
        <v>2815</v>
      </c>
      <c r="L46">
        <v>5</v>
      </c>
      <c r="M46">
        <v>5</v>
      </c>
      <c r="N46">
        <f t="shared" si="2"/>
        <v>5</v>
      </c>
      <c r="Q46">
        <f t="shared" si="3"/>
        <v>0</v>
      </c>
    </row>
    <row r="47" spans="1:17" ht="30" x14ac:dyDescent="0.25">
      <c r="A47" t="s">
        <v>20</v>
      </c>
      <c r="B47" t="s">
        <v>76</v>
      </c>
      <c r="C47" t="s">
        <v>226</v>
      </c>
      <c r="D47" t="s">
        <v>376</v>
      </c>
      <c r="E47" t="s">
        <v>76</v>
      </c>
      <c r="F47" t="s">
        <v>558</v>
      </c>
      <c r="G47" t="s">
        <v>609</v>
      </c>
      <c r="H47">
        <v>6044628</v>
      </c>
      <c r="I47" s="1" t="s">
        <v>1395</v>
      </c>
      <c r="J47" s="1" t="s">
        <v>1544</v>
      </c>
      <c r="K47" s="1" t="s">
        <v>1328</v>
      </c>
      <c r="L47">
        <v>5</v>
      </c>
      <c r="M47">
        <v>2</v>
      </c>
      <c r="N47">
        <f t="shared" si="2"/>
        <v>2</v>
      </c>
      <c r="Q47">
        <f t="shared" si="3"/>
        <v>3</v>
      </c>
    </row>
    <row r="48" spans="1:17" ht="30" x14ac:dyDescent="0.25">
      <c r="A48" t="s">
        <v>20</v>
      </c>
      <c r="B48" t="s">
        <v>77</v>
      </c>
      <c r="C48" t="s">
        <v>227</v>
      </c>
      <c r="D48" t="s">
        <v>377</v>
      </c>
      <c r="E48" t="s">
        <v>502</v>
      </c>
      <c r="F48" t="s">
        <v>558</v>
      </c>
      <c r="G48" t="s">
        <v>595</v>
      </c>
      <c r="H48">
        <v>5994469</v>
      </c>
      <c r="I48" s="1" t="s">
        <v>2672</v>
      </c>
      <c r="J48" s="1" t="s">
        <v>2816</v>
      </c>
      <c r="K48" s="1" t="s">
        <v>2816</v>
      </c>
      <c r="L48">
        <v>5</v>
      </c>
      <c r="M48">
        <v>5</v>
      </c>
      <c r="N48">
        <f t="shared" si="2"/>
        <v>5</v>
      </c>
      <c r="Q48">
        <f t="shared" si="3"/>
        <v>0</v>
      </c>
    </row>
    <row r="49" spans="1:17" ht="30" x14ac:dyDescent="0.25">
      <c r="A49" t="s">
        <v>18</v>
      </c>
      <c r="B49" t="s">
        <v>78</v>
      </c>
      <c r="C49" t="s">
        <v>228</v>
      </c>
      <c r="D49" t="s">
        <v>378</v>
      </c>
      <c r="E49" t="s">
        <v>78</v>
      </c>
      <c r="F49" t="s">
        <v>566</v>
      </c>
      <c r="G49" t="s">
        <v>614</v>
      </c>
      <c r="H49">
        <v>5960358</v>
      </c>
      <c r="I49" s="1" t="s">
        <v>2673</v>
      </c>
      <c r="J49" s="1" t="s">
        <v>2817</v>
      </c>
      <c r="K49" s="1" t="s">
        <v>2305</v>
      </c>
      <c r="L49">
        <v>5</v>
      </c>
      <c r="M49">
        <v>1</v>
      </c>
      <c r="N49">
        <f t="shared" si="2"/>
        <v>1</v>
      </c>
      <c r="Q49">
        <f t="shared" si="3"/>
        <v>4</v>
      </c>
    </row>
    <row r="50" spans="1:17" ht="30" x14ac:dyDescent="0.25">
      <c r="A50" t="s">
        <v>20</v>
      </c>
      <c r="B50" t="s">
        <v>79</v>
      </c>
      <c r="C50" t="s">
        <v>229</v>
      </c>
      <c r="D50" t="s">
        <v>379</v>
      </c>
      <c r="E50" t="s">
        <v>79</v>
      </c>
      <c r="F50" t="s">
        <v>558</v>
      </c>
      <c r="G50" t="s">
        <v>615</v>
      </c>
      <c r="H50">
        <v>5551137</v>
      </c>
      <c r="I50" s="1" t="s">
        <v>2674</v>
      </c>
      <c r="J50" s="1" t="s">
        <v>2818</v>
      </c>
      <c r="K50" s="1" t="s">
        <v>970</v>
      </c>
      <c r="L50">
        <v>5</v>
      </c>
      <c r="M50">
        <v>1</v>
      </c>
      <c r="N50">
        <f t="shared" si="2"/>
        <v>1</v>
      </c>
      <c r="Q50">
        <f t="shared" si="3"/>
        <v>4</v>
      </c>
    </row>
    <row r="51" spans="1:17" ht="30" x14ac:dyDescent="0.25">
      <c r="A51" t="s">
        <v>18</v>
      </c>
      <c r="B51" t="s">
        <v>80</v>
      </c>
      <c r="C51" t="s">
        <v>230</v>
      </c>
      <c r="D51" t="s">
        <v>380</v>
      </c>
      <c r="E51" t="s">
        <v>503</v>
      </c>
      <c r="F51" t="s">
        <v>567</v>
      </c>
      <c r="H51">
        <v>5492074</v>
      </c>
      <c r="I51" s="1" t="s">
        <v>2675</v>
      </c>
      <c r="J51" s="1" t="s">
        <v>2819</v>
      </c>
      <c r="L51">
        <v>5</v>
      </c>
      <c r="M51">
        <v>0</v>
      </c>
      <c r="N51">
        <f t="shared" si="2"/>
        <v>0</v>
      </c>
      <c r="Q51">
        <f t="shared" si="3"/>
        <v>5</v>
      </c>
    </row>
    <row r="52" spans="1:17" ht="30" x14ac:dyDescent="0.25">
      <c r="A52" t="s">
        <v>25</v>
      </c>
      <c r="B52" t="s">
        <v>81</v>
      </c>
      <c r="C52" t="s">
        <v>231</v>
      </c>
      <c r="D52" t="s">
        <v>381</v>
      </c>
      <c r="E52" t="s">
        <v>81</v>
      </c>
      <c r="F52" t="s">
        <v>561</v>
      </c>
      <c r="G52" t="s">
        <v>612</v>
      </c>
      <c r="H52">
        <v>5343740</v>
      </c>
      <c r="I52" s="1" t="s">
        <v>2676</v>
      </c>
      <c r="J52" s="1" t="s">
        <v>2820</v>
      </c>
      <c r="K52" s="1" t="s">
        <v>2820</v>
      </c>
      <c r="L52">
        <v>5</v>
      </c>
      <c r="M52">
        <v>5</v>
      </c>
      <c r="N52">
        <f t="shared" si="2"/>
        <v>5</v>
      </c>
      <c r="Q52">
        <f t="shared" si="3"/>
        <v>0</v>
      </c>
    </row>
    <row r="53" spans="1:17" ht="30" x14ac:dyDescent="0.25">
      <c r="A53" t="s">
        <v>23</v>
      </c>
      <c r="B53" t="s">
        <v>82</v>
      </c>
      <c r="C53" t="s">
        <v>232</v>
      </c>
      <c r="D53" t="s">
        <v>382</v>
      </c>
      <c r="E53" t="s">
        <v>504</v>
      </c>
      <c r="F53" t="s">
        <v>558</v>
      </c>
      <c r="G53" t="s">
        <v>616</v>
      </c>
      <c r="H53">
        <v>5342694</v>
      </c>
      <c r="I53" s="1" t="s">
        <v>2677</v>
      </c>
      <c r="J53" s="1" t="s">
        <v>2821</v>
      </c>
      <c r="K53" s="1" t="s">
        <v>2821</v>
      </c>
      <c r="L53">
        <v>5</v>
      </c>
      <c r="M53">
        <v>5</v>
      </c>
      <c r="N53">
        <f t="shared" si="2"/>
        <v>5</v>
      </c>
      <c r="Q53">
        <f t="shared" si="3"/>
        <v>0</v>
      </c>
    </row>
    <row r="54" spans="1:17" ht="30" x14ac:dyDescent="0.25">
      <c r="A54" t="s">
        <v>19</v>
      </c>
      <c r="B54" t="s">
        <v>83</v>
      </c>
      <c r="C54" t="s">
        <v>233</v>
      </c>
      <c r="D54" t="s">
        <v>383</v>
      </c>
      <c r="E54" t="s">
        <v>83</v>
      </c>
      <c r="F54" t="s">
        <v>558</v>
      </c>
      <c r="G54" t="s">
        <v>591</v>
      </c>
      <c r="H54">
        <v>5308336</v>
      </c>
      <c r="I54" s="1" t="s">
        <v>2678</v>
      </c>
      <c r="J54" s="1" t="s">
        <v>2822</v>
      </c>
      <c r="K54" s="1" t="s">
        <v>972</v>
      </c>
      <c r="L54">
        <v>5</v>
      </c>
      <c r="M54">
        <v>1</v>
      </c>
      <c r="N54">
        <f t="shared" si="2"/>
        <v>1</v>
      </c>
      <c r="Q54">
        <f t="shared" si="3"/>
        <v>4</v>
      </c>
    </row>
    <row r="55" spans="1:17" ht="30" x14ac:dyDescent="0.25">
      <c r="A55" t="s">
        <v>20</v>
      </c>
      <c r="B55" t="s">
        <v>84</v>
      </c>
      <c r="C55" t="s">
        <v>234</v>
      </c>
      <c r="D55" t="s">
        <v>384</v>
      </c>
      <c r="E55" t="s">
        <v>84</v>
      </c>
      <c r="F55" t="s">
        <v>558</v>
      </c>
      <c r="G55" t="s">
        <v>617</v>
      </c>
      <c r="H55">
        <v>5306925</v>
      </c>
      <c r="I55" s="1" t="s">
        <v>2679</v>
      </c>
      <c r="J55" s="1" t="s">
        <v>2823</v>
      </c>
      <c r="K55" s="1" t="s">
        <v>1652</v>
      </c>
      <c r="L55">
        <v>5</v>
      </c>
      <c r="M55">
        <v>3</v>
      </c>
      <c r="N55">
        <f t="shared" si="2"/>
        <v>3</v>
      </c>
      <c r="Q55">
        <f t="shared" si="3"/>
        <v>2</v>
      </c>
    </row>
    <row r="56" spans="1:17" ht="45" x14ac:dyDescent="0.25">
      <c r="A56" t="s">
        <v>23</v>
      </c>
      <c r="B56" t="s">
        <v>85</v>
      </c>
      <c r="C56" t="s">
        <v>235</v>
      </c>
      <c r="D56" t="s">
        <v>385</v>
      </c>
      <c r="E56" t="s">
        <v>85</v>
      </c>
      <c r="F56" t="s">
        <v>568</v>
      </c>
      <c r="G56" t="s">
        <v>618</v>
      </c>
      <c r="H56">
        <v>5047107</v>
      </c>
      <c r="I56" s="1" t="s">
        <v>2680</v>
      </c>
      <c r="J56" s="1" t="s">
        <v>2824</v>
      </c>
      <c r="K56" s="1" t="s">
        <v>2915</v>
      </c>
      <c r="L56">
        <v>5</v>
      </c>
      <c r="M56">
        <v>2</v>
      </c>
      <c r="N56">
        <f t="shared" si="2"/>
        <v>2</v>
      </c>
      <c r="Q56">
        <f t="shared" si="3"/>
        <v>3</v>
      </c>
    </row>
    <row r="57" spans="1:17" ht="30" x14ac:dyDescent="0.25">
      <c r="A57" t="s">
        <v>23</v>
      </c>
      <c r="B57" t="s">
        <v>86</v>
      </c>
      <c r="C57" t="s">
        <v>236</v>
      </c>
      <c r="D57" t="s">
        <v>386</v>
      </c>
      <c r="E57" t="s">
        <v>505</v>
      </c>
      <c r="F57" t="s">
        <v>558</v>
      </c>
      <c r="G57" t="s">
        <v>612</v>
      </c>
      <c r="H57">
        <v>4840616</v>
      </c>
      <c r="I57" s="1" t="s">
        <v>2681</v>
      </c>
      <c r="J57" s="1" t="s">
        <v>2825</v>
      </c>
      <c r="K57" s="1" t="s">
        <v>2825</v>
      </c>
      <c r="L57">
        <v>5</v>
      </c>
      <c r="M57">
        <v>5</v>
      </c>
      <c r="N57">
        <f t="shared" si="2"/>
        <v>5</v>
      </c>
      <c r="Q57">
        <f t="shared" si="3"/>
        <v>0</v>
      </c>
    </row>
    <row r="58" spans="1:17" ht="30" x14ac:dyDescent="0.25">
      <c r="A58" t="s">
        <v>19</v>
      </c>
      <c r="B58" t="s">
        <v>87</v>
      </c>
      <c r="C58" t="s">
        <v>237</v>
      </c>
      <c r="D58" t="s">
        <v>387</v>
      </c>
      <c r="E58" t="s">
        <v>87</v>
      </c>
      <c r="F58" t="s">
        <v>558</v>
      </c>
      <c r="G58" t="s">
        <v>593</v>
      </c>
      <c r="H58">
        <v>4782481</v>
      </c>
      <c r="I58" s="1" t="s">
        <v>2682</v>
      </c>
      <c r="J58" s="1" t="s">
        <v>2826</v>
      </c>
      <c r="K58" s="1" t="s">
        <v>975</v>
      </c>
      <c r="L58">
        <v>5</v>
      </c>
      <c r="M58">
        <v>1</v>
      </c>
      <c r="N58">
        <f t="shared" si="2"/>
        <v>1</v>
      </c>
      <c r="Q58">
        <f t="shared" si="3"/>
        <v>4</v>
      </c>
    </row>
    <row r="59" spans="1:17" ht="30" x14ac:dyDescent="0.25">
      <c r="A59" t="s">
        <v>22</v>
      </c>
      <c r="B59" t="s">
        <v>88</v>
      </c>
      <c r="C59" t="s">
        <v>238</v>
      </c>
      <c r="D59" t="s">
        <v>388</v>
      </c>
      <c r="E59" t="s">
        <v>88</v>
      </c>
      <c r="F59" t="s">
        <v>561</v>
      </c>
      <c r="G59" t="s">
        <v>619</v>
      </c>
      <c r="H59">
        <v>4527206</v>
      </c>
      <c r="I59" s="1" t="s">
        <v>2683</v>
      </c>
      <c r="J59" s="1" t="s">
        <v>2827</v>
      </c>
      <c r="K59" s="1" t="s">
        <v>1653</v>
      </c>
      <c r="L59">
        <v>5</v>
      </c>
      <c r="M59">
        <v>2</v>
      </c>
      <c r="N59">
        <f t="shared" si="2"/>
        <v>2</v>
      </c>
      <c r="Q59">
        <f t="shared" si="3"/>
        <v>3</v>
      </c>
    </row>
    <row r="60" spans="1:17" ht="30" x14ac:dyDescent="0.25">
      <c r="A60" t="s">
        <v>28</v>
      </c>
      <c r="B60" t="s">
        <v>89</v>
      </c>
      <c r="C60" t="s">
        <v>239</v>
      </c>
      <c r="D60" t="s">
        <v>389</v>
      </c>
      <c r="E60" t="s">
        <v>89</v>
      </c>
      <c r="F60" t="s">
        <v>569</v>
      </c>
      <c r="G60" t="s">
        <v>620</v>
      </c>
      <c r="H60">
        <v>4347047</v>
      </c>
      <c r="I60" s="1" t="s">
        <v>2684</v>
      </c>
      <c r="J60" s="1" t="s">
        <v>2828</v>
      </c>
      <c r="K60" s="1" t="s">
        <v>977</v>
      </c>
      <c r="L60">
        <v>5</v>
      </c>
      <c r="M60">
        <v>1</v>
      </c>
      <c r="N60">
        <f t="shared" si="2"/>
        <v>1</v>
      </c>
      <c r="Q60">
        <f t="shared" si="3"/>
        <v>4</v>
      </c>
    </row>
    <row r="61" spans="1:17" ht="30" x14ac:dyDescent="0.25">
      <c r="A61" t="s">
        <v>22</v>
      </c>
      <c r="B61" t="s">
        <v>90</v>
      </c>
      <c r="C61" t="s">
        <v>240</v>
      </c>
      <c r="D61" t="s">
        <v>390</v>
      </c>
      <c r="E61" t="s">
        <v>90</v>
      </c>
      <c r="F61" t="s">
        <v>558</v>
      </c>
      <c r="G61" t="s">
        <v>599</v>
      </c>
      <c r="H61">
        <v>4296071</v>
      </c>
      <c r="I61" s="1" t="s">
        <v>2685</v>
      </c>
      <c r="J61" s="1" t="s">
        <v>2829</v>
      </c>
      <c r="K61" s="1" t="s">
        <v>2308</v>
      </c>
      <c r="L61">
        <v>5</v>
      </c>
      <c r="M61">
        <v>1</v>
      </c>
      <c r="N61">
        <f t="shared" si="2"/>
        <v>1</v>
      </c>
      <c r="Q61">
        <f t="shared" si="3"/>
        <v>4</v>
      </c>
    </row>
    <row r="62" spans="1:17" ht="30" x14ac:dyDescent="0.25">
      <c r="A62" t="s">
        <v>25</v>
      </c>
      <c r="B62" t="s">
        <v>91</v>
      </c>
      <c r="C62" t="s">
        <v>241</v>
      </c>
      <c r="D62" t="s">
        <v>391</v>
      </c>
      <c r="E62" t="s">
        <v>91</v>
      </c>
      <c r="F62" t="s">
        <v>562</v>
      </c>
      <c r="G62" t="s">
        <v>612</v>
      </c>
      <c r="H62">
        <v>4286706</v>
      </c>
      <c r="I62" s="1" t="s">
        <v>2686</v>
      </c>
      <c r="J62" s="1" t="s">
        <v>2830</v>
      </c>
      <c r="K62" s="1" t="s">
        <v>2830</v>
      </c>
      <c r="L62">
        <v>5</v>
      </c>
      <c r="M62">
        <v>5</v>
      </c>
      <c r="N62">
        <f t="shared" si="2"/>
        <v>5</v>
      </c>
      <c r="Q62">
        <f t="shared" si="3"/>
        <v>0</v>
      </c>
    </row>
    <row r="63" spans="1:17" ht="30" x14ac:dyDescent="0.25">
      <c r="A63" t="s">
        <v>19</v>
      </c>
      <c r="B63" t="s">
        <v>92</v>
      </c>
      <c r="C63" t="s">
        <v>242</v>
      </c>
      <c r="D63" t="s">
        <v>392</v>
      </c>
      <c r="E63" t="s">
        <v>506</v>
      </c>
      <c r="F63" t="s">
        <v>558</v>
      </c>
      <c r="G63" t="s">
        <v>621</v>
      </c>
      <c r="H63">
        <v>4265953</v>
      </c>
      <c r="I63" s="1" t="s">
        <v>2687</v>
      </c>
      <c r="J63" s="1" t="s">
        <v>2831</v>
      </c>
      <c r="K63" s="1" t="s">
        <v>980</v>
      </c>
      <c r="L63">
        <v>5</v>
      </c>
      <c r="M63">
        <v>1</v>
      </c>
      <c r="N63">
        <f t="shared" si="2"/>
        <v>1</v>
      </c>
      <c r="Q63">
        <f t="shared" si="3"/>
        <v>4</v>
      </c>
    </row>
    <row r="64" spans="1:17" ht="30" x14ac:dyDescent="0.25">
      <c r="A64" t="s">
        <v>19</v>
      </c>
      <c r="B64" t="s">
        <v>93</v>
      </c>
      <c r="C64" t="s">
        <v>243</v>
      </c>
      <c r="D64" t="s">
        <v>393</v>
      </c>
      <c r="E64" t="s">
        <v>507</v>
      </c>
      <c r="F64" t="s">
        <v>558</v>
      </c>
      <c r="G64" t="s">
        <v>596</v>
      </c>
      <c r="H64">
        <v>4217755</v>
      </c>
      <c r="I64" s="1" t="s">
        <v>2688</v>
      </c>
      <c r="J64" s="1" t="s">
        <v>2832</v>
      </c>
      <c r="K64" s="1" t="s">
        <v>2832</v>
      </c>
      <c r="L64">
        <v>5</v>
      </c>
      <c r="M64">
        <v>5</v>
      </c>
      <c r="N64">
        <f t="shared" si="2"/>
        <v>5</v>
      </c>
      <c r="Q64">
        <f t="shared" si="3"/>
        <v>0</v>
      </c>
    </row>
    <row r="65" spans="1:17" ht="30" x14ac:dyDescent="0.25">
      <c r="A65" t="s">
        <v>19</v>
      </c>
      <c r="B65" t="s">
        <v>94</v>
      </c>
      <c r="C65" t="s">
        <v>244</v>
      </c>
      <c r="D65" t="s">
        <v>394</v>
      </c>
      <c r="E65" t="s">
        <v>94</v>
      </c>
      <c r="F65" t="s">
        <v>558</v>
      </c>
      <c r="G65" t="s">
        <v>622</v>
      </c>
      <c r="H65">
        <v>4208419</v>
      </c>
      <c r="I65" s="1" t="s">
        <v>2689</v>
      </c>
      <c r="J65" s="1" t="s">
        <v>2833</v>
      </c>
      <c r="K65" s="1" t="s">
        <v>2833</v>
      </c>
      <c r="L65">
        <v>5</v>
      </c>
      <c r="M65">
        <v>5</v>
      </c>
      <c r="N65">
        <f t="shared" si="2"/>
        <v>5</v>
      </c>
      <c r="Q65">
        <f t="shared" si="3"/>
        <v>0</v>
      </c>
    </row>
    <row r="66" spans="1:17" ht="30" x14ac:dyDescent="0.25">
      <c r="A66" t="s">
        <v>23</v>
      </c>
      <c r="B66" t="s">
        <v>95</v>
      </c>
      <c r="C66" t="s">
        <v>245</v>
      </c>
      <c r="D66" t="s">
        <v>395</v>
      </c>
      <c r="E66" t="s">
        <v>508</v>
      </c>
      <c r="F66" t="s">
        <v>558</v>
      </c>
      <c r="H66">
        <v>4195254</v>
      </c>
      <c r="I66" s="1" t="s">
        <v>2690</v>
      </c>
      <c r="J66" s="1" t="s">
        <v>2834</v>
      </c>
      <c r="K66" s="1" t="s">
        <v>2834</v>
      </c>
      <c r="L66">
        <v>5</v>
      </c>
      <c r="M66">
        <v>5</v>
      </c>
      <c r="N66">
        <f t="shared" ref="N66:N97" si="4">M66</f>
        <v>5</v>
      </c>
      <c r="Q66">
        <f t="shared" ref="Q66:Q97" si="5">L66-SUM(N66:P66)</f>
        <v>0</v>
      </c>
    </row>
    <row r="67" spans="1:17" ht="30" x14ac:dyDescent="0.25">
      <c r="A67" t="s">
        <v>22</v>
      </c>
      <c r="B67" t="s">
        <v>96</v>
      </c>
      <c r="C67" t="s">
        <v>246</v>
      </c>
      <c r="D67" t="s">
        <v>396</v>
      </c>
      <c r="E67" t="s">
        <v>96</v>
      </c>
      <c r="F67" t="s">
        <v>558</v>
      </c>
      <c r="G67" t="s">
        <v>599</v>
      </c>
      <c r="H67">
        <v>4134448</v>
      </c>
      <c r="I67" s="1" t="s">
        <v>1415</v>
      </c>
      <c r="J67" s="1" t="s">
        <v>1561</v>
      </c>
      <c r="K67" s="1" t="s">
        <v>1655</v>
      </c>
      <c r="L67">
        <v>5</v>
      </c>
      <c r="M67">
        <v>3</v>
      </c>
      <c r="N67">
        <f t="shared" si="4"/>
        <v>3</v>
      </c>
      <c r="Q67">
        <f t="shared" si="5"/>
        <v>2</v>
      </c>
    </row>
    <row r="68" spans="1:17" ht="30" x14ac:dyDescent="0.25">
      <c r="A68" t="s">
        <v>21</v>
      </c>
      <c r="B68" t="s">
        <v>97</v>
      </c>
      <c r="C68" t="s">
        <v>247</v>
      </c>
      <c r="D68" t="s">
        <v>397</v>
      </c>
      <c r="E68" t="s">
        <v>97</v>
      </c>
      <c r="F68" t="s">
        <v>558</v>
      </c>
      <c r="G68" t="s">
        <v>612</v>
      </c>
      <c r="H68">
        <v>4114661</v>
      </c>
      <c r="I68" s="1" t="s">
        <v>2691</v>
      </c>
      <c r="J68" s="1" t="s">
        <v>2835</v>
      </c>
      <c r="K68" s="1" t="s">
        <v>2310</v>
      </c>
      <c r="L68">
        <v>5</v>
      </c>
      <c r="M68">
        <v>1</v>
      </c>
      <c r="N68">
        <f t="shared" si="4"/>
        <v>1</v>
      </c>
      <c r="Q68">
        <f t="shared" si="5"/>
        <v>4</v>
      </c>
    </row>
    <row r="69" spans="1:17" ht="30" x14ac:dyDescent="0.25">
      <c r="A69" t="s">
        <v>18</v>
      </c>
      <c r="B69" t="s">
        <v>98</v>
      </c>
      <c r="C69" t="s">
        <v>248</v>
      </c>
      <c r="D69" t="s">
        <v>398</v>
      </c>
      <c r="E69" t="s">
        <v>509</v>
      </c>
      <c r="F69" t="s">
        <v>561</v>
      </c>
      <c r="G69" t="s">
        <v>612</v>
      </c>
      <c r="H69">
        <v>4064713</v>
      </c>
      <c r="I69" s="1" t="s">
        <v>2692</v>
      </c>
      <c r="J69" s="1" t="s">
        <v>2836</v>
      </c>
      <c r="K69" s="1" t="s">
        <v>2836</v>
      </c>
      <c r="L69">
        <v>5</v>
      </c>
      <c r="M69">
        <v>5</v>
      </c>
      <c r="N69">
        <f t="shared" si="4"/>
        <v>5</v>
      </c>
      <c r="Q69">
        <f t="shared" si="5"/>
        <v>0</v>
      </c>
    </row>
    <row r="70" spans="1:17" ht="30" x14ac:dyDescent="0.25">
      <c r="A70" t="s">
        <v>24</v>
      </c>
      <c r="B70" t="s">
        <v>99</v>
      </c>
      <c r="C70" t="s">
        <v>249</v>
      </c>
      <c r="D70" t="s">
        <v>399</v>
      </c>
      <c r="E70" t="s">
        <v>510</v>
      </c>
      <c r="F70" t="s">
        <v>558</v>
      </c>
      <c r="G70" t="s">
        <v>612</v>
      </c>
      <c r="H70">
        <v>3850607</v>
      </c>
      <c r="I70" s="1" t="s">
        <v>2693</v>
      </c>
      <c r="J70" s="1" t="s">
        <v>2837</v>
      </c>
      <c r="K70" s="1" t="s">
        <v>2837</v>
      </c>
      <c r="L70">
        <v>5</v>
      </c>
      <c r="M70">
        <v>5</v>
      </c>
      <c r="N70">
        <f t="shared" si="4"/>
        <v>5</v>
      </c>
      <c r="Q70">
        <f t="shared" si="5"/>
        <v>0</v>
      </c>
    </row>
    <row r="71" spans="1:17" ht="30" x14ac:dyDescent="0.25">
      <c r="A71" t="s">
        <v>20</v>
      </c>
      <c r="B71" t="s">
        <v>100</v>
      </c>
      <c r="C71" t="s">
        <v>250</v>
      </c>
      <c r="D71" t="s">
        <v>400</v>
      </c>
      <c r="E71" t="s">
        <v>511</v>
      </c>
      <c r="F71" t="s">
        <v>558</v>
      </c>
      <c r="G71" t="s">
        <v>623</v>
      </c>
      <c r="H71">
        <v>3807463</v>
      </c>
      <c r="I71" s="1" t="s">
        <v>2694</v>
      </c>
      <c r="J71" s="1" t="s">
        <v>2838</v>
      </c>
      <c r="K71" s="1" t="s">
        <v>2838</v>
      </c>
      <c r="L71">
        <v>5</v>
      </c>
      <c r="M71">
        <v>5</v>
      </c>
      <c r="N71">
        <f t="shared" si="4"/>
        <v>5</v>
      </c>
      <c r="Q71">
        <f t="shared" si="5"/>
        <v>0</v>
      </c>
    </row>
    <row r="72" spans="1:17" ht="30" x14ac:dyDescent="0.25">
      <c r="A72" t="s">
        <v>29</v>
      </c>
      <c r="B72" t="s">
        <v>101</v>
      </c>
      <c r="C72" t="s">
        <v>251</v>
      </c>
      <c r="D72" t="s">
        <v>401</v>
      </c>
      <c r="E72" t="s">
        <v>512</v>
      </c>
      <c r="F72" t="s">
        <v>570</v>
      </c>
      <c r="G72" t="s">
        <v>624</v>
      </c>
      <c r="H72">
        <v>3713797</v>
      </c>
      <c r="I72" s="1" t="s">
        <v>2695</v>
      </c>
      <c r="J72" s="1" t="s">
        <v>2839</v>
      </c>
      <c r="K72" s="1" t="s">
        <v>2839</v>
      </c>
      <c r="L72">
        <v>5</v>
      </c>
      <c r="M72">
        <v>5</v>
      </c>
      <c r="N72">
        <f t="shared" si="4"/>
        <v>5</v>
      </c>
      <c r="Q72">
        <f t="shared" si="5"/>
        <v>0</v>
      </c>
    </row>
    <row r="73" spans="1:17" ht="30" x14ac:dyDescent="0.25">
      <c r="A73" t="s">
        <v>19</v>
      </c>
      <c r="B73" t="s">
        <v>102</v>
      </c>
      <c r="C73" t="s">
        <v>252</v>
      </c>
      <c r="D73" t="s">
        <v>402</v>
      </c>
      <c r="E73" t="s">
        <v>102</v>
      </c>
      <c r="F73" t="s">
        <v>558</v>
      </c>
      <c r="G73" t="s">
        <v>610</v>
      </c>
      <c r="H73">
        <v>3622720</v>
      </c>
      <c r="I73" s="1" t="s">
        <v>2696</v>
      </c>
      <c r="J73" s="1" t="s">
        <v>2840</v>
      </c>
      <c r="K73" s="1" t="s">
        <v>2840</v>
      </c>
      <c r="L73">
        <v>5</v>
      </c>
      <c r="M73">
        <v>5</v>
      </c>
      <c r="N73">
        <f t="shared" si="4"/>
        <v>5</v>
      </c>
      <c r="Q73">
        <f t="shared" si="5"/>
        <v>0</v>
      </c>
    </row>
    <row r="74" spans="1:17" ht="30" x14ac:dyDescent="0.25">
      <c r="A74" t="s">
        <v>26</v>
      </c>
      <c r="B74" t="s">
        <v>103</v>
      </c>
      <c r="C74" t="s">
        <v>253</v>
      </c>
      <c r="D74" t="s">
        <v>403</v>
      </c>
      <c r="E74" t="s">
        <v>103</v>
      </c>
      <c r="F74" t="s">
        <v>558</v>
      </c>
      <c r="G74" t="s">
        <v>598</v>
      </c>
      <c r="H74">
        <v>3547132</v>
      </c>
      <c r="I74" s="1" t="s">
        <v>2697</v>
      </c>
      <c r="J74" s="1" t="s">
        <v>2841</v>
      </c>
      <c r="K74" s="1" t="s">
        <v>983</v>
      </c>
      <c r="L74">
        <v>5</v>
      </c>
      <c r="M74">
        <v>2</v>
      </c>
      <c r="N74">
        <f t="shared" si="4"/>
        <v>2</v>
      </c>
      <c r="Q74">
        <f t="shared" si="5"/>
        <v>3</v>
      </c>
    </row>
    <row r="75" spans="1:17" ht="30" x14ac:dyDescent="0.25">
      <c r="A75" t="s">
        <v>19</v>
      </c>
      <c r="B75" t="s">
        <v>104</v>
      </c>
      <c r="C75" t="s">
        <v>254</v>
      </c>
      <c r="D75" t="s">
        <v>404</v>
      </c>
      <c r="E75" t="s">
        <v>104</v>
      </c>
      <c r="F75" t="s">
        <v>558</v>
      </c>
      <c r="G75" t="s">
        <v>625</v>
      </c>
      <c r="H75">
        <v>3505105</v>
      </c>
      <c r="I75" s="1" t="s">
        <v>2698</v>
      </c>
      <c r="J75" s="1" t="s">
        <v>2842</v>
      </c>
      <c r="K75" s="1" t="s">
        <v>1658</v>
      </c>
      <c r="L75">
        <v>5</v>
      </c>
      <c r="M75">
        <v>2</v>
      </c>
      <c r="N75">
        <f t="shared" si="4"/>
        <v>2</v>
      </c>
      <c r="Q75">
        <f t="shared" si="5"/>
        <v>3</v>
      </c>
    </row>
    <row r="76" spans="1:17" ht="30" x14ac:dyDescent="0.25">
      <c r="A76" t="s">
        <v>19</v>
      </c>
      <c r="B76" t="s">
        <v>105</v>
      </c>
      <c r="C76" t="s">
        <v>255</v>
      </c>
      <c r="D76" t="s">
        <v>405</v>
      </c>
      <c r="E76" t="s">
        <v>105</v>
      </c>
      <c r="F76" t="s">
        <v>558</v>
      </c>
      <c r="G76" t="s">
        <v>599</v>
      </c>
      <c r="H76">
        <v>3437141</v>
      </c>
      <c r="I76" s="1" t="s">
        <v>2699</v>
      </c>
      <c r="J76" s="1" t="s">
        <v>2843</v>
      </c>
      <c r="K76" s="1" t="s">
        <v>2312</v>
      </c>
      <c r="L76">
        <v>5</v>
      </c>
      <c r="M76">
        <v>1</v>
      </c>
      <c r="N76">
        <f t="shared" si="4"/>
        <v>1</v>
      </c>
      <c r="Q76">
        <f t="shared" si="5"/>
        <v>4</v>
      </c>
    </row>
    <row r="77" spans="1:17" ht="45" x14ac:dyDescent="0.25">
      <c r="A77" t="s">
        <v>22</v>
      </c>
      <c r="B77" t="s">
        <v>106</v>
      </c>
      <c r="C77" t="s">
        <v>256</v>
      </c>
      <c r="D77" t="s">
        <v>406</v>
      </c>
      <c r="E77" t="s">
        <v>513</v>
      </c>
      <c r="F77" t="s">
        <v>558</v>
      </c>
      <c r="G77" t="s">
        <v>626</v>
      </c>
      <c r="H77">
        <v>3394437</v>
      </c>
      <c r="I77" s="1" t="s">
        <v>2700</v>
      </c>
      <c r="J77" s="1" t="s">
        <v>2844</v>
      </c>
      <c r="K77" s="1" t="s">
        <v>2844</v>
      </c>
      <c r="L77">
        <v>5</v>
      </c>
      <c r="M77">
        <v>5</v>
      </c>
      <c r="N77">
        <f t="shared" si="4"/>
        <v>5</v>
      </c>
      <c r="Q77">
        <f t="shared" si="5"/>
        <v>0</v>
      </c>
    </row>
    <row r="78" spans="1:17" ht="30" x14ac:dyDescent="0.25">
      <c r="A78" t="s">
        <v>21</v>
      </c>
      <c r="B78" t="s">
        <v>107</v>
      </c>
      <c r="C78" t="s">
        <v>257</v>
      </c>
      <c r="D78" t="s">
        <v>407</v>
      </c>
      <c r="E78" t="s">
        <v>107</v>
      </c>
      <c r="F78" t="s">
        <v>558</v>
      </c>
      <c r="G78" t="s">
        <v>593</v>
      </c>
      <c r="H78">
        <v>3388522</v>
      </c>
      <c r="I78" s="1" t="s">
        <v>2701</v>
      </c>
      <c r="J78" s="1" t="s">
        <v>2845</v>
      </c>
      <c r="K78" s="1" t="s">
        <v>2313</v>
      </c>
      <c r="L78">
        <v>5</v>
      </c>
      <c r="M78">
        <v>1</v>
      </c>
      <c r="N78">
        <f t="shared" si="4"/>
        <v>1</v>
      </c>
      <c r="Q78">
        <f t="shared" si="5"/>
        <v>4</v>
      </c>
    </row>
    <row r="79" spans="1:17" ht="30" x14ac:dyDescent="0.25">
      <c r="A79" t="s">
        <v>25</v>
      </c>
      <c r="B79" t="s">
        <v>108</v>
      </c>
      <c r="C79" t="s">
        <v>258</v>
      </c>
      <c r="D79" t="s">
        <v>408</v>
      </c>
      <c r="E79" t="s">
        <v>108</v>
      </c>
      <c r="F79" t="s">
        <v>558</v>
      </c>
      <c r="G79" t="s">
        <v>594</v>
      </c>
      <c r="H79">
        <v>3383913</v>
      </c>
      <c r="I79" s="1" t="s">
        <v>2702</v>
      </c>
      <c r="J79" s="1" t="s">
        <v>2846</v>
      </c>
      <c r="K79" s="1" t="s">
        <v>2626</v>
      </c>
      <c r="L79">
        <v>5</v>
      </c>
      <c r="M79">
        <v>2</v>
      </c>
      <c r="N79">
        <f t="shared" si="4"/>
        <v>2</v>
      </c>
      <c r="Q79">
        <f t="shared" si="5"/>
        <v>3</v>
      </c>
    </row>
    <row r="80" spans="1:17" ht="30" x14ac:dyDescent="0.25">
      <c r="A80" t="s">
        <v>28</v>
      </c>
      <c r="B80" t="s">
        <v>109</v>
      </c>
      <c r="C80" t="s">
        <v>259</v>
      </c>
      <c r="D80" t="s">
        <v>409</v>
      </c>
      <c r="E80" t="s">
        <v>109</v>
      </c>
      <c r="F80" t="s">
        <v>569</v>
      </c>
      <c r="G80" t="s">
        <v>627</v>
      </c>
      <c r="H80">
        <v>3251879</v>
      </c>
      <c r="I80" s="1" t="s">
        <v>2703</v>
      </c>
      <c r="J80" s="1" t="s">
        <v>2847</v>
      </c>
      <c r="K80" s="1" t="s">
        <v>987</v>
      </c>
      <c r="L80">
        <v>5</v>
      </c>
      <c r="M80">
        <v>1</v>
      </c>
      <c r="N80">
        <f t="shared" si="4"/>
        <v>1</v>
      </c>
      <c r="Q80">
        <f t="shared" si="5"/>
        <v>4</v>
      </c>
    </row>
    <row r="81" spans="1:17" ht="45" x14ac:dyDescent="0.25">
      <c r="A81" t="s">
        <v>25</v>
      </c>
      <c r="B81" t="s">
        <v>110</v>
      </c>
      <c r="C81" t="s">
        <v>260</v>
      </c>
      <c r="D81" t="s">
        <v>410</v>
      </c>
      <c r="E81" t="s">
        <v>110</v>
      </c>
      <c r="F81" t="s">
        <v>558</v>
      </c>
      <c r="G81" t="s">
        <v>616</v>
      </c>
      <c r="H81">
        <v>3176192</v>
      </c>
      <c r="I81" s="1" t="s">
        <v>2704</v>
      </c>
      <c r="J81" s="1" t="s">
        <v>2553</v>
      </c>
      <c r="K81" s="1" t="s">
        <v>2315</v>
      </c>
      <c r="L81">
        <v>5</v>
      </c>
      <c r="M81">
        <v>1</v>
      </c>
      <c r="N81">
        <f t="shared" si="4"/>
        <v>1</v>
      </c>
      <c r="Q81">
        <f t="shared" si="5"/>
        <v>4</v>
      </c>
    </row>
    <row r="82" spans="1:17" ht="30" x14ac:dyDescent="0.25">
      <c r="A82" t="s">
        <v>25</v>
      </c>
      <c r="B82" t="s">
        <v>111</v>
      </c>
      <c r="C82" t="s">
        <v>261</v>
      </c>
      <c r="D82" t="s">
        <v>411</v>
      </c>
      <c r="E82" t="s">
        <v>514</v>
      </c>
      <c r="F82" t="s">
        <v>558</v>
      </c>
      <c r="G82" t="s">
        <v>628</v>
      </c>
      <c r="H82">
        <v>3168378</v>
      </c>
      <c r="I82" s="1" t="s">
        <v>2705</v>
      </c>
      <c r="J82" s="1" t="s">
        <v>2848</v>
      </c>
      <c r="K82" s="1" t="s">
        <v>2848</v>
      </c>
      <c r="L82">
        <v>5</v>
      </c>
      <c r="M82">
        <v>5</v>
      </c>
      <c r="N82">
        <f t="shared" si="4"/>
        <v>5</v>
      </c>
      <c r="Q82">
        <f t="shared" si="5"/>
        <v>0</v>
      </c>
    </row>
    <row r="83" spans="1:17" ht="30" x14ac:dyDescent="0.25">
      <c r="A83" t="s">
        <v>22</v>
      </c>
      <c r="B83" t="s">
        <v>112</v>
      </c>
      <c r="C83" t="s">
        <v>262</v>
      </c>
      <c r="D83" t="s">
        <v>412</v>
      </c>
      <c r="E83" t="s">
        <v>112</v>
      </c>
      <c r="F83" t="s">
        <v>571</v>
      </c>
      <c r="G83" t="s">
        <v>629</v>
      </c>
      <c r="H83">
        <v>3167614</v>
      </c>
      <c r="I83" s="1" t="s">
        <v>2706</v>
      </c>
      <c r="J83" s="1" t="s">
        <v>2849</v>
      </c>
      <c r="L83">
        <v>5</v>
      </c>
      <c r="M83">
        <v>0</v>
      </c>
      <c r="N83">
        <f t="shared" si="4"/>
        <v>0</v>
      </c>
      <c r="Q83">
        <f t="shared" si="5"/>
        <v>5</v>
      </c>
    </row>
    <row r="84" spans="1:17" ht="30" x14ac:dyDescent="0.25">
      <c r="A84" t="s">
        <v>19</v>
      </c>
      <c r="B84" t="s">
        <v>113</v>
      </c>
      <c r="C84" t="s">
        <v>263</v>
      </c>
      <c r="D84" t="s">
        <v>413</v>
      </c>
      <c r="E84" t="s">
        <v>113</v>
      </c>
      <c r="F84" t="s">
        <v>558</v>
      </c>
      <c r="G84" t="s">
        <v>608</v>
      </c>
      <c r="H84">
        <v>3167565</v>
      </c>
      <c r="I84" s="1" t="s">
        <v>2707</v>
      </c>
      <c r="J84" s="1" t="s">
        <v>2850</v>
      </c>
      <c r="K84" s="1" t="s">
        <v>2316</v>
      </c>
      <c r="L84">
        <v>5</v>
      </c>
      <c r="M84">
        <v>1</v>
      </c>
      <c r="N84">
        <f t="shared" si="4"/>
        <v>1</v>
      </c>
      <c r="Q84">
        <f t="shared" si="5"/>
        <v>4</v>
      </c>
    </row>
    <row r="85" spans="1:17" ht="45" x14ac:dyDescent="0.25">
      <c r="A85" t="s">
        <v>18</v>
      </c>
      <c r="B85" t="s">
        <v>114</v>
      </c>
      <c r="C85" t="s">
        <v>264</v>
      </c>
      <c r="D85" t="s">
        <v>414</v>
      </c>
      <c r="E85" t="s">
        <v>515</v>
      </c>
      <c r="F85" t="s">
        <v>558</v>
      </c>
      <c r="G85" t="s">
        <v>630</v>
      </c>
      <c r="H85">
        <v>3146230</v>
      </c>
      <c r="I85" s="1" t="s">
        <v>2708</v>
      </c>
      <c r="J85" s="1" t="s">
        <v>2851</v>
      </c>
      <c r="K85" s="1" t="s">
        <v>2851</v>
      </c>
      <c r="L85">
        <v>5</v>
      </c>
      <c r="M85">
        <v>5</v>
      </c>
      <c r="N85">
        <f t="shared" si="4"/>
        <v>5</v>
      </c>
      <c r="Q85">
        <f t="shared" si="5"/>
        <v>0</v>
      </c>
    </row>
    <row r="86" spans="1:17" ht="30" x14ac:dyDescent="0.25">
      <c r="A86" t="s">
        <v>18</v>
      </c>
      <c r="B86" t="s">
        <v>115</v>
      </c>
      <c r="C86" t="s">
        <v>265</v>
      </c>
      <c r="D86" t="s">
        <v>415</v>
      </c>
      <c r="E86" t="s">
        <v>516</v>
      </c>
      <c r="F86" t="s">
        <v>561</v>
      </c>
      <c r="G86" t="s">
        <v>617</v>
      </c>
      <c r="H86">
        <v>3084942</v>
      </c>
      <c r="I86" s="1" t="s">
        <v>2709</v>
      </c>
      <c r="J86" s="1" t="s">
        <v>2852</v>
      </c>
      <c r="K86" s="1" t="s">
        <v>2852</v>
      </c>
      <c r="L86">
        <v>5</v>
      </c>
      <c r="M86">
        <v>5</v>
      </c>
      <c r="N86">
        <f t="shared" si="4"/>
        <v>5</v>
      </c>
      <c r="Q86">
        <f t="shared" si="5"/>
        <v>0</v>
      </c>
    </row>
    <row r="87" spans="1:17" ht="30" x14ac:dyDescent="0.25">
      <c r="A87" t="s">
        <v>24</v>
      </c>
      <c r="B87" t="s">
        <v>116</v>
      </c>
      <c r="C87" t="s">
        <v>266</v>
      </c>
      <c r="D87" t="s">
        <v>416</v>
      </c>
      <c r="E87" t="s">
        <v>116</v>
      </c>
      <c r="F87" t="s">
        <v>558</v>
      </c>
      <c r="G87" t="s">
        <v>631</v>
      </c>
      <c r="H87">
        <v>3079073</v>
      </c>
      <c r="I87" s="1" t="s">
        <v>2710</v>
      </c>
      <c r="J87" s="1" t="s">
        <v>2853</v>
      </c>
      <c r="K87" s="1" t="s">
        <v>2317</v>
      </c>
      <c r="L87">
        <v>5</v>
      </c>
      <c r="M87">
        <v>1</v>
      </c>
      <c r="N87">
        <f t="shared" si="4"/>
        <v>1</v>
      </c>
      <c r="Q87">
        <f t="shared" si="5"/>
        <v>4</v>
      </c>
    </row>
    <row r="88" spans="1:17" ht="30" x14ac:dyDescent="0.25">
      <c r="A88" t="s">
        <v>20</v>
      </c>
      <c r="B88" t="s">
        <v>117</v>
      </c>
      <c r="C88" t="s">
        <v>267</v>
      </c>
      <c r="D88" t="s">
        <v>417</v>
      </c>
      <c r="E88" t="s">
        <v>517</v>
      </c>
      <c r="F88" t="s">
        <v>558</v>
      </c>
      <c r="G88" t="s">
        <v>599</v>
      </c>
      <c r="H88">
        <v>2979989</v>
      </c>
      <c r="I88" s="1" t="s">
        <v>2711</v>
      </c>
      <c r="J88" s="1" t="s">
        <v>2854</v>
      </c>
      <c r="K88" s="1" t="s">
        <v>2854</v>
      </c>
      <c r="L88">
        <v>5</v>
      </c>
      <c r="M88">
        <v>5</v>
      </c>
      <c r="N88">
        <f t="shared" si="4"/>
        <v>5</v>
      </c>
      <c r="Q88">
        <f t="shared" si="5"/>
        <v>0</v>
      </c>
    </row>
    <row r="89" spans="1:17" ht="30" x14ac:dyDescent="0.25">
      <c r="A89" t="s">
        <v>25</v>
      </c>
      <c r="B89" t="s">
        <v>118</v>
      </c>
      <c r="C89" t="s">
        <v>268</v>
      </c>
      <c r="D89" t="s">
        <v>418</v>
      </c>
      <c r="E89" t="s">
        <v>518</v>
      </c>
      <c r="F89" t="s">
        <v>558</v>
      </c>
      <c r="G89" t="s">
        <v>616</v>
      </c>
      <c r="H89">
        <v>2860305</v>
      </c>
      <c r="I89" s="1" t="s">
        <v>2712</v>
      </c>
      <c r="J89" s="1" t="s">
        <v>2855</v>
      </c>
      <c r="K89" s="1" t="s">
        <v>2855</v>
      </c>
      <c r="L89">
        <v>5</v>
      </c>
      <c r="M89">
        <v>5</v>
      </c>
      <c r="N89">
        <f t="shared" si="4"/>
        <v>5</v>
      </c>
      <c r="Q89">
        <f t="shared" si="5"/>
        <v>0</v>
      </c>
    </row>
    <row r="90" spans="1:17" ht="30" x14ac:dyDescent="0.25">
      <c r="A90" t="s">
        <v>24</v>
      </c>
      <c r="B90" t="s">
        <v>119</v>
      </c>
      <c r="C90" t="s">
        <v>269</v>
      </c>
      <c r="D90" t="s">
        <v>419</v>
      </c>
      <c r="E90" t="s">
        <v>119</v>
      </c>
      <c r="F90" t="s">
        <v>558</v>
      </c>
      <c r="G90" t="s">
        <v>593</v>
      </c>
      <c r="H90">
        <v>2849365</v>
      </c>
      <c r="I90" s="1" t="s">
        <v>2713</v>
      </c>
      <c r="J90" s="1" t="s">
        <v>2856</v>
      </c>
      <c r="K90" s="1" t="s">
        <v>2318</v>
      </c>
      <c r="L90">
        <v>5</v>
      </c>
      <c r="M90">
        <v>1</v>
      </c>
      <c r="N90">
        <f t="shared" si="4"/>
        <v>1</v>
      </c>
      <c r="Q90">
        <f t="shared" si="5"/>
        <v>4</v>
      </c>
    </row>
    <row r="91" spans="1:17" ht="45" x14ac:dyDescent="0.25">
      <c r="A91" t="s">
        <v>19</v>
      </c>
      <c r="B91" t="s">
        <v>120</v>
      </c>
      <c r="C91" t="s">
        <v>270</v>
      </c>
      <c r="D91" t="s">
        <v>420</v>
      </c>
      <c r="E91" t="s">
        <v>519</v>
      </c>
      <c r="F91" t="s">
        <v>558</v>
      </c>
      <c r="G91" t="s">
        <v>599</v>
      </c>
      <c r="H91">
        <v>2819370</v>
      </c>
      <c r="I91" s="1" t="s">
        <v>2714</v>
      </c>
      <c r="J91" s="1" t="s">
        <v>2857</v>
      </c>
      <c r="K91" s="1" t="s">
        <v>2857</v>
      </c>
      <c r="L91">
        <v>5</v>
      </c>
      <c r="M91">
        <v>5</v>
      </c>
      <c r="N91">
        <f t="shared" si="4"/>
        <v>5</v>
      </c>
      <c r="Q91">
        <f t="shared" si="5"/>
        <v>0</v>
      </c>
    </row>
    <row r="92" spans="1:17" ht="30" x14ac:dyDescent="0.25">
      <c r="A92" t="s">
        <v>20</v>
      </c>
      <c r="B92" t="s">
        <v>121</v>
      </c>
      <c r="C92" t="s">
        <v>271</v>
      </c>
      <c r="D92" t="s">
        <v>421</v>
      </c>
      <c r="E92" t="s">
        <v>520</v>
      </c>
      <c r="F92" t="s">
        <v>572</v>
      </c>
      <c r="G92" t="s">
        <v>632</v>
      </c>
      <c r="H92">
        <v>2813617</v>
      </c>
      <c r="I92" s="1" t="s">
        <v>2715</v>
      </c>
      <c r="J92" s="1" t="s">
        <v>2858</v>
      </c>
      <c r="K92" s="1" t="s">
        <v>2858</v>
      </c>
      <c r="L92">
        <v>5</v>
      </c>
      <c r="M92">
        <v>5</v>
      </c>
      <c r="N92">
        <f t="shared" si="4"/>
        <v>5</v>
      </c>
      <c r="Q92">
        <f t="shared" si="5"/>
        <v>0</v>
      </c>
    </row>
    <row r="93" spans="1:17" ht="30" x14ac:dyDescent="0.25">
      <c r="A93" t="s">
        <v>26</v>
      </c>
      <c r="B93" t="s">
        <v>122</v>
      </c>
      <c r="C93" t="s">
        <v>272</v>
      </c>
      <c r="D93" t="s">
        <v>422</v>
      </c>
      <c r="E93" t="s">
        <v>521</v>
      </c>
      <c r="F93" t="s">
        <v>573</v>
      </c>
      <c r="G93" t="s">
        <v>633</v>
      </c>
      <c r="H93">
        <v>2785672</v>
      </c>
      <c r="I93" s="1" t="s">
        <v>2716</v>
      </c>
      <c r="J93" s="1" t="s">
        <v>2859</v>
      </c>
      <c r="K93" s="1" t="s">
        <v>2859</v>
      </c>
      <c r="L93">
        <v>5</v>
      </c>
      <c r="M93">
        <v>5</v>
      </c>
      <c r="N93">
        <f t="shared" si="4"/>
        <v>5</v>
      </c>
      <c r="Q93">
        <f t="shared" si="5"/>
        <v>0</v>
      </c>
    </row>
    <row r="94" spans="1:17" ht="30" x14ac:dyDescent="0.25">
      <c r="A94" t="s">
        <v>20</v>
      </c>
      <c r="B94" t="s">
        <v>123</v>
      </c>
      <c r="C94" t="s">
        <v>273</v>
      </c>
      <c r="D94" t="s">
        <v>423</v>
      </c>
      <c r="E94" t="s">
        <v>522</v>
      </c>
      <c r="F94" t="s">
        <v>574</v>
      </c>
      <c r="G94" t="s">
        <v>634</v>
      </c>
      <c r="H94">
        <v>2784837</v>
      </c>
      <c r="I94" s="1" t="s">
        <v>2717</v>
      </c>
      <c r="J94" s="1" t="s">
        <v>2860</v>
      </c>
      <c r="K94" s="1" t="s">
        <v>2860</v>
      </c>
      <c r="L94">
        <v>5</v>
      </c>
      <c r="M94">
        <v>5</v>
      </c>
      <c r="N94">
        <f t="shared" si="4"/>
        <v>5</v>
      </c>
      <c r="Q94">
        <f t="shared" si="5"/>
        <v>0</v>
      </c>
    </row>
    <row r="95" spans="1:17" ht="30" x14ac:dyDescent="0.25">
      <c r="A95" t="s">
        <v>26</v>
      </c>
      <c r="B95" t="s">
        <v>124</v>
      </c>
      <c r="C95" t="s">
        <v>274</v>
      </c>
      <c r="D95" t="s">
        <v>424</v>
      </c>
      <c r="E95" t="s">
        <v>124</v>
      </c>
      <c r="F95" t="s">
        <v>558</v>
      </c>
      <c r="G95" t="s">
        <v>635</v>
      </c>
      <c r="H95">
        <v>2781149</v>
      </c>
      <c r="I95" s="1" t="s">
        <v>2718</v>
      </c>
      <c r="J95" s="1" t="s">
        <v>2861</v>
      </c>
      <c r="K95" s="1" t="s">
        <v>2861</v>
      </c>
      <c r="L95">
        <v>5</v>
      </c>
      <c r="M95">
        <v>5</v>
      </c>
      <c r="N95">
        <f t="shared" si="4"/>
        <v>5</v>
      </c>
      <c r="Q95">
        <f t="shared" si="5"/>
        <v>0</v>
      </c>
    </row>
    <row r="96" spans="1:17" ht="45" x14ac:dyDescent="0.25">
      <c r="A96" t="s">
        <v>29</v>
      </c>
      <c r="B96" t="s">
        <v>125</v>
      </c>
      <c r="C96" t="s">
        <v>275</v>
      </c>
      <c r="D96" t="s">
        <v>425</v>
      </c>
      <c r="E96" t="s">
        <v>523</v>
      </c>
      <c r="F96" t="s">
        <v>575</v>
      </c>
      <c r="G96" t="s">
        <v>636</v>
      </c>
      <c r="H96">
        <v>2763554</v>
      </c>
      <c r="I96" s="1" t="s">
        <v>2719</v>
      </c>
      <c r="J96" s="1" t="s">
        <v>2862</v>
      </c>
      <c r="K96" s="1" t="s">
        <v>2862</v>
      </c>
      <c r="L96">
        <v>5</v>
      </c>
      <c r="M96">
        <v>5</v>
      </c>
      <c r="N96">
        <f t="shared" si="4"/>
        <v>5</v>
      </c>
      <c r="Q96">
        <f t="shared" si="5"/>
        <v>0</v>
      </c>
    </row>
    <row r="97" spans="1:17" ht="30" x14ac:dyDescent="0.25">
      <c r="A97" t="s">
        <v>19</v>
      </c>
      <c r="B97" t="s">
        <v>126</v>
      </c>
      <c r="C97" t="s">
        <v>276</v>
      </c>
      <c r="D97" t="s">
        <v>426</v>
      </c>
      <c r="E97" t="s">
        <v>126</v>
      </c>
      <c r="F97" t="s">
        <v>576</v>
      </c>
      <c r="G97" t="s">
        <v>593</v>
      </c>
      <c r="H97">
        <v>2752632</v>
      </c>
      <c r="I97" s="1" t="s">
        <v>2720</v>
      </c>
      <c r="J97" s="1" t="s">
        <v>2863</v>
      </c>
      <c r="K97" s="1" t="s">
        <v>2319</v>
      </c>
      <c r="L97">
        <v>5</v>
      </c>
      <c r="M97">
        <v>1</v>
      </c>
      <c r="N97">
        <f t="shared" si="4"/>
        <v>1</v>
      </c>
      <c r="Q97">
        <f t="shared" si="5"/>
        <v>4</v>
      </c>
    </row>
    <row r="98" spans="1:17" ht="45" x14ac:dyDescent="0.25">
      <c r="A98" t="s">
        <v>20</v>
      </c>
      <c r="B98" t="s">
        <v>127</v>
      </c>
      <c r="C98" t="s">
        <v>277</v>
      </c>
      <c r="D98" t="s">
        <v>427</v>
      </c>
      <c r="E98" t="s">
        <v>524</v>
      </c>
      <c r="F98" t="s">
        <v>558</v>
      </c>
      <c r="G98" t="s">
        <v>595</v>
      </c>
      <c r="H98">
        <v>2687714</v>
      </c>
      <c r="I98" s="1" t="s">
        <v>2721</v>
      </c>
      <c r="J98" s="1" t="s">
        <v>2864</v>
      </c>
      <c r="K98" s="1" t="s">
        <v>2864</v>
      </c>
      <c r="L98">
        <v>5</v>
      </c>
      <c r="M98">
        <v>5</v>
      </c>
      <c r="N98">
        <f t="shared" ref="N98:N129" si="6">M98</f>
        <v>5</v>
      </c>
      <c r="Q98">
        <f t="shared" ref="Q98:Q129" si="7">L98-SUM(N98:P98)</f>
        <v>0</v>
      </c>
    </row>
    <row r="99" spans="1:17" ht="30" x14ac:dyDescent="0.25">
      <c r="A99" t="s">
        <v>30</v>
      </c>
      <c r="B99" t="s">
        <v>128</v>
      </c>
      <c r="C99" t="s">
        <v>278</v>
      </c>
      <c r="D99" t="s">
        <v>428</v>
      </c>
      <c r="E99" t="s">
        <v>525</v>
      </c>
      <c r="F99" t="s">
        <v>577</v>
      </c>
      <c r="H99">
        <v>2654266</v>
      </c>
      <c r="I99" s="1" t="s">
        <v>2722</v>
      </c>
      <c r="J99" s="1" t="s">
        <v>2865</v>
      </c>
      <c r="K99" s="1" t="s">
        <v>2865</v>
      </c>
      <c r="L99">
        <v>5</v>
      </c>
      <c r="M99">
        <v>5</v>
      </c>
      <c r="N99">
        <f t="shared" si="6"/>
        <v>5</v>
      </c>
      <c r="Q99">
        <f t="shared" si="7"/>
        <v>0</v>
      </c>
    </row>
    <row r="100" spans="1:17" ht="30" x14ac:dyDescent="0.25">
      <c r="A100" t="s">
        <v>30</v>
      </c>
      <c r="B100" t="s">
        <v>129</v>
      </c>
      <c r="C100" t="s">
        <v>279</v>
      </c>
      <c r="D100" t="s">
        <v>429</v>
      </c>
      <c r="E100" t="s">
        <v>526</v>
      </c>
      <c r="F100" t="s">
        <v>578</v>
      </c>
      <c r="G100" t="s">
        <v>637</v>
      </c>
      <c r="H100">
        <v>2578679</v>
      </c>
      <c r="I100" s="1" t="s">
        <v>2723</v>
      </c>
      <c r="J100" s="1" t="s">
        <v>2866</v>
      </c>
      <c r="K100" s="1" t="s">
        <v>2866</v>
      </c>
      <c r="L100">
        <v>5</v>
      </c>
      <c r="M100">
        <v>5</v>
      </c>
      <c r="N100">
        <f t="shared" si="6"/>
        <v>5</v>
      </c>
      <c r="Q100">
        <f t="shared" si="7"/>
        <v>0</v>
      </c>
    </row>
    <row r="101" spans="1:17" ht="30" x14ac:dyDescent="0.25">
      <c r="A101" t="s">
        <v>20</v>
      </c>
      <c r="B101" t="s">
        <v>130</v>
      </c>
      <c r="C101" t="s">
        <v>280</v>
      </c>
      <c r="D101" t="s">
        <v>430</v>
      </c>
      <c r="E101" t="s">
        <v>527</v>
      </c>
      <c r="F101" t="s">
        <v>558</v>
      </c>
      <c r="G101" t="s">
        <v>593</v>
      </c>
      <c r="H101">
        <v>2527182</v>
      </c>
      <c r="I101" s="1" t="s">
        <v>2724</v>
      </c>
      <c r="J101" s="1" t="s">
        <v>2867</v>
      </c>
      <c r="K101" s="1" t="s">
        <v>2867</v>
      </c>
      <c r="L101">
        <v>5</v>
      </c>
      <c r="M101">
        <v>5</v>
      </c>
      <c r="N101">
        <f t="shared" si="6"/>
        <v>5</v>
      </c>
      <c r="Q101">
        <f t="shared" si="7"/>
        <v>0</v>
      </c>
    </row>
    <row r="102" spans="1:17" ht="30" x14ac:dyDescent="0.25">
      <c r="A102" t="s">
        <v>18</v>
      </c>
      <c r="B102" t="s">
        <v>131</v>
      </c>
      <c r="C102" t="s">
        <v>281</v>
      </c>
      <c r="D102" t="s">
        <v>431</v>
      </c>
      <c r="E102" t="s">
        <v>131</v>
      </c>
      <c r="F102" t="s">
        <v>579</v>
      </c>
      <c r="G102" t="s">
        <v>593</v>
      </c>
      <c r="H102">
        <v>2396504</v>
      </c>
      <c r="I102" s="1" t="s">
        <v>2725</v>
      </c>
      <c r="J102" s="1" t="s">
        <v>2868</v>
      </c>
      <c r="K102" s="1" t="s">
        <v>2320</v>
      </c>
      <c r="L102">
        <v>5</v>
      </c>
      <c r="M102">
        <v>2</v>
      </c>
      <c r="N102">
        <f t="shared" si="6"/>
        <v>2</v>
      </c>
      <c r="Q102">
        <f t="shared" si="7"/>
        <v>3</v>
      </c>
    </row>
    <row r="103" spans="1:17" ht="30" x14ac:dyDescent="0.25">
      <c r="A103" t="s">
        <v>19</v>
      </c>
      <c r="B103" t="s">
        <v>132</v>
      </c>
      <c r="C103" t="s">
        <v>282</v>
      </c>
      <c r="D103" t="s">
        <v>432</v>
      </c>
      <c r="E103" t="s">
        <v>528</v>
      </c>
      <c r="F103" t="s">
        <v>558</v>
      </c>
      <c r="G103" t="s">
        <v>632</v>
      </c>
      <c r="H103">
        <v>2380305</v>
      </c>
      <c r="I103" s="1" t="s">
        <v>2726</v>
      </c>
      <c r="J103" s="1" t="s">
        <v>2869</v>
      </c>
      <c r="K103" s="1" t="s">
        <v>2869</v>
      </c>
      <c r="L103">
        <v>5</v>
      </c>
      <c r="M103">
        <v>5</v>
      </c>
      <c r="N103">
        <f t="shared" si="6"/>
        <v>5</v>
      </c>
      <c r="Q103">
        <f t="shared" si="7"/>
        <v>0</v>
      </c>
    </row>
    <row r="104" spans="1:17" ht="30" x14ac:dyDescent="0.25">
      <c r="A104" t="s">
        <v>21</v>
      </c>
      <c r="B104" t="s">
        <v>133</v>
      </c>
      <c r="C104" t="s">
        <v>283</v>
      </c>
      <c r="D104" t="s">
        <v>433</v>
      </c>
      <c r="E104" t="s">
        <v>529</v>
      </c>
      <c r="F104" t="s">
        <v>580</v>
      </c>
      <c r="H104">
        <v>2357707</v>
      </c>
      <c r="I104" s="1" t="s">
        <v>2727</v>
      </c>
      <c r="J104" s="1" t="s">
        <v>2870</v>
      </c>
      <c r="K104" s="1" t="s">
        <v>2870</v>
      </c>
      <c r="L104">
        <v>5</v>
      </c>
      <c r="M104">
        <v>5</v>
      </c>
      <c r="N104">
        <f t="shared" si="6"/>
        <v>5</v>
      </c>
      <c r="Q104">
        <f t="shared" si="7"/>
        <v>0</v>
      </c>
    </row>
    <row r="105" spans="1:17" ht="45" x14ac:dyDescent="0.25">
      <c r="A105" t="s">
        <v>26</v>
      </c>
      <c r="B105" t="s">
        <v>134</v>
      </c>
      <c r="C105" t="s">
        <v>284</v>
      </c>
      <c r="D105" t="s">
        <v>434</v>
      </c>
      <c r="E105" t="s">
        <v>530</v>
      </c>
      <c r="F105" t="s">
        <v>558</v>
      </c>
      <c r="G105" t="s">
        <v>616</v>
      </c>
      <c r="H105">
        <v>2321367</v>
      </c>
      <c r="I105" s="1" t="s">
        <v>2728</v>
      </c>
      <c r="J105" s="1" t="s">
        <v>2871</v>
      </c>
      <c r="K105" s="1" t="s">
        <v>2871</v>
      </c>
      <c r="L105">
        <v>5</v>
      </c>
      <c r="M105">
        <v>5</v>
      </c>
      <c r="N105">
        <f t="shared" si="6"/>
        <v>5</v>
      </c>
      <c r="Q105">
        <f t="shared" si="7"/>
        <v>0</v>
      </c>
    </row>
    <row r="106" spans="1:17" ht="30" x14ac:dyDescent="0.25">
      <c r="A106" t="s">
        <v>19</v>
      </c>
      <c r="B106" t="s">
        <v>135</v>
      </c>
      <c r="C106" t="s">
        <v>285</v>
      </c>
      <c r="D106" t="s">
        <v>435</v>
      </c>
      <c r="E106" t="s">
        <v>531</v>
      </c>
      <c r="F106" t="s">
        <v>558</v>
      </c>
      <c r="G106" t="s">
        <v>596</v>
      </c>
      <c r="H106">
        <v>2303577</v>
      </c>
      <c r="I106" s="1" t="s">
        <v>2729</v>
      </c>
      <c r="J106" s="1" t="s">
        <v>2872</v>
      </c>
      <c r="K106" s="1" t="s">
        <v>2872</v>
      </c>
      <c r="L106">
        <v>5</v>
      </c>
      <c r="M106">
        <v>5</v>
      </c>
      <c r="N106">
        <f t="shared" si="6"/>
        <v>5</v>
      </c>
      <c r="Q106">
        <f t="shared" si="7"/>
        <v>0</v>
      </c>
    </row>
    <row r="107" spans="1:17" ht="30" x14ac:dyDescent="0.25">
      <c r="A107" t="s">
        <v>20</v>
      </c>
      <c r="B107" t="s">
        <v>136</v>
      </c>
      <c r="C107" t="s">
        <v>286</v>
      </c>
      <c r="D107" t="s">
        <v>436</v>
      </c>
      <c r="E107" t="s">
        <v>136</v>
      </c>
      <c r="F107" t="s">
        <v>558</v>
      </c>
      <c r="G107" t="s">
        <v>621</v>
      </c>
      <c r="H107">
        <v>2277495</v>
      </c>
      <c r="I107" s="1" t="s">
        <v>2730</v>
      </c>
      <c r="J107" s="1" t="s">
        <v>2873</v>
      </c>
      <c r="K107" s="1" t="s">
        <v>995</v>
      </c>
      <c r="L107">
        <v>5</v>
      </c>
      <c r="M107">
        <v>1</v>
      </c>
      <c r="N107">
        <f t="shared" si="6"/>
        <v>1</v>
      </c>
      <c r="Q107">
        <f t="shared" si="7"/>
        <v>4</v>
      </c>
    </row>
    <row r="108" spans="1:17" ht="30" x14ac:dyDescent="0.25">
      <c r="A108" t="s">
        <v>22</v>
      </c>
      <c r="B108" t="s">
        <v>137</v>
      </c>
      <c r="C108" t="s">
        <v>287</v>
      </c>
      <c r="D108" t="s">
        <v>437</v>
      </c>
      <c r="E108" t="s">
        <v>532</v>
      </c>
      <c r="F108" t="s">
        <v>581</v>
      </c>
      <c r="G108" t="s">
        <v>638</v>
      </c>
      <c r="H108">
        <v>2262599</v>
      </c>
      <c r="I108" s="1" t="s">
        <v>2435</v>
      </c>
      <c r="J108" s="1" t="s">
        <v>2580</v>
      </c>
      <c r="K108" s="1" t="s">
        <v>2580</v>
      </c>
      <c r="L108">
        <v>5</v>
      </c>
      <c r="M108">
        <v>5</v>
      </c>
      <c r="N108">
        <f t="shared" si="6"/>
        <v>5</v>
      </c>
      <c r="Q108">
        <f t="shared" si="7"/>
        <v>0</v>
      </c>
    </row>
    <row r="109" spans="1:17" ht="30" x14ac:dyDescent="0.25">
      <c r="A109" t="s">
        <v>18</v>
      </c>
      <c r="B109" t="s">
        <v>138</v>
      </c>
      <c r="C109" t="s">
        <v>288</v>
      </c>
      <c r="D109" t="s">
        <v>438</v>
      </c>
      <c r="E109" t="s">
        <v>533</v>
      </c>
      <c r="F109" t="s">
        <v>558</v>
      </c>
      <c r="G109" t="s">
        <v>599</v>
      </c>
      <c r="H109">
        <v>2205899</v>
      </c>
      <c r="I109" s="1" t="s">
        <v>2731</v>
      </c>
      <c r="J109" s="1" t="s">
        <v>2874</v>
      </c>
      <c r="K109" s="1" t="s">
        <v>2874</v>
      </c>
      <c r="L109">
        <v>5</v>
      </c>
      <c r="M109">
        <v>5</v>
      </c>
      <c r="N109">
        <f t="shared" si="6"/>
        <v>5</v>
      </c>
      <c r="Q109">
        <f t="shared" si="7"/>
        <v>0</v>
      </c>
    </row>
    <row r="110" spans="1:17" ht="30" x14ac:dyDescent="0.25">
      <c r="A110" t="s">
        <v>20</v>
      </c>
      <c r="B110" t="s">
        <v>139</v>
      </c>
      <c r="C110" t="s">
        <v>289</v>
      </c>
      <c r="D110" t="s">
        <v>439</v>
      </c>
      <c r="E110" t="s">
        <v>534</v>
      </c>
      <c r="F110" t="s">
        <v>558</v>
      </c>
      <c r="G110" t="s">
        <v>600</v>
      </c>
      <c r="H110">
        <v>2177550</v>
      </c>
      <c r="I110" s="1" t="s">
        <v>2732</v>
      </c>
      <c r="J110" s="1" t="s">
        <v>2875</v>
      </c>
      <c r="K110" s="1" t="s">
        <v>2875</v>
      </c>
      <c r="L110">
        <v>5</v>
      </c>
      <c r="M110">
        <v>5</v>
      </c>
      <c r="N110">
        <f t="shared" si="6"/>
        <v>5</v>
      </c>
      <c r="Q110">
        <f t="shared" si="7"/>
        <v>0</v>
      </c>
    </row>
    <row r="111" spans="1:17" ht="30" x14ac:dyDescent="0.25">
      <c r="A111" t="s">
        <v>25</v>
      </c>
      <c r="B111" t="s">
        <v>140</v>
      </c>
      <c r="C111" t="s">
        <v>290</v>
      </c>
      <c r="D111" t="s">
        <v>440</v>
      </c>
      <c r="E111" t="s">
        <v>535</v>
      </c>
      <c r="F111" t="s">
        <v>558</v>
      </c>
      <c r="G111" t="s">
        <v>639</v>
      </c>
      <c r="H111">
        <v>2105345</v>
      </c>
      <c r="I111" s="1" t="s">
        <v>2733</v>
      </c>
      <c r="J111" s="1" t="s">
        <v>2876</v>
      </c>
      <c r="K111" s="1" t="s">
        <v>2876</v>
      </c>
      <c r="L111">
        <v>5</v>
      </c>
      <c r="M111">
        <v>5</v>
      </c>
      <c r="N111">
        <f t="shared" si="6"/>
        <v>5</v>
      </c>
      <c r="Q111">
        <f t="shared" si="7"/>
        <v>0</v>
      </c>
    </row>
    <row r="112" spans="1:17" ht="30" x14ac:dyDescent="0.25">
      <c r="A112" t="s">
        <v>19</v>
      </c>
      <c r="B112" t="s">
        <v>141</v>
      </c>
      <c r="C112" t="s">
        <v>291</v>
      </c>
      <c r="D112" t="s">
        <v>441</v>
      </c>
      <c r="E112" t="s">
        <v>141</v>
      </c>
      <c r="F112" t="s">
        <v>558</v>
      </c>
      <c r="G112" t="s">
        <v>599</v>
      </c>
      <c r="H112">
        <v>2082065</v>
      </c>
      <c r="I112" s="1" t="s">
        <v>2734</v>
      </c>
      <c r="J112" s="1" t="s">
        <v>2877</v>
      </c>
      <c r="K112" s="1" t="s">
        <v>996</v>
      </c>
      <c r="L112">
        <v>5</v>
      </c>
      <c r="M112">
        <v>1</v>
      </c>
      <c r="N112">
        <f t="shared" si="6"/>
        <v>1</v>
      </c>
      <c r="Q112">
        <f t="shared" si="7"/>
        <v>4</v>
      </c>
    </row>
    <row r="113" spans="1:17" ht="30" x14ac:dyDescent="0.25">
      <c r="A113" t="s">
        <v>20</v>
      </c>
      <c r="B113" t="s">
        <v>142</v>
      </c>
      <c r="C113" t="s">
        <v>292</v>
      </c>
      <c r="D113" t="s">
        <v>442</v>
      </c>
      <c r="E113" t="s">
        <v>142</v>
      </c>
      <c r="F113" t="s">
        <v>558</v>
      </c>
      <c r="G113" t="s">
        <v>608</v>
      </c>
      <c r="H113">
        <v>2067102</v>
      </c>
      <c r="I113" s="1" t="s">
        <v>2735</v>
      </c>
      <c r="J113" s="1" t="s">
        <v>2245</v>
      </c>
      <c r="K113" s="1" t="s">
        <v>2916</v>
      </c>
      <c r="L113">
        <v>5</v>
      </c>
      <c r="M113">
        <v>4</v>
      </c>
      <c r="N113">
        <f t="shared" si="6"/>
        <v>4</v>
      </c>
      <c r="Q113">
        <f t="shared" si="7"/>
        <v>1</v>
      </c>
    </row>
    <row r="114" spans="1:17" ht="30" x14ac:dyDescent="0.25">
      <c r="A114" t="s">
        <v>20</v>
      </c>
      <c r="B114" t="s">
        <v>143</v>
      </c>
      <c r="C114" t="s">
        <v>293</v>
      </c>
      <c r="D114" t="s">
        <v>443</v>
      </c>
      <c r="E114" t="s">
        <v>143</v>
      </c>
      <c r="F114" t="s">
        <v>561</v>
      </c>
      <c r="G114" t="s">
        <v>592</v>
      </c>
      <c r="H114">
        <v>2044675</v>
      </c>
      <c r="I114" s="1" t="s">
        <v>2736</v>
      </c>
      <c r="J114" s="1" t="s">
        <v>2878</v>
      </c>
      <c r="K114" s="1" t="s">
        <v>998</v>
      </c>
      <c r="L114">
        <v>5</v>
      </c>
      <c r="M114">
        <v>1</v>
      </c>
      <c r="N114">
        <f t="shared" si="6"/>
        <v>1</v>
      </c>
      <c r="Q114">
        <f t="shared" si="7"/>
        <v>4</v>
      </c>
    </row>
    <row r="115" spans="1:17" ht="30" x14ac:dyDescent="0.25">
      <c r="A115" t="s">
        <v>24</v>
      </c>
      <c r="B115" t="s">
        <v>144</v>
      </c>
      <c r="C115" t="s">
        <v>294</v>
      </c>
      <c r="D115" t="s">
        <v>444</v>
      </c>
      <c r="E115" t="s">
        <v>536</v>
      </c>
      <c r="F115" t="s">
        <v>558</v>
      </c>
      <c r="H115">
        <v>2043475</v>
      </c>
      <c r="I115" s="1" t="s">
        <v>2737</v>
      </c>
      <c r="J115" s="1" t="s">
        <v>2879</v>
      </c>
      <c r="K115" s="1" t="s">
        <v>2879</v>
      </c>
      <c r="L115">
        <v>5</v>
      </c>
      <c r="M115">
        <v>5</v>
      </c>
      <c r="N115">
        <f t="shared" si="6"/>
        <v>5</v>
      </c>
      <c r="Q115">
        <f t="shared" si="7"/>
        <v>0</v>
      </c>
    </row>
    <row r="116" spans="1:17" ht="30" x14ac:dyDescent="0.25">
      <c r="A116" t="s">
        <v>25</v>
      </c>
      <c r="B116" t="s">
        <v>145</v>
      </c>
      <c r="C116" t="s">
        <v>295</v>
      </c>
      <c r="D116" t="s">
        <v>445</v>
      </c>
      <c r="E116" t="s">
        <v>145</v>
      </c>
      <c r="F116" t="s">
        <v>561</v>
      </c>
      <c r="G116" t="s">
        <v>640</v>
      </c>
      <c r="H116">
        <v>2025585</v>
      </c>
      <c r="I116" s="1" t="s">
        <v>2738</v>
      </c>
      <c r="J116" s="1" t="s">
        <v>2880</v>
      </c>
      <c r="K116" s="1" t="s">
        <v>999</v>
      </c>
      <c r="L116">
        <v>5</v>
      </c>
      <c r="M116">
        <v>1</v>
      </c>
      <c r="N116">
        <f t="shared" si="6"/>
        <v>1</v>
      </c>
      <c r="Q116">
        <f t="shared" si="7"/>
        <v>4</v>
      </c>
    </row>
    <row r="117" spans="1:17" ht="30" x14ac:dyDescent="0.25">
      <c r="A117" t="s">
        <v>19</v>
      </c>
      <c r="B117" t="s">
        <v>146</v>
      </c>
      <c r="C117" t="s">
        <v>296</v>
      </c>
      <c r="D117" t="s">
        <v>446</v>
      </c>
      <c r="E117" t="s">
        <v>537</v>
      </c>
      <c r="F117" t="s">
        <v>582</v>
      </c>
      <c r="G117" t="s">
        <v>601</v>
      </c>
      <c r="H117">
        <v>2010181</v>
      </c>
      <c r="I117" s="1" t="s">
        <v>2739</v>
      </c>
      <c r="J117" s="1" t="s">
        <v>2881</v>
      </c>
      <c r="K117" s="1" t="s">
        <v>2881</v>
      </c>
      <c r="L117">
        <v>5</v>
      </c>
      <c r="M117">
        <v>5</v>
      </c>
      <c r="N117">
        <f t="shared" si="6"/>
        <v>5</v>
      </c>
      <c r="Q117">
        <f t="shared" si="7"/>
        <v>0</v>
      </c>
    </row>
    <row r="118" spans="1:17" ht="30" x14ac:dyDescent="0.25">
      <c r="A118" t="s">
        <v>30</v>
      </c>
      <c r="B118" t="s">
        <v>147</v>
      </c>
      <c r="C118" t="s">
        <v>297</v>
      </c>
      <c r="D118" t="s">
        <v>447</v>
      </c>
      <c r="E118" t="s">
        <v>147</v>
      </c>
      <c r="F118" t="s">
        <v>578</v>
      </c>
      <c r="G118" t="s">
        <v>641</v>
      </c>
      <c r="H118">
        <v>2004626</v>
      </c>
      <c r="I118" s="1" t="s">
        <v>2740</v>
      </c>
      <c r="J118" s="1" t="s">
        <v>2882</v>
      </c>
      <c r="K118" s="1" t="s">
        <v>2882</v>
      </c>
      <c r="L118">
        <v>5</v>
      </c>
      <c r="M118">
        <v>5</v>
      </c>
      <c r="N118">
        <f t="shared" si="6"/>
        <v>5</v>
      </c>
      <c r="Q118">
        <f t="shared" si="7"/>
        <v>0</v>
      </c>
    </row>
    <row r="119" spans="1:17" ht="30" x14ac:dyDescent="0.25">
      <c r="A119" t="s">
        <v>28</v>
      </c>
      <c r="B119" t="s">
        <v>148</v>
      </c>
      <c r="C119" t="s">
        <v>298</v>
      </c>
      <c r="D119" t="s">
        <v>448</v>
      </c>
      <c r="E119" t="s">
        <v>538</v>
      </c>
      <c r="F119" t="s">
        <v>583</v>
      </c>
      <c r="G119" t="s">
        <v>641</v>
      </c>
      <c r="H119">
        <v>1997427</v>
      </c>
      <c r="I119" s="1" t="s">
        <v>2741</v>
      </c>
      <c r="J119" s="1" t="s">
        <v>2883</v>
      </c>
      <c r="K119" s="1" t="s">
        <v>2883</v>
      </c>
      <c r="L119">
        <v>5</v>
      </c>
      <c r="M119">
        <v>5</v>
      </c>
      <c r="N119">
        <f t="shared" si="6"/>
        <v>5</v>
      </c>
      <c r="Q119">
        <f t="shared" si="7"/>
        <v>0</v>
      </c>
    </row>
    <row r="120" spans="1:17" ht="30" x14ac:dyDescent="0.25">
      <c r="A120" t="s">
        <v>18</v>
      </c>
      <c r="B120" t="s">
        <v>149</v>
      </c>
      <c r="C120" t="s">
        <v>299</v>
      </c>
      <c r="D120" t="s">
        <v>449</v>
      </c>
      <c r="E120" t="s">
        <v>539</v>
      </c>
      <c r="F120" t="s">
        <v>584</v>
      </c>
      <c r="H120">
        <v>1920594</v>
      </c>
      <c r="I120" s="1" t="s">
        <v>2742</v>
      </c>
      <c r="J120" s="1" t="s">
        <v>2884</v>
      </c>
      <c r="K120" s="1" t="s">
        <v>2884</v>
      </c>
      <c r="L120">
        <v>5</v>
      </c>
      <c r="M120">
        <v>5</v>
      </c>
      <c r="N120">
        <f t="shared" si="6"/>
        <v>5</v>
      </c>
      <c r="Q120">
        <f t="shared" si="7"/>
        <v>0</v>
      </c>
    </row>
    <row r="121" spans="1:17" ht="30" x14ac:dyDescent="0.25">
      <c r="A121" t="s">
        <v>26</v>
      </c>
      <c r="B121" t="s">
        <v>150</v>
      </c>
      <c r="C121" t="s">
        <v>300</v>
      </c>
      <c r="D121" t="s">
        <v>450</v>
      </c>
      <c r="E121" t="s">
        <v>150</v>
      </c>
      <c r="F121" t="s">
        <v>558</v>
      </c>
      <c r="G121" t="s">
        <v>599</v>
      </c>
      <c r="H121">
        <v>1907782</v>
      </c>
      <c r="I121" s="1" t="s">
        <v>2743</v>
      </c>
      <c r="J121" s="1" t="s">
        <v>2885</v>
      </c>
      <c r="K121" s="1" t="s">
        <v>1003</v>
      </c>
      <c r="L121">
        <v>5</v>
      </c>
      <c r="M121">
        <v>1</v>
      </c>
      <c r="N121">
        <f t="shared" si="6"/>
        <v>1</v>
      </c>
      <c r="Q121">
        <f t="shared" si="7"/>
        <v>4</v>
      </c>
    </row>
    <row r="122" spans="1:17" ht="30" x14ac:dyDescent="0.25">
      <c r="A122" t="s">
        <v>21</v>
      </c>
      <c r="B122" t="s">
        <v>151</v>
      </c>
      <c r="C122" t="s">
        <v>301</v>
      </c>
      <c r="D122" t="s">
        <v>451</v>
      </c>
      <c r="E122" t="s">
        <v>540</v>
      </c>
      <c r="G122" t="s">
        <v>642</v>
      </c>
      <c r="H122">
        <v>1893032</v>
      </c>
      <c r="I122" s="1" t="s">
        <v>2744</v>
      </c>
      <c r="J122" s="1" t="s">
        <v>2886</v>
      </c>
      <c r="K122" s="1" t="s">
        <v>2886</v>
      </c>
      <c r="L122">
        <v>5</v>
      </c>
      <c r="M122">
        <v>5</v>
      </c>
      <c r="N122">
        <f t="shared" si="6"/>
        <v>5</v>
      </c>
      <c r="Q122">
        <f t="shared" si="7"/>
        <v>0</v>
      </c>
    </row>
    <row r="123" spans="1:17" ht="45" x14ac:dyDescent="0.25">
      <c r="A123" t="s">
        <v>28</v>
      </c>
      <c r="B123" t="s">
        <v>152</v>
      </c>
      <c r="C123" t="s">
        <v>302</v>
      </c>
      <c r="D123" t="s">
        <v>452</v>
      </c>
      <c r="E123" t="s">
        <v>541</v>
      </c>
      <c r="F123" t="s">
        <v>569</v>
      </c>
      <c r="G123" t="s">
        <v>643</v>
      </c>
      <c r="H123">
        <v>1888409</v>
      </c>
      <c r="I123" s="1" t="s">
        <v>2745</v>
      </c>
      <c r="J123" s="1" t="s">
        <v>2887</v>
      </c>
      <c r="K123" s="1" t="s">
        <v>2887</v>
      </c>
      <c r="L123">
        <v>5</v>
      </c>
      <c r="M123">
        <v>5</v>
      </c>
      <c r="N123">
        <f t="shared" si="6"/>
        <v>5</v>
      </c>
      <c r="Q123">
        <f t="shared" si="7"/>
        <v>0</v>
      </c>
    </row>
    <row r="124" spans="1:17" ht="30" x14ac:dyDescent="0.25">
      <c r="A124" t="s">
        <v>20</v>
      </c>
      <c r="B124" t="s">
        <v>153</v>
      </c>
      <c r="C124" t="s">
        <v>303</v>
      </c>
      <c r="D124" t="s">
        <v>453</v>
      </c>
      <c r="E124" t="s">
        <v>542</v>
      </c>
      <c r="F124" t="s">
        <v>558</v>
      </c>
      <c r="G124" t="s">
        <v>644</v>
      </c>
      <c r="H124">
        <v>1837388</v>
      </c>
      <c r="I124" s="1" t="s">
        <v>2746</v>
      </c>
      <c r="J124" s="1" t="s">
        <v>2888</v>
      </c>
      <c r="K124" s="1" t="s">
        <v>2888</v>
      </c>
      <c r="L124">
        <v>5</v>
      </c>
      <c r="M124">
        <v>5</v>
      </c>
      <c r="N124">
        <f t="shared" si="6"/>
        <v>5</v>
      </c>
      <c r="Q124">
        <f t="shared" si="7"/>
        <v>0</v>
      </c>
    </row>
    <row r="125" spans="1:17" ht="30" x14ac:dyDescent="0.25">
      <c r="A125" t="s">
        <v>20</v>
      </c>
      <c r="B125" t="s">
        <v>154</v>
      </c>
      <c r="C125" t="s">
        <v>304</v>
      </c>
      <c r="D125" t="s">
        <v>454</v>
      </c>
      <c r="E125" t="s">
        <v>543</v>
      </c>
      <c r="F125" t="s">
        <v>558</v>
      </c>
      <c r="G125" t="s">
        <v>600</v>
      </c>
      <c r="H125">
        <v>1808056</v>
      </c>
      <c r="I125" s="1" t="s">
        <v>2747</v>
      </c>
      <c r="J125" s="1" t="s">
        <v>2889</v>
      </c>
      <c r="K125" s="1" t="s">
        <v>2889</v>
      </c>
      <c r="L125">
        <v>5</v>
      </c>
      <c r="M125">
        <v>5</v>
      </c>
      <c r="N125">
        <f t="shared" si="6"/>
        <v>5</v>
      </c>
      <c r="Q125">
        <f t="shared" si="7"/>
        <v>0</v>
      </c>
    </row>
    <row r="126" spans="1:17" ht="45" x14ac:dyDescent="0.25">
      <c r="A126" t="s">
        <v>28</v>
      </c>
      <c r="B126" t="s">
        <v>155</v>
      </c>
      <c r="C126" t="s">
        <v>305</v>
      </c>
      <c r="D126" t="s">
        <v>455</v>
      </c>
      <c r="E126" t="s">
        <v>544</v>
      </c>
      <c r="F126" t="s">
        <v>585</v>
      </c>
      <c r="G126" t="s">
        <v>645</v>
      </c>
      <c r="H126">
        <v>1745449</v>
      </c>
      <c r="I126" s="1" t="s">
        <v>2748</v>
      </c>
      <c r="J126" s="1" t="s">
        <v>2890</v>
      </c>
      <c r="L126">
        <v>5</v>
      </c>
      <c r="M126">
        <v>0</v>
      </c>
      <c r="N126">
        <f t="shared" si="6"/>
        <v>0</v>
      </c>
      <c r="Q126">
        <f t="shared" si="7"/>
        <v>5</v>
      </c>
    </row>
    <row r="127" spans="1:17" ht="30" x14ac:dyDescent="0.25">
      <c r="A127" t="s">
        <v>21</v>
      </c>
      <c r="B127" t="s">
        <v>156</v>
      </c>
      <c r="C127" t="s">
        <v>306</v>
      </c>
      <c r="D127" t="s">
        <v>456</v>
      </c>
      <c r="E127" t="s">
        <v>545</v>
      </c>
      <c r="F127" t="s">
        <v>586</v>
      </c>
      <c r="G127" t="s">
        <v>646</v>
      </c>
      <c r="H127">
        <v>1744476</v>
      </c>
      <c r="I127" s="1" t="s">
        <v>2749</v>
      </c>
      <c r="J127" s="1" t="s">
        <v>2891</v>
      </c>
      <c r="K127" s="1" t="s">
        <v>2891</v>
      </c>
      <c r="L127">
        <v>5</v>
      </c>
      <c r="M127">
        <v>5</v>
      </c>
      <c r="N127">
        <f t="shared" si="6"/>
        <v>5</v>
      </c>
      <c r="Q127">
        <f t="shared" si="7"/>
        <v>0</v>
      </c>
    </row>
    <row r="128" spans="1:17" ht="30" x14ac:dyDescent="0.25">
      <c r="A128" t="s">
        <v>20</v>
      </c>
      <c r="B128" t="s">
        <v>157</v>
      </c>
      <c r="C128" t="s">
        <v>307</v>
      </c>
      <c r="D128" t="s">
        <v>457</v>
      </c>
      <c r="E128" t="s">
        <v>546</v>
      </c>
      <c r="F128" t="s">
        <v>558</v>
      </c>
      <c r="G128" t="s">
        <v>591</v>
      </c>
      <c r="H128">
        <v>1736390</v>
      </c>
      <c r="I128" s="1" t="s">
        <v>2750</v>
      </c>
      <c r="J128" s="1" t="s">
        <v>2892</v>
      </c>
      <c r="K128" s="1" t="s">
        <v>2892</v>
      </c>
      <c r="L128">
        <v>5</v>
      </c>
      <c r="M128">
        <v>5</v>
      </c>
      <c r="N128">
        <f t="shared" si="6"/>
        <v>5</v>
      </c>
      <c r="Q128">
        <f t="shared" si="7"/>
        <v>0</v>
      </c>
    </row>
    <row r="129" spans="1:17" ht="45" x14ac:dyDescent="0.25">
      <c r="A129" t="s">
        <v>23</v>
      </c>
      <c r="B129" t="s">
        <v>158</v>
      </c>
      <c r="C129" t="s">
        <v>308</v>
      </c>
      <c r="D129" t="s">
        <v>458</v>
      </c>
      <c r="E129" t="s">
        <v>158</v>
      </c>
      <c r="F129" t="s">
        <v>558</v>
      </c>
      <c r="G129" t="s">
        <v>624</v>
      </c>
      <c r="H129">
        <v>1628251</v>
      </c>
      <c r="I129" s="1" t="s">
        <v>2751</v>
      </c>
      <c r="J129" s="1" t="s">
        <v>2893</v>
      </c>
      <c r="K129" s="1" t="s">
        <v>2327</v>
      </c>
      <c r="L129">
        <v>5</v>
      </c>
      <c r="M129">
        <v>1</v>
      </c>
      <c r="N129">
        <f t="shared" si="6"/>
        <v>1</v>
      </c>
      <c r="Q129">
        <f t="shared" si="7"/>
        <v>4</v>
      </c>
    </row>
    <row r="130" spans="1:17" ht="30" x14ac:dyDescent="0.25">
      <c r="A130" t="s">
        <v>20</v>
      </c>
      <c r="B130" t="s">
        <v>159</v>
      </c>
      <c r="C130" t="s">
        <v>309</v>
      </c>
      <c r="D130" t="s">
        <v>459</v>
      </c>
      <c r="E130" t="s">
        <v>159</v>
      </c>
      <c r="F130" t="s">
        <v>558</v>
      </c>
      <c r="G130" t="s">
        <v>647</v>
      </c>
      <c r="H130">
        <v>1626854</v>
      </c>
      <c r="I130" s="1" t="s">
        <v>2752</v>
      </c>
      <c r="J130" s="1" t="s">
        <v>2602</v>
      </c>
      <c r="K130" s="1" t="s">
        <v>2602</v>
      </c>
      <c r="L130">
        <v>5</v>
      </c>
      <c r="M130">
        <v>5</v>
      </c>
      <c r="N130">
        <f t="shared" ref="N130:N161" si="8">M130</f>
        <v>5</v>
      </c>
      <c r="Q130">
        <f t="shared" ref="Q130:Q161" si="9">L130-SUM(N130:P130)</f>
        <v>0</v>
      </c>
    </row>
    <row r="131" spans="1:17" ht="30" x14ac:dyDescent="0.25">
      <c r="A131" t="s">
        <v>20</v>
      </c>
      <c r="B131" t="s">
        <v>160</v>
      </c>
      <c r="C131" t="s">
        <v>310</v>
      </c>
      <c r="D131" t="s">
        <v>460</v>
      </c>
      <c r="E131" t="s">
        <v>160</v>
      </c>
      <c r="F131" t="s">
        <v>558</v>
      </c>
      <c r="G131" t="s">
        <v>612</v>
      </c>
      <c r="H131">
        <v>1624081</v>
      </c>
      <c r="I131" s="1" t="s">
        <v>2753</v>
      </c>
      <c r="J131" s="1" t="s">
        <v>2894</v>
      </c>
      <c r="K131" s="1" t="s">
        <v>1007</v>
      </c>
      <c r="L131">
        <v>5</v>
      </c>
      <c r="M131">
        <v>1</v>
      </c>
      <c r="N131">
        <f t="shared" si="8"/>
        <v>1</v>
      </c>
      <c r="Q131">
        <f t="shared" si="9"/>
        <v>4</v>
      </c>
    </row>
    <row r="132" spans="1:17" ht="30" x14ac:dyDescent="0.25">
      <c r="A132" t="s">
        <v>19</v>
      </c>
      <c r="B132" t="s">
        <v>161</v>
      </c>
      <c r="C132" t="s">
        <v>311</v>
      </c>
      <c r="D132" t="s">
        <v>461</v>
      </c>
      <c r="E132" t="s">
        <v>547</v>
      </c>
      <c r="F132" t="s">
        <v>558</v>
      </c>
      <c r="G132" t="s">
        <v>593</v>
      </c>
      <c r="H132">
        <v>1611788</v>
      </c>
      <c r="I132" s="1" t="s">
        <v>2754</v>
      </c>
      <c r="J132" s="1" t="s">
        <v>2895</v>
      </c>
      <c r="K132" s="1" t="s">
        <v>2895</v>
      </c>
      <c r="L132">
        <v>5</v>
      </c>
      <c r="M132">
        <v>5</v>
      </c>
      <c r="N132">
        <f t="shared" si="8"/>
        <v>5</v>
      </c>
      <c r="Q132">
        <f t="shared" si="9"/>
        <v>0</v>
      </c>
    </row>
    <row r="133" spans="1:17" ht="30" x14ac:dyDescent="0.25">
      <c r="A133" t="s">
        <v>28</v>
      </c>
      <c r="B133" t="s">
        <v>162</v>
      </c>
      <c r="C133" t="s">
        <v>312</v>
      </c>
      <c r="D133" t="s">
        <v>462</v>
      </c>
      <c r="E133" t="s">
        <v>162</v>
      </c>
      <c r="F133" t="s">
        <v>569</v>
      </c>
      <c r="G133" t="s">
        <v>648</v>
      </c>
      <c r="H133">
        <v>1598677</v>
      </c>
      <c r="I133" s="1" t="s">
        <v>2755</v>
      </c>
      <c r="J133" s="1" t="s">
        <v>2896</v>
      </c>
      <c r="K133" s="1" t="s">
        <v>2328</v>
      </c>
      <c r="L133">
        <v>5</v>
      </c>
      <c r="M133">
        <v>1</v>
      </c>
      <c r="N133">
        <f t="shared" si="8"/>
        <v>1</v>
      </c>
      <c r="Q133">
        <f t="shared" si="9"/>
        <v>4</v>
      </c>
    </row>
    <row r="134" spans="1:17" ht="30" x14ac:dyDescent="0.25">
      <c r="A134" t="s">
        <v>24</v>
      </c>
      <c r="B134" t="s">
        <v>163</v>
      </c>
      <c r="C134" t="s">
        <v>313</v>
      </c>
      <c r="D134" t="s">
        <v>463</v>
      </c>
      <c r="E134" t="s">
        <v>163</v>
      </c>
      <c r="F134" t="s">
        <v>576</v>
      </c>
      <c r="G134" t="s">
        <v>600</v>
      </c>
      <c r="H134">
        <v>1558951</v>
      </c>
      <c r="I134" s="1" t="s">
        <v>2756</v>
      </c>
      <c r="J134" s="1" t="s">
        <v>2897</v>
      </c>
      <c r="K134" s="1" t="s">
        <v>1009</v>
      </c>
      <c r="L134">
        <v>5</v>
      </c>
      <c r="M134">
        <v>1</v>
      </c>
      <c r="N134">
        <f t="shared" si="8"/>
        <v>1</v>
      </c>
      <c r="Q134">
        <f t="shared" si="9"/>
        <v>4</v>
      </c>
    </row>
    <row r="135" spans="1:17" ht="30" x14ac:dyDescent="0.25">
      <c r="A135" t="s">
        <v>22</v>
      </c>
      <c r="B135" t="s">
        <v>164</v>
      </c>
      <c r="C135" t="s">
        <v>314</v>
      </c>
      <c r="D135" t="s">
        <v>464</v>
      </c>
      <c r="E135" t="s">
        <v>548</v>
      </c>
      <c r="F135" t="s">
        <v>558</v>
      </c>
      <c r="G135" t="s">
        <v>621</v>
      </c>
      <c r="H135">
        <v>1544025</v>
      </c>
      <c r="I135" s="1" t="s">
        <v>2757</v>
      </c>
      <c r="J135" s="1" t="s">
        <v>2898</v>
      </c>
      <c r="K135" s="1" t="s">
        <v>2898</v>
      </c>
      <c r="L135">
        <v>5</v>
      </c>
      <c r="M135">
        <v>5</v>
      </c>
      <c r="N135">
        <f t="shared" si="8"/>
        <v>5</v>
      </c>
      <c r="Q135">
        <f t="shared" si="9"/>
        <v>0</v>
      </c>
    </row>
    <row r="136" spans="1:17" ht="30" x14ac:dyDescent="0.25">
      <c r="A136" t="s">
        <v>20</v>
      </c>
      <c r="B136" t="s">
        <v>165</v>
      </c>
      <c r="C136" t="s">
        <v>315</v>
      </c>
      <c r="D136" t="s">
        <v>465</v>
      </c>
      <c r="E136" t="s">
        <v>549</v>
      </c>
      <c r="F136" t="s">
        <v>587</v>
      </c>
      <c r="G136" t="s">
        <v>649</v>
      </c>
      <c r="H136">
        <v>1522517</v>
      </c>
      <c r="I136" s="1" t="s">
        <v>2758</v>
      </c>
      <c r="J136" s="1" t="s">
        <v>2899</v>
      </c>
      <c r="K136" s="1" t="s">
        <v>2899</v>
      </c>
      <c r="L136">
        <v>5</v>
      </c>
      <c r="M136">
        <v>5</v>
      </c>
      <c r="N136">
        <f t="shared" si="8"/>
        <v>5</v>
      </c>
      <c r="Q136">
        <f t="shared" si="9"/>
        <v>0</v>
      </c>
    </row>
    <row r="137" spans="1:17" ht="30" x14ac:dyDescent="0.25">
      <c r="A137" t="s">
        <v>29</v>
      </c>
      <c r="B137" t="s">
        <v>166</v>
      </c>
      <c r="C137" t="s">
        <v>316</v>
      </c>
      <c r="D137" t="s">
        <v>466</v>
      </c>
      <c r="E137" t="s">
        <v>550</v>
      </c>
      <c r="F137" t="s">
        <v>588</v>
      </c>
      <c r="G137" t="s">
        <v>650</v>
      </c>
      <c r="H137">
        <v>1517817</v>
      </c>
      <c r="I137" s="1" t="s">
        <v>2759</v>
      </c>
      <c r="J137" s="1" t="s">
        <v>2900</v>
      </c>
      <c r="K137" s="1" t="s">
        <v>2900</v>
      </c>
      <c r="L137">
        <v>5</v>
      </c>
      <c r="M137">
        <v>5</v>
      </c>
      <c r="N137">
        <f t="shared" si="8"/>
        <v>5</v>
      </c>
      <c r="Q137">
        <f t="shared" si="9"/>
        <v>0</v>
      </c>
    </row>
    <row r="138" spans="1:17" ht="30" x14ac:dyDescent="0.25">
      <c r="A138" t="s">
        <v>21</v>
      </c>
      <c r="B138" t="s">
        <v>167</v>
      </c>
      <c r="C138" t="s">
        <v>317</v>
      </c>
      <c r="D138" t="s">
        <v>467</v>
      </c>
      <c r="E138" t="s">
        <v>167</v>
      </c>
      <c r="F138" t="s">
        <v>558</v>
      </c>
      <c r="G138" t="s">
        <v>599</v>
      </c>
      <c r="H138">
        <v>1512783</v>
      </c>
      <c r="I138" s="1" t="s">
        <v>2760</v>
      </c>
      <c r="J138" s="1" t="s">
        <v>2270</v>
      </c>
      <c r="K138" s="1" t="s">
        <v>2629</v>
      </c>
      <c r="L138">
        <v>5</v>
      </c>
      <c r="M138">
        <v>2</v>
      </c>
      <c r="N138">
        <f t="shared" si="8"/>
        <v>2</v>
      </c>
      <c r="Q138">
        <f t="shared" si="9"/>
        <v>3</v>
      </c>
    </row>
    <row r="139" spans="1:17" ht="30" x14ac:dyDescent="0.25">
      <c r="A139" t="s">
        <v>20</v>
      </c>
      <c r="B139" t="s">
        <v>168</v>
      </c>
      <c r="C139" t="s">
        <v>318</v>
      </c>
      <c r="D139" t="s">
        <v>468</v>
      </c>
      <c r="E139" t="s">
        <v>168</v>
      </c>
      <c r="F139" t="s">
        <v>558</v>
      </c>
      <c r="G139" t="s">
        <v>599</v>
      </c>
      <c r="H139">
        <v>1504430</v>
      </c>
      <c r="I139" s="1" t="s">
        <v>2761</v>
      </c>
      <c r="J139" s="1" t="s">
        <v>1305</v>
      </c>
      <c r="K139" s="1" t="s">
        <v>1347</v>
      </c>
      <c r="L139">
        <v>5</v>
      </c>
      <c r="M139">
        <v>2</v>
      </c>
      <c r="N139">
        <f t="shared" si="8"/>
        <v>2</v>
      </c>
      <c r="Q139">
        <f t="shared" si="9"/>
        <v>3</v>
      </c>
    </row>
    <row r="140" spans="1:17" ht="30" x14ac:dyDescent="0.25">
      <c r="A140" t="s">
        <v>19</v>
      </c>
      <c r="B140" t="s">
        <v>169</v>
      </c>
      <c r="C140" t="s">
        <v>319</v>
      </c>
      <c r="D140" t="s">
        <v>469</v>
      </c>
      <c r="E140" t="s">
        <v>169</v>
      </c>
      <c r="F140" t="s">
        <v>558</v>
      </c>
      <c r="G140" t="s">
        <v>605</v>
      </c>
      <c r="H140">
        <v>1496893</v>
      </c>
      <c r="I140" s="1" t="s">
        <v>2762</v>
      </c>
      <c r="J140" s="1" t="s">
        <v>2901</v>
      </c>
      <c r="K140" s="1" t="s">
        <v>2331</v>
      </c>
      <c r="L140">
        <v>5</v>
      </c>
      <c r="M140">
        <v>1</v>
      </c>
      <c r="N140">
        <f t="shared" si="8"/>
        <v>1</v>
      </c>
      <c r="Q140">
        <f t="shared" si="9"/>
        <v>4</v>
      </c>
    </row>
    <row r="141" spans="1:17" ht="30" x14ac:dyDescent="0.25">
      <c r="A141" t="s">
        <v>19</v>
      </c>
      <c r="B141" t="s">
        <v>170</v>
      </c>
      <c r="C141" t="s">
        <v>320</v>
      </c>
      <c r="D141" t="s">
        <v>470</v>
      </c>
      <c r="E141" t="s">
        <v>551</v>
      </c>
      <c r="F141" t="s">
        <v>558</v>
      </c>
      <c r="G141" t="s">
        <v>591</v>
      </c>
      <c r="H141">
        <v>1478950</v>
      </c>
      <c r="I141" s="1" t="s">
        <v>2763</v>
      </c>
      <c r="J141" s="1" t="s">
        <v>2902</v>
      </c>
      <c r="K141" s="1" t="s">
        <v>2902</v>
      </c>
      <c r="L141">
        <v>5</v>
      </c>
      <c r="M141">
        <v>5</v>
      </c>
      <c r="N141">
        <f t="shared" si="8"/>
        <v>5</v>
      </c>
      <c r="Q141">
        <f t="shared" si="9"/>
        <v>0</v>
      </c>
    </row>
    <row r="142" spans="1:17" ht="30" x14ac:dyDescent="0.25">
      <c r="A142" t="s">
        <v>20</v>
      </c>
      <c r="B142" t="s">
        <v>171</v>
      </c>
      <c r="C142" t="s">
        <v>321</v>
      </c>
      <c r="D142" t="s">
        <v>471</v>
      </c>
      <c r="E142" t="s">
        <v>171</v>
      </c>
      <c r="F142" t="s">
        <v>558</v>
      </c>
      <c r="G142" t="s">
        <v>594</v>
      </c>
      <c r="H142">
        <v>1444398</v>
      </c>
      <c r="I142" s="1" t="s">
        <v>2764</v>
      </c>
      <c r="J142" s="1" t="s">
        <v>2903</v>
      </c>
      <c r="K142" s="1" t="s">
        <v>1014</v>
      </c>
      <c r="L142">
        <v>5</v>
      </c>
      <c r="M142">
        <v>1</v>
      </c>
      <c r="N142">
        <f t="shared" si="8"/>
        <v>1</v>
      </c>
      <c r="Q142">
        <f t="shared" si="9"/>
        <v>4</v>
      </c>
    </row>
    <row r="143" spans="1:17" ht="30" x14ac:dyDescent="0.25">
      <c r="A143" t="s">
        <v>20</v>
      </c>
      <c r="B143" t="s">
        <v>172</v>
      </c>
      <c r="C143" t="s">
        <v>322</v>
      </c>
      <c r="D143" t="s">
        <v>472</v>
      </c>
      <c r="E143" t="s">
        <v>172</v>
      </c>
      <c r="F143" t="s">
        <v>558</v>
      </c>
      <c r="G143" t="s">
        <v>592</v>
      </c>
      <c r="H143">
        <v>1418532</v>
      </c>
      <c r="I143" s="1" t="s">
        <v>2765</v>
      </c>
      <c r="J143" s="1" t="s">
        <v>2904</v>
      </c>
      <c r="K143" s="1" t="s">
        <v>1015</v>
      </c>
      <c r="L143">
        <v>5</v>
      </c>
      <c r="M143">
        <v>1</v>
      </c>
      <c r="N143">
        <f t="shared" si="8"/>
        <v>1</v>
      </c>
      <c r="Q143">
        <f t="shared" si="9"/>
        <v>4</v>
      </c>
    </row>
    <row r="144" spans="1:17" ht="30" x14ac:dyDescent="0.25">
      <c r="A144" t="s">
        <v>22</v>
      </c>
      <c r="B144" t="s">
        <v>173</v>
      </c>
      <c r="C144" t="s">
        <v>323</v>
      </c>
      <c r="D144" t="s">
        <v>473</v>
      </c>
      <c r="E144" t="s">
        <v>552</v>
      </c>
      <c r="F144" t="s">
        <v>589</v>
      </c>
      <c r="G144" t="s">
        <v>651</v>
      </c>
      <c r="H144">
        <v>1377960</v>
      </c>
      <c r="I144" s="1" t="s">
        <v>2766</v>
      </c>
      <c r="J144" s="1" t="s">
        <v>2905</v>
      </c>
      <c r="K144" s="1" t="s">
        <v>2905</v>
      </c>
      <c r="L144">
        <v>5</v>
      </c>
      <c r="M144">
        <v>5</v>
      </c>
      <c r="N144">
        <f t="shared" si="8"/>
        <v>5</v>
      </c>
      <c r="Q144">
        <f t="shared" si="9"/>
        <v>0</v>
      </c>
    </row>
    <row r="145" spans="1:17" ht="45" x14ac:dyDescent="0.25">
      <c r="A145" t="s">
        <v>20</v>
      </c>
      <c r="B145" t="s">
        <v>174</v>
      </c>
      <c r="C145" t="s">
        <v>324</v>
      </c>
      <c r="D145" t="s">
        <v>474</v>
      </c>
      <c r="E145" t="s">
        <v>553</v>
      </c>
      <c r="F145" t="s">
        <v>558</v>
      </c>
      <c r="G145" t="s">
        <v>593</v>
      </c>
      <c r="H145">
        <v>1374868</v>
      </c>
      <c r="I145" s="1" t="s">
        <v>2767</v>
      </c>
      <c r="J145" s="1" t="s">
        <v>2906</v>
      </c>
      <c r="K145" s="1" t="s">
        <v>2906</v>
      </c>
      <c r="L145">
        <v>5</v>
      </c>
      <c r="M145">
        <v>5</v>
      </c>
      <c r="N145">
        <f t="shared" si="8"/>
        <v>5</v>
      </c>
      <c r="Q145">
        <f t="shared" si="9"/>
        <v>0</v>
      </c>
    </row>
    <row r="146" spans="1:17" ht="30" x14ac:dyDescent="0.25">
      <c r="A146" t="s">
        <v>20</v>
      </c>
      <c r="B146" t="s">
        <v>175</v>
      </c>
      <c r="C146" t="s">
        <v>325</v>
      </c>
      <c r="D146" t="s">
        <v>475</v>
      </c>
      <c r="E146" t="s">
        <v>175</v>
      </c>
      <c r="F146" t="s">
        <v>558</v>
      </c>
      <c r="G146" t="s">
        <v>599</v>
      </c>
      <c r="H146">
        <v>1356985</v>
      </c>
      <c r="I146" s="1" t="s">
        <v>2768</v>
      </c>
      <c r="J146" s="1" t="s">
        <v>2907</v>
      </c>
      <c r="K146" s="1" t="s">
        <v>1016</v>
      </c>
      <c r="L146">
        <v>5</v>
      </c>
      <c r="M146">
        <v>1</v>
      </c>
      <c r="N146">
        <f t="shared" si="8"/>
        <v>1</v>
      </c>
      <c r="Q146">
        <f t="shared" si="9"/>
        <v>4</v>
      </c>
    </row>
    <row r="147" spans="1:17" ht="30" x14ac:dyDescent="0.25">
      <c r="A147" t="s">
        <v>18</v>
      </c>
      <c r="B147" t="s">
        <v>176</v>
      </c>
      <c r="C147" t="s">
        <v>326</v>
      </c>
      <c r="D147" t="s">
        <v>476</v>
      </c>
      <c r="E147" t="s">
        <v>176</v>
      </c>
      <c r="F147" t="s">
        <v>579</v>
      </c>
      <c r="G147" t="s">
        <v>596</v>
      </c>
      <c r="H147">
        <v>1348692</v>
      </c>
      <c r="I147" s="1" t="s">
        <v>2769</v>
      </c>
      <c r="J147" s="1" t="s">
        <v>2908</v>
      </c>
      <c r="K147" s="1" t="s">
        <v>2332</v>
      </c>
      <c r="L147">
        <v>5</v>
      </c>
      <c r="M147">
        <v>1</v>
      </c>
      <c r="N147">
        <f t="shared" si="8"/>
        <v>1</v>
      </c>
      <c r="Q147">
        <f t="shared" si="9"/>
        <v>4</v>
      </c>
    </row>
    <row r="148" spans="1:17" ht="45" x14ac:dyDescent="0.25">
      <c r="A148" t="s">
        <v>22</v>
      </c>
      <c r="B148" t="s">
        <v>177</v>
      </c>
      <c r="C148" t="s">
        <v>327</v>
      </c>
      <c r="D148" t="s">
        <v>477</v>
      </c>
      <c r="E148" t="s">
        <v>554</v>
      </c>
      <c r="F148" t="s">
        <v>558</v>
      </c>
      <c r="G148" t="s">
        <v>610</v>
      </c>
      <c r="H148">
        <v>1302771</v>
      </c>
      <c r="I148" s="1" t="s">
        <v>2770</v>
      </c>
      <c r="J148" s="1" t="s">
        <v>2909</v>
      </c>
      <c r="K148" s="1" t="s">
        <v>2909</v>
      </c>
      <c r="L148">
        <v>5</v>
      </c>
      <c r="M148">
        <v>5</v>
      </c>
      <c r="N148">
        <f t="shared" si="8"/>
        <v>5</v>
      </c>
      <c r="Q148">
        <f t="shared" si="9"/>
        <v>0</v>
      </c>
    </row>
    <row r="149" spans="1:17" ht="30" x14ac:dyDescent="0.25">
      <c r="A149" t="s">
        <v>20</v>
      </c>
      <c r="B149" t="s">
        <v>178</v>
      </c>
      <c r="C149" t="s">
        <v>328</v>
      </c>
      <c r="D149" t="s">
        <v>478</v>
      </c>
      <c r="E149" t="s">
        <v>555</v>
      </c>
      <c r="F149" t="s">
        <v>558</v>
      </c>
      <c r="G149" t="s">
        <v>591</v>
      </c>
      <c r="H149">
        <v>1302727</v>
      </c>
      <c r="I149" s="1" t="s">
        <v>2771</v>
      </c>
      <c r="J149" s="1" t="s">
        <v>2910</v>
      </c>
      <c r="K149" s="1" t="s">
        <v>2910</v>
      </c>
      <c r="L149">
        <v>5</v>
      </c>
      <c r="M149">
        <v>5</v>
      </c>
      <c r="N149">
        <f t="shared" si="8"/>
        <v>5</v>
      </c>
      <c r="Q149">
        <f t="shared" si="9"/>
        <v>0</v>
      </c>
    </row>
    <row r="150" spans="1:17" ht="30" x14ac:dyDescent="0.25">
      <c r="A150" t="s">
        <v>28</v>
      </c>
      <c r="B150" t="s">
        <v>179</v>
      </c>
      <c r="C150" t="s">
        <v>329</v>
      </c>
      <c r="D150" t="s">
        <v>479</v>
      </c>
      <c r="E150" t="s">
        <v>179</v>
      </c>
      <c r="F150" t="s">
        <v>569</v>
      </c>
      <c r="G150" t="s">
        <v>652</v>
      </c>
      <c r="H150">
        <v>1300905</v>
      </c>
      <c r="I150" s="1" t="s">
        <v>2772</v>
      </c>
      <c r="J150" s="1" t="s">
        <v>2911</v>
      </c>
      <c r="K150" s="1" t="s">
        <v>1018</v>
      </c>
      <c r="L150">
        <v>5</v>
      </c>
      <c r="M150">
        <v>1</v>
      </c>
      <c r="N150">
        <f t="shared" si="8"/>
        <v>1</v>
      </c>
      <c r="Q150">
        <f t="shared" si="9"/>
        <v>4</v>
      </c>
    </row>
    <row r="151" spans="1:17" ht="30" x14ac:dyDescent="0.25">
      <c r="A151" t="s">
        <v>24</v>
      </c>
      <c r="B151" t="s">
        <v>180</v>
      </c>
      <c r="C151" t="s">
        <v>330</v>
      </c>
      <c r="D151" t="s">
        <v>480</v>
      </c>
      <c r="E151" t="s">
        <v>556</v>
      </c>
      <c r="F151" t="s">
        <v>590</v>
      </c>
      <c r="G151" t="s">
        <v>653</v>
      </c>
      <c r="H151">
        <v>1283200</v>
      </c>
      <c r="I151" s="1" t="s">
        <v>2773</v>
      </c>
      <c r="J151" s="1" t="s">
        <v>2912</v>
      </c>
      <c r="K151" s="1" t="s">
        <v>2912</v>
      </c>
      <c r="L151">
        <v>5</v>
      </c>
      <c r="M151">
        <v>5</v>
      </c>
      <c r="N151">
        <f t="shared" si="8"/>
        <v>5</v>
      </c>
      <c r="Q151">
        <f t="shared" si="9"/>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51"/>
  <sheetViews>
    <sheetView workbookViewId="0">
      <pane ySplit="1" topLeftCell="A2" activePane="bottomLeft" state="frozen"/>
      <selection pane="bottomLeft"/>
    </sheetView>
  </sheetViews>
  <sheetFormatPr defaultRowHeight="15" x14ac:dyDescent="0.2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30" x14ac:dyDescent="0.25">
      <c r="A2" t="s">
        <v>18</v>
      </c>
      <c r="B2" t="s">
        <v>31</v>
      </c>
      <c r="C2" t="s">
        <v>181</v>
      </c>
      <c r="D2" t="s">
        <v>331</v>
      </c>
      <c r="E2" t="s">
        <v>31</v>
      </c>
      <c r="F2" t="s">
        <v>557</v>
      </c>
      <c r="G2" t="s">
        <v>591</v>
      </c>
      <c r="H2">
        <v>54264336</v>
      </c>
      <c r="I2" s="1" t="s">
        <v>2917</v>
      </c>
      <c r="J2" s="1" t="s">
        <v>3064</v>
      </c>
      <c r="K2" s="1" t="s">
        <v>2284</v>
      </c>
      <c r="L2">
        <v>5</v>
      </c>
      <c r="M2">
        <v>1</v>
      </c>
      <c r="N2">
        <f t="shared" ref="N2:N33" si="0">M2</f>
        <v>1</v>
      </c>
      <c r="Q2">
        <f t="shared" ref="Q2:Q33" si="1">L2-SUM(N2:P2)</f>
        <v>4</v>
      </c>
    </row>
    <row r="3" spans="1:18" ht="30" x14ac:dyDescent="0.25">
      <c r="A3" t="s">
        <v>19</v>
      </c>
      <c r="B3" t="s">
        <v>32</v>
      </c>
      <c r="C3" t="s">
        <v>182</v>
      </c>
      <c r="D3" t="s">
        <v>332</v>
      </c>
      <c r="E3" t="s">
        <v>481</v>
      </c>
      <c r="F3" t="s">
        <v>558</v>
      </c>
      <c r="G3" t="s">
        <v>592</v>
      </c>
      <c r="H3">
        <v>35173629</v>
      </c>
      <c r="I3" s="1" t="s">
        <v>2918</v>
      </c>
      <c r="J3" s="1" t="s">
        <v>3065</v>
      </c>
      <c r="L3">
        <v>5</v>
      </c>
      <c r="M3">
        <v>0</v>
      </c>
      <c r="N3">
        <f t="shared" si="0"/>
        <v>0</v>
      </c>
      <c r="Q3">
        <f t="shared" si="1"/>
        <v>5</v>
      </c>
    </row>
    <row r="4" spans="1:18" ht="30" x14ac:dyDescent="0.25">
      <c r="A4" t="s">
        <v>19</v>
      </c>
      <c r="B4" t="s">
        <v>33</v>
      </c>
      <c r="C4" t="s">
        <v>183</v>
      </c>
      <c r="D4" t="s">
        <v>333</v>
      </c>
      <c r="E4" t="s">
        <v>33</v>
      </c>
      <c r="F4" t="s">
        <v>558</v>
      </c>
      <c r="G4" t="s">
        <v>593</v>
      </c>
      <c r="H4">
        <v>34561560</v>
      </c>
      <c r="I4" s="1" t="s">
        <v>2919</v>
      </c>
      <c r="J4" s="1" t="s">
        <v>3066</v>
      </c>
      <c r="K4" s="1" t="s">
        <v>2285</v>
      </c>
      <c r="L4">
        <v>5</v>
      </c>
      <c r="M4">
        <v>1</v>
      </c>
      <c r="N4">
        <f t="shared" si="0"/>
        <v>1</v>
      </c>
      <c r="Q4">
        <f t="shared" si="1"/>
        <v>4</v>
      </c>
    </row>
    <row r="5" spans="1:18" ht="30" x14ac:dyDescent="0.25">
      <c r="A5" t="s">
        <v>19</v>
      </c>
      <c r="B5" t="s">
        <v>34</v>
      </c>
      <c r="C5" t="s">
        <v>184</v>
      </c>
      <c r="D5" t="s">
        <v>334</v>
      </c>
      <c r="E5" t="s">
        <v>34</v>
      </c>
      <c r="F5" t="s">
        <v>558</v>
      </c>
      <c r="G5" t="s">
        <v>591</v>
      </c>
      <c r="H5">
        <v>33173866</v>
      </c>
      <c r="I5" s="1" t="s">
        <v>2920</v>
      </c>
      <c r="J5" s="1" t="s">
        <v>3067</v>
      </c>
      <c r="K5" s="1" t="s">
        <v>2286</v>
      </c>
      <c r="L5">
        <v>5</v>
      </c>
      <c r="M5">
        <v>1</v>
      </c>
      <c r="N5">
        <f t="shared" si="0"/>
        <v>1</v>
      </c>
      <c r="Q5">
        <f t="shared" si="1"/>
        <v>4</v>
      </c>
    </row>
    <row r="6" spans="1:18" ht="30" x14ac:dyDescent="0.25">
      <c r="A6" t="s">
        <v>20</v>
      </c>
      <c r="B6" t="s">
        <v>35</v>
      </c>
      <c r="C6" t="s">
        <v>185</v>
      </c>
      <c r="D6" t="s">
        <v>335</v>
      </c>
      <c r="E6" t="s">
        <v>482</v>
      </c>
      <c r="F6" t="s">
        <v>558</v>
      </c>
      <c r="G6" t="s">
        <v>594</v>
      </c>
      <c r="H6">
        <v>32761419</v>
      </c>
      <c r="I6" s="1" t="s">
        <v>2921</v>
      </c>
      <c r="J6" s="1" t="s">
        <v>3068</v>
      </c>
      <c r="K6" s="1" t="s">
        <v>2287</v>
      </c>
      <c r="L6">
        <v>5</v>
      </c>
      <c r="M6">
        <v>1</v>
      </c>
      <c r="N6">
        <f t="shared" si="0"/>
        <v>1</v>
      </c>
      <c r="Q6">
        <f t="shared" si="1"/>
        <v>4</v>
      </c>
    </row>
    <row r="7" spans="1:18" ht="30" x14ac:dyDescent="0.25">
      <c r="A7" t="s">
        <v>18</v>
      </c>
      <c r="B7" t="s">
        <v>36</v>
      </c>
      <c r="C7" t="s">
        <v>186</v>
      </c>
      <c r="D7" t="s">
        <v>336</v>
      </c>
      <c r="E7" t="s">
        <v>36</v>
      </c>
      <c r="F7" t="s">
        <v>559</v>
      </c>
      <c r="G7" t="s">
        <v>595</v>
      </c>
      <c r="H7">
        <v>30506160</v>
      </c>
      <c r="I7" s="1" t="s">
        <v>2922</v>
      </c>
      <c r="J7" s="1" t="s">
        <v>3069</v>
      </c>
      <c r="K7" s="1" t="s">
        <v>2288</v>
      </c>
      <c r="L7">
        <v>5</v>
      </c>
      <c r="M7">
        <v>1</v>
      </c>
      <c r="N7">
        <f t="shared" si="0"/>
        <v>1</v>
      </c>
      <c r="Q7">
        <f t="shared" si="1"/>
        <v>4</v>
      </c>
    </row>
    <row r="8" spans="1:18" ht="30" x14ac:dyDescent="0.25">
      <c r="A8" t="s">
        <v>19</v>
      </c>
      <c r="B8" t="s">
        <v>37</v>
      </c>
      <c r="C8" t="s">
        <v>187</v>
      </c>
      <c r="D8" t="s">
        <v>337</v>
      </c>
      <c r="E8" t="s">
        <v>37</v>
      </c>
      <c r="F8" t="s">
        <v>558</v>
      </c>
      <c r="G8" t="s">
        <v>596</v>
      </c>
      <c r="H8">
        <v>28089358</v>
      </c>
      <c r="I8" s="1" t="s">
        <v>2923</v>
      </c>
      <c r="J8" s="1" t="s">
        <v>3070</v>
      </c>
      <c r="K8" s="1" t="s">
        <v>2289</v>
      </c>
      <c r="L8">
        <v>5</v>
      </c>
      <c r="M8">
        <v>1</v>
      </c>
      <c r="N8">
        <f t="shared" si="0"/>
        <v>1</v>
      </c>
      <c r="Q8">
        <f t="shared" si="1"/>
        <v>4</v>
      </c>
    </row>
    <row r="9" spans="1:18" ht="30" x14ac:dyDescent="0.25">
      <c r="A9" t="s">
        <v>21</v>
      </c>
      <c r="B9" t="s">
        <v>38</v>
      </c>
      <c r="C9" t="s">
        <v>188</v>
      </c>
      <c r="D9" t="s">
        <v>338</v>
      </c>
      <c r="E9" t="s">
        <v>483</v>
      </c>
      <c r="F9" t="s">
        <v>558</v>
      </c>
      <c r="G9" t="s">
        <v>594</v>
      </c>
      <c r="H9">
        <v>26978271</v>
      </c>
      <c r="I9" s="1" t="s">
        <v>2924</v>
      </c>
      <c r="J9" s="1" t="s">
        <v>3071</v>
      </c>
      <c r="L9">
        <v>5</v>
      </c>
      <c r="M9">
        <v>0</v>
      </c>
      <c r="N9">
        <f t="shared" si="0"/>
        <v>0</v>
      </c>
      <c r="Q9">
        <f t="shared" si="1"/>
        <v>5</v>
      </c>
    </row>
    <row r="10" spans="1:18" ht="30" x14ac:dyDescent="0.25">
      <c r="A10" t="s">
        <v>22</v>
      </c>
      <c r="B10" t="s">
        <v>39</v>
      </c>
      <c r="C10" t="s">
        <v>189</v>
      </c>
      <c r="D10" t="s">
        <v>339</v>
      </c>
      <c r="E10" t="s">
        <v>39</v>
      </c>
      <c r="F10" t="s">
        <v>560</v>
      </c>
      <c r="G10" t="s">
        <v>597</v>
      </c>
      <c r="H10">
        <v>24544253</v>
      </c>
      <c r="I10" s="1" t="s">
        <v>2925</v>
      </c>
      <c r="J10" s="1" t="s">
        <v>3072</v>
      </c>
      <c r="K10" s="1" t="s">
        <v>2623</v>
      </c>
      <c r="L10">
        <v>5</v>
      </c>
      <c r="M10">
        <v>2</v>
      </c>
      <c r="N10">
        <f t="shared" si="0"/>
        <v>2</v>
      </c>
      <c r="Q10">
        <f t="shared" si="1"/>
        <v>3</v>
      </c>
    </row>
    <row r="11" spans="1:18" ht="45" x14ac:dyDescent="0.25">
      <c r="A11" t="s">
        <v>21</v>
      </c>
      <c r="B11" t="s">
        <v>40</v>
      </c>
      <c r="C11" t="s">
        <v>190</v>
      </c>
      <c r="D11" t="s">
        <v>340</v>
      </c>
      <c r="E11" t="s">
        <v>484</v>
      </c>
      <c r="F11" t="s">
        <v>558</v>
      </c>
      <c r="G11" t="s">
        <v>597</v>
      </c>
      <c r="H11">
        <v>22127536</v>
      </c>
      <c r="I11" s="1" t="s">
        <v>2926</v>
      </c>
      <c r="J11" s="1" t="s">
        <v>3073</v>
      </c>
      <c r="K11" s="1" t="s">
        <v>955</v>
      </c>
      <c r="L11">
        <v>5</v>
      </c>
      <c r="M11">
        <v>1</v>
      </c>
      <c r="N11">
        <f t="shared" si="0"/>
        <v>1</v>
      </c>
      <c r="Q11">
        <f t="shared" si="1"/>
        <v>4</v>
      </c>
    </row>
    <row r="12" spans="1:18" ht="45" x14ac:dyDescent="0.25">
      <c r="A12" t="s">
        <v>19</v>
      </c>
      <c r="B12" t="s">
        <v>41</v>
      </c>
      <c r="C12" t="s">
        <v>191</v>
      </c>
      <c r="D12" t="s">
        <v>341</v>
      </c>
      <c r="E12" t="s">
        <v>41</v>
      </c>
      <c r="F12" t="s">
        <v>558</v>
      </c>
      <c r="G12" t="s">
        <v>598</v>
      </c>
      <c r="H12">
        <v>20497045</v>
      </c>
      <c r="I12" s="1" t="s">
        <v>2927</v>
      </c>
      <c r="J12" s="1" t="s">
        <v>3074</v>
      </c>
      <c r="K12" s="1" t="s">
        <v>2291</v>
      </c>
      <c r="L12">
        <v>5</v>
      </c>
      <c r="M12">
        <v>1</v>
      </c>
      <c r="N12">
        <f t="shared" si="0"/>
        <v>1</v>
      </c>
      <c r="Q12">
        <f t="shared" si="1"/>
        <v>4</v>
      </c>
    </row>
    <row r="13" spans="1:18" ht="30" x14ac:dyDescent="0.25">
      <c r="A13" t="s">
        <v>19</v>
      </c>
      <c r="B13" t="s">
        <v>42</v>
      </c>
      <c r="C13" t="s">
        <v>192</v>
      </c>
      <c r="D13" t="s">
        <v>342</v>
      </c>
      <c r="E13" t="s">
        <v>42</v>
      </c>
      <c r="F13" t="s">
        <v>561</v>
      </c>
      <c r="G13" t="s">
        <v>599</v>
      </c>
      <c r="H13">
        <v>20253204</v>
      </c>
      <c r="I13" s="1" t="s">
        <v>2928</v>
      </c>
      <c r="J13" s="1" t="s">
        <v>3075</v>
      </c>
      <c r="K13" s="1" t="s">
        <v>2292</v>
      </c>
      <c r="L13">
        <v>5</v>
      </c>
      <c r="M13">
        <v>1</v>
      </c>
      <c r="N13">
        <f t="shared" si="0"/>
        <v>1</v>
      </c>
      <c r="Q13">
        <f t="shared" si="1"/>
        <v>4</v>
      </c>
    </row>
    <row r="14" spans="1:18" ht="30" x14ac:dyDescent="0.25">
      <c r="A14" t="s">
        <v>19</v>
      </c>
      <c r="B14" t="s">
        <v>43</v>
      </c>
      <c r="C14" t="s">
        <v>193</v>
      </c>
      <c r="D14" t="s">
        <v>343</v>
      </c>
      <c r="E14" t="s">
        <v>43</v>
      </c>
      <c r="F14" t="s">
        <v>558</v>
      </c>
      <c r="G14" t="s">
        <v>592</v>
      </c>
      <c r="H14">
        <v>18946391</v>
      </c>
      <c r="I14" s="1" t="s">
        <v>2929</v>
      </c>
      <c r="J14" s="1" t="s">
        <v>3076</v>
      </c>
      <c r="K14" s="1" t="s">
        <v>957</v>
      </c>
      <c r="L14">
        <v>5</v>
      </c>
      <c r="M14">
        <v>1</v>
      </c>
      <c r="N14">
        <f t="shared" si="0"/>
        <v>1</v>
      </c>
      <c r="Q14">
        <f t="shared" si="1"/>
        <v>4</v>
      </c>
    </row>
    <row r="15" spans="1:18" ht="30" x14ac:dyDescent="0.25">
      <c r="A15" t="s">
        <v>19</v>
      </c>
      <c r="B15" t="s">
        <v>44</v>
      </c>
      <c r="C15" t="s">
        <v>194</v>
      </c>
      <c r="D15" t="s">
        <v>344</v>
      </c>
      <c r="E15" t="s">
        <v>485</v>
      </c>
      <c r="F15" t="s">
        <v>558</v>
      </c>
      <c r="G15" t="s">
        <v>598</v>
      </c>
      <c r="H15">
        <v>16999659</v>
      </c>
      <c r="I15" s="1" t="s">
        <v>2930</v>
      </c>
      <c r="J15" s="1" t="s">
        <v>3077</v>
      </c>
      <c r="L15">
        <v>5</v>
      </c>
      <c r="M15">
        <v>0</v>
      </c>
      <c r="N15">
        <f t="shared" si="0"/>
        <v>0</v>
      </c>
      <c r="Q15">
        <f t="shared" si="1"/>
        <v>5</v>
      </c>
    </row>
    <row r="16" spans="1:18" ht="30" x14ac:dyDescent="0.25">
      <c r="A16" t="s">
        <v>20</v>
      </c>
      <c r="B16" t="s">
        <v>45</v>
      </c>
      <c r="C16" t="s">
        <v>195</v>
      </c>
      <c r="D16" t="s">
        <v>345</v>
      </c>
      <c r="E16" t="s">
        <v>486</v>
      </c>
      <c r="F16" t="s">
        <v>558</v>
      </c>
      <c r="G16" t="s">
        <v>599</v>
      </c>
      <c r="H16">
        <v>16836948</v>
      </c>
      <c r="I16" s="1" t="s">
        <v>2931</v>
      </c>
      <c r="J16" s="1" t="s">
        <v>3078</v>
      </c>
      <c r="L16">
        <v>5</v>
      </c>
      <c r="M16">
        <v>0</v>
      </c>
      <c r="N16">
        <f t="shared" si="0"/>
        <v>0</v>
      </c>
      <c r="Q16">
        <f t="shared" si="1"/>
        <v>5</v>
      </c>
    </row>
    <row r="17" spans="1:17" ht="45" x14ac:dyDescent="0.25">
      <c r="A17" t="s">
        <v>20</v>
      </c>
      <c r="B17" t="s">
        <v>46</v>
      </c>
      <c r="C17" t="s">
        <v>196</v>
      </c>
      <c r="D17" t="s">
        <v>346</v>
      </c>
      <c r="E17" t="s">
        <v>487</v>
      </c>
      <c r="F17" t="s">
        <v>558</v>
      </c>
      <c r="G17" t="s">
        <v>591</v>
      </c>
      <c r="H17">
        <v>16448618</v>
      </c>
      <c r="I17" s="1" t="s">
        <v>2932</v>
      </c>
      <c r="J17" s="1" t="s">
        <v>3079</v>
      </c>
      <c r="L17">
        <v>5</v>
      </c>
      <c r="M17">
        <v>0</v>
      </c>
      <c r="N17">
        <f t="shared" si="0"/>
        <v>0</v>
      </c>
      <c r="Q17">
        <f t="shared" si="1"/>
        <v>5</v>
      </c>
    </row>
    <row r="18" spans="1:17" ht="30" x14ac:dyDescent="0.25">
      <c r="A18" t="s">
        <v>19</v>
      </c>
      <c r="B18" t="s">
        <v>47</v>
      </c>
      <c r="C18" t="s">
        <v>197</v>
      </c>
      <c r="D18" t="s">
        <v>347</v>
      </c>
      <c r="E18" t="s">
        <v>47</v>
      </c>
      <c r="F18" t="s">
        <v>558</v>
      </c>
      <c r="G18" t="s">
        <v>596</v>
      </c>
      <c r="H18">
        <v>15567503</v>
      </c>
      <c r="I18" s="1" t="s">
        <v>2933</v>
      </c>
      <c r="J18" s="1" t="s">
        <v>3080</v>
      </c>
      <c r="K18" s="1" t="s">
        <v>2293</v>
      </c>
      <c r="L18">
        <v>5</v>
      </c>
      <c r="M18">
        <v>1</v>
      </c>
      <c r="N18">
        <f t="shared" si="0"/>
        <v>1</v>
      </c>
      <c r="Q18">
        <f t="shared" si="1"/>
        <v>4</v>
      </c>
    </row>
    <row r="19" spans="1:17" ht="30" x14ac:dyDescent="0.25">
      <c r="A19" t="s">
        <v>20</v>
      </c>
      <c r="B19" t="s">
        <v>48</v>
      </c>
      <c r="C19" t="s">
        <v>198</v>
      </c>
      <c r="D19" t="s">
        <v>348</v>
      </c>
      <c r="E19" t="s">
        <v>488</v>
      </c>
      <c r="F19" t="s">
        <v>558</v>
      </c>
      <c r="G19" t="s">
        <v>600</v>
      </c>
      <c r="H19">
        <v>14967102</v>
      </c>
      <c r="I19" s="1" t="s">
        <v>2934</v>
      </c>
      <c r="J19" s="1" t="s">
        <v>3081</v>
      </c>
      <c r="L19">
        <v>5</v>
      </c>
      <c r="M19">
        <v>0</v>
      </c>
      <c r="N19">
        <f t="shared" si="0"/>
        <v>0</v>
      </c>
      <c r="Q19">
        <f t="shared" si="1"/>
        <v>5</v>
      </c>
    </row>
    <row r="20" spans="1:17" ht="30" x14ac:dyDescent="0.25">
      <c r="A20" t="s">
        <v>23</v>
      </c>
      <c r="B20" t="s">
        <v>49</v>
      </c>
      <c r="C20" t="s">
        <v>199</v>
      </c>
      <c r="D20" t="s">
        <v>349</v>
      </c>
      <c r="E20" t="s">
        <v>49</v>
      </c>
      <c r="F20" t="s">
        <v>558</v>
      </c>
      <c r="G20" t="s">
        <v>593</v>
      </c>
      <c r="H20">
        <v>14696587</v>
      </c>
      <c r="I20" s="1" t="s">
        <v>2935</v>
      </c>
      <c r="J20" s="1" t="s">
        <v>3082</v>
      </c>
      <c r="K20" s="1" t="s">
        <v>2294</v>
      </c>
      <c r="L20">
        <v>5</v>
      </c>
      <c r="M20">
        <v>1</v>
      </c>
      <c r="N20">
        <f t="shared" si="0"/>
        <v>1</v>
      </c>
      <c r="Q20">
        <f t="shared" si="1"/>
        <v>4</v>
      </c>
    </row>
    <row r="21" spans="1:17" ht="45" x14ac:dyDescent="0.25">
      <c r="A21" t="s">
        <v>24</v>
      </c>
      <c r="B21" t="s">
        <v>50</v>
      </c>
      <c r="C21" t="s">
        <v>200</v>
      </c>
      <c r="D21" t="s">
        <v>350</v>
      </c>
      <c r="E21" t="s">
        <v>489</v>
      </c>
      <c r="F21" t="s">
        <v>562</v>
      </c>
      <c r="G21" t="s">
        <v>601</v>
      </c>
      <c r="H21">
        <v>13022581</v>
      </c>
      <c r="I21" s="1" t="s">
        <v>2936</v>
      </c>
      <c r="J21" s="1" t="s">
        <v>3083</v>
      </c>
      <c r="L21">
        <v>5</v>
      </c>
      <c r="M21">
        <v>0</v>
      </c>
      <c r="N21">
        <f t="shared" si="0"/>
        <v>0</v>
      </c>
      <c r="Q21">
        <f t="shared" si="1"/>
        <v>5</v>
      </c>
    </row>
    <row r="22" spans="1:17" ht="30" x14ac:dyDescent="0.25">
      <c r="A22" t="s">
        <v>20</v>
      </c>
      <c r="B22" t="s">
        <v>51</v>
      </c>
      <c r="C22" t="s">
        <v>201</v>
      </c>
      <c r="D22" t="s">
        <v>351</v>
      </c>
      <c r="E22" t="s">
        <v>490</v>
      </c>
      <c r="F22" t="s">
        <v>561</v>
      </c>
      <c r="G22" t="s">
        <v>591</v>
      </c>
      <c r="H22">
        <v>12424095</v>
      </c>
      <c r="I22" s="1" t="s">
        <v>2937</v>
      </c>
      <c r="J22" s="1" t="s">
        <v>3084</v>
      </c>
      <c r="L22">
        <v>5</v>
      </c>
      <c r="M22">
        <v>0</v>
      </c>
      <c r="N22">
        <f t="shared" si="0"/>
        <v>0</v>
      </c>
      <c r="Q22">
        <f t="shared" si="1"/>
        <v>5</v>
      </c>
    </row>
    <row r="23" spans="1:17" ht="30" x14ac:dyDescent="0.25">
      <c r="A23" t="s">
        <v>21</v>
      </c>
      <c r="B23" t="s">
        <v>52</v>
      </c>
      <c r="C23" t="s">
        <v>202</v>
      </c>
      <c r="D23" t="s">
        <v>352</v>
      </c>
      <c r="E23" t="s">
        <v>52</v>
      </c>
      <c r="F23" t="s">
        <v>558</v>
      </c>
      <c r="G23" t="s">
        <v>602</v>
      </c>
      <c r="H23">
        <v>12317147</v>
      </c>
      <c r="I23" s="1" t="s">
        <v>2938</v>
      </c>
      <c r="J23" s="1" t="s">
        <v>3085</v>
      </c>
      <c r="K23" s="1" t="s">
        <v>2295</v>
      </c>
      <c r="L23">
        <v>5</v>
      </c>
      <c r="M23">
        <v>1</v>
      </c>
      <c r="N23">
        <f t="shared" si="0"/>
        <v>1</v>
      </c>
      <c r="Q23">
        <f t="shared" si="1"/>
        <v>4</v>
      </c>
    </row>
    <row r="24" spans="1:17" ht="30" x14ac:dyDescent="0.25">
      <c r="A24" t="s">
        <v>25</v>
      </c>
      <c r="B24" t="s">
        <v>53</v>
      </c>
      <c r="C24" t="s">
        <v>203</v>
      </c>
      <c r="D24" t="s">
        <v>353</v>
      </c>
      <c r="E24" t="s">
        <v>53</v>
      </c>
      <c r="F24" t="s">
        <v>561</v>
      </c>
      <c r="G24" t="s">
        <v>594</v>
      </c>
      <c r="H24">
        <v>11101145</v>
      </c>
      <c r="I24" s="1" t="s">
        <v>2939</v>
      </c>
      <c r="J24" s="1" t="s">
        <v>2156</v>
      </c>
      <c r="K24" s="1" t="s">
        <v>2296</v>
      </c>
      <c r="L24">
        <v>5</v>
      </c>
      <c r="M24">
        <v>1</v>
      </c>
      <c r="N24">
        <f t="shared" si="0"/>
        <v>1</v>
      </c>
      <c r="Q24">
        <f t="shared" si="1"/>
        <v>4</v>
      </c>
    </row>
    <row r="25" spans="1:17" ht="30" x14ac:dyDescent="0.25">
      <c r="A25" t="s">
        <v>20</v>
      </c>
      <c r="B25" t="s">
        <v>54</v>
      </c>
      <c r="C25" t="s">
        <v>204</v>
      </c>
      <c r="D25" t="s">
        <v>354</v>
      </c>
      <c r="E25" t="s">
        <v>491</v>
      </c>
      <c r="F25" t="s">
        <v>561</v>
      </c>
      <c r="G25" t="s">
        <v>600</v>
      </c>
      <c r="H25">
        <v>10902273</v>
      </c>
      <c r="I25" s="1" t="s">
        <v>2940</v>
      </c>
      <c r="J25" s="1" t="s">
        <v>3086</v>
      </c>
      <c r="L25">
        <v>5</v>
      </c>
      <c r="M25">
        <v>0</v>
      </c>
      <c r="N25">
        <f t="shared" si="0"/>
        <v>0</v>
      </c>
      <c r="Q25">
        <f t="shared" si="1"/>
        <v>5</v>
      </c>
    </row>
    <row r="26" spans="1:17" ht="30" x14ac:dyDescent="0.25">
      <c r="A26" t="s">
        <v>21</v>
      </c>
      <c r="B26" t="s">
        <v>55</v>
      </c>
      <c r="C26" t="s">
        <v>205</v>
      </c>
      <c r="D26" t="s">
        <v>355</v>
      </c>
      <c r="E26" t="s">
        <v>55</v>
      </c>
      <c r="F26" t="s">
        <v>558</v>
      </c>
      <c r="G26" t="s">
        <v>603</v>
      </c>
      <c r="H26">
        <v>10259911</v>
      </c>
      <c r="I26" s="1" t="s">
        <v>1696</v>
      </c>
      <c r="J26" s="1" t="s">
        <v>1845</v>
      </c>
      <c r="K26" s="1" t="s">
        <v>960</v>
      </c>
      <c r="L26">
        <v>5</v>
      </c>
      <c r="M26">
        <v>1</v>
      </c>
      <c r="N26">
        <f t="shared" si="0"/>
        <v>1</v>
      </c>
      <c r="Q26">
        <f t="shared" si="1"/>
        <v>4</v>
      </c>
    </row>
    <row r="27" spans="1:17" ht="30" x14ac:dyDescent="0.25">
      <c r="A27" t="s">
        <v>21</v>
      </c>
      <c r="B27" t="s">
        <v>56</v>
      </c>
      <c r="C27" t="s">
        <v>206</v>
      </c>
      <c r="D27" t="s">
        <v>356</v>
      </c>
      <c r="E27" t="s">
        <v>56</v>
      </c>
      <c r="F27" t="s">
        <v>558</v>
      </c>
      <c r="G27" t="s">
        <v>593</v>
      </c>
      <c r="H27">
        <v>9867852</v>
      </c>
      <c r="I27" s="1" t="s">
        <v>2941</v>
      </c>
      <c r="J27" s="1" t="s">
        <v>3087</v>
      </c>
      <c r="K27" s="1" t="s">
        <v>3087</v>
      </c>
      <c r="L27">
        <v>5</v>
      </c>
      <c r="M27">
        <v>5</v>
      </c>
      <c r="N27">
        <f t="shared" si="0"/>
        <v>5</v>
      </c>
      <c r="Q27">
        <f t="shared" si="1"/>
        <v>0</v>
      </c>
    </row>
    <row r="28" spans="1:17" ht="30" x14ac:dyDescent="0.25">
      <c r="A28" t="s">
        <v>20</v>
      </c>
      <c r="B28" t="s">
        <v>57</v>
      </c>
      <c r="C28" t="s">
        <v>207</v>
      </c>
      <c r="D28" t="s">
        <v>357</v>
      </c>
      <c r="E28" t="s">
        <v>492</v>
      </c>
      <c r="F28" t="s">
        <v>558</v>
      </c>
      <c r="G28" t="s">
        <v>604</v>
      </c>
      <c r="H28">
        <v>9311809</v>
      </c>
      <c r="I28" s="1" t="s">
        <v>2942</v>
      </c>
      <c r="J28" s="1" t="s">
        <v>3088</v>
      </c>
      <c r="L28">
        <v>5</v>
      </c>
      <c r="M28">
        <v>0</v>
      </c>
      <c r="N28">
        <f t="shared" si="0"/>
        <v>0</v>
      </c>
      <c r="Q28">
        <f t="shared" si="1"/>
        <v>5</v>
      </c>
    </row>
    <row r="29" spans="1:17" ht="30" x14ac:dyDescent="0.25">
      <c r="A29" t="s">
        <v>22</v>
      </c>
      <c r="B29" t="s">
        <v>58</v>
      </c>
      <c r="C29" t="s">
        <v>208</v>
      </c>
      <c r="D29" t="s">
        <v>358</v>
      </c>
      <c r="E29" t="s">
        <v>493</v>
      </c>
      <c r="F29" t="s">
        <v>558</v>
      </c>
      <c r="G29" t="s">
        <v>599</v>
      </c>
      <c r="H29">
        <v>9254451</v>
      </c>
      <c r="I29" s="1" t="s">
        <v>2943</v>
      </c>
      <c r="J29" s="1" t="s">
        <v>3089</v>
      </c>
      <c r="L29">
        <v>5</v>
      </c>
      <c r="M29">
        <v>0</v>
      </c>
      <c r="N29">
        <f t="shared" si="0"/>
        <v>0</v>
      </c>
      <c r="Q29">
        <f t="shared" si="1"/>
        <v>5</v>
      </c>
    </row>
    <row r="30" spans="1:17" ht="30" x14ac:dyDescent="0.25">
      <c r="A30" t="s">
        <v>26</v>
      </c>
      <c r="B30" t="s">
        <v>59</v>
      </c>
      <c r="C30" t="s">
        <v>209</v>
      </c>
      <c r="D30" t="s">
        <v>359</v>
      </c>
      <c r="E30" t="s">
        <v>59</v>
      </c>
      <c r="F30" t="s">
        <v>558</v>
      </c>
      <c r="G30" t="s">
        <v>594</v>
      </c>
      <c r="H30">
        <v>8540906</v>
      </c>
      <c r="I30" s="1" t="s">
        <v>2944</v>
      </c>
      <c r="J30" s="1" t="s">
        <v>3090</v>
      </c>
      <c r="K30" s="1" t="s">
        <v>3206</v>
      </c>
      <c r="L30">
        <v>5</v>
      </c>
      <c r="M30">
        <v>3</v>
      </c>
      <c r="N30">
        <f t="shared" si="0"/>
        <v>3</v>
      </c>
      <c r="Q30">
        <f t="shared" si="1"/>
        <v>2</v>
      </c>
    </row>
    <row r="31" spans="1:17" ht="30" x14ac:dyDescent="0.25">
      <c r="A31" t="s">
        <v>20</v>
      </c>
      <c r="B31" t="s">
        <v>60</v>
      </c>
      <c r="C31" t="s">
        <v>210</v>
      </c>
      <c r="D31" t="s">
        <v>360</v>
      </c>
      <c r="E31" t="s">
        <v>60</v>
      </c>
      <c r="F31" t="s">
        <v>561</v>
      </c>
      <c r="G31" t="s">
        <v>605</v>
      </c>
      <c r="H31">
        <v>8534750</v>
      </c>
      <c r="I31" s="1" t="s">
        <v>2945</v>
      </c>
      <c r="J31" s="1" t="s">
        <v>3091</v>
      </c>
      <c r="K31" s="1" t="s">
        <v>961</v>
      </c>
      <c r="L31">
        <v>5</v>
      </c>
      <c r="M31">
        <v>1</v>
      </c>
      <c r="N31">
        <f t="shared" si="0"/>
        <v>1</v>
      </c>
      <c r="Q31">
        <f t="shared" si="1"/>
        <v>4</v>
      </c>
    </row>
    <row r="32" spans="1:17" ht="30" x14ac:dyDescent="0.25">
      <c r="A32" t="s">
        <v>18</v>
      </c>
      <c r="B32" t="s">
        <v>61</v>
      </c>
      <c r="C32" t="s">
        <v>211</v>
      </c>
      <c r="D32" t="s">
        <v>361</v>
      </c>
      <c r="E32" t="s">
        <v>494</v>
      </c>
      <c r="F32" t="s">
        <v>558</v>
      </c>
      <c r="G32" t="s">
        <v>606</v>
      </c>
      <c r="H32">
        <v>8450436</v>
      </c>
      <c r="I32" s="1" t="s">
        <v>2946</v>
      </c>
      <c r="J32" s="1" t="s">
        <v>3092</v>
      </c>
      <c r="L32">
        <v>5</v>
      </c>
      <c r="M32">
        <v>0</v>
      </c>
      <c r="N32">
        <f t="shared" si="0"/>
        <v>0</v>
      </c>
      <c r="Q32">
        <f t="shared" si="1"/>
        <v>5</v>
      </c>
    </row>
    <row r="33" spans="1:17" ht="30" x14ac:dyDescent="0.25">
      <c r="A33" t="s">
        <v>19</v>
      </c>
      <c r="B33" t="s">
        <v>62</v>
      </c>
      <c r="C33" t="s">
        <v>212</v>
      </c>
      <c r="D33" t="s">
        <v>362</v>
      </c>
      <c r="E33" t="s">
        <v>62</v>
      </c>
      <c r="F33" t="s">
        <v>558</v>
      </c>
      <c r="G33" t="s">
        <v>600</v>
      </c>
      <c r="H33">
        <v>7947883</v>
      </c>
      <c r="I33" s="1" t="s">
        <v>2947</v>
      </c>
      <c r="J33" s="1" t="s">
        <v>3093</v>
      </c>
      <c r="K33" s="1" t="s">
        <v>2298</v>
      </c>
      <c r="L33">
        <v>5</v>
      </c>
      <c r="M33">
        <v>1</v>
      </c>
      <c r="N33">
        <f t="shared" si="0"/>
        <v>1</v>
      </c>
      <c r="Q33">
        <f t="shared" si="1"/>
        <v>4</v>
      </c>
    </row>
    <row r="34" spans="1:17" ht="30" x14ac:dyDescent="0.25">
      <c r="A34" t="s">
        <v>19</v>
      </c>
      <c r="B34" t="s">
        <v>63</v>
      </c>
      <c r="C34" t="s">
        <v>213</v>
      </c>
      <c r="D34" t="s">
        <v>363</v>
      </c>
      <c r="E34" t="s">
        <v>495</v>
      </c>
      <c r="F34" t="s">
        <v>558</v>
      </c>
      <c r="G34" t="s">
        <v>600</v>
      </c>
      <c r="H34">
        <v>7531746</v>
      </c>
      <c r="I34" s="1" t="s">
        <v>2948</v>
      </c>
      <c r="J34" s="1" t="s">
        <v>3094</v>
      </c>
      <c r="L34">
        <v>5</v>
      </c>
      <c r="M34">
        <v>0</v>
      </c>
      <c r="N34">
        <f t="shared" ref="N34:N65" si="2">M34</f>
        <v>0</v>
      </c>
      <c r="Q34">
        <f t="shared" ref="Q34:Q65" si="3">L34-SUM(N34:P34)</f>
        <v>5</v>
      </c>
    </row>
    <row r="35" spans="1:17" ht="30" x14ac:dyDescent="0.25">
      <c r="A35" t="s">
        <v>23</v>
      </c>
      <c r="B35" t="s">
        <v>64</v>
      </c>
      <c r="C35" t="s">
        <v>214</v>
      </c>
      <c r="D35" t="s">
        <v>364</v>
      </c>
      <c r="E35" t="s">
        <v>496</v>
      </c>
      <c r="F35" t="s">
        <v>558</v>
      </c>
      <c r="G35" t="s">
        <v>607</v>
      </c>
      <c r="H35">
        <v>7509774</v>
      </c>
      <c r="I35" s="1" t="s">
        <v>2949</v>
      </c>
      <c r="J35" s="1" t="s">
        <v>3095</v>
      </c>
      <c r="K35" s="1" t="s">
        <v>2299</v>
      </c>
      <c r="L35">
        <v>5</v>
      </c>
      <c r="M35">
        <v>2</v>
      </c>
      <c r="N35">
        <f t="shared" si="2"/>
        <v>2</v>
      </c>
      <c r="Q35">
        <f t="shared" si="3"/>
        <v>3</v>
      </c>
    </row>
    <row r="36" spans="1:17" ht="30" x14ac:dyDescent="0.25">
      <c r="A36" t="s">
        <v>19</v>
      </c>
      <c r="B36" t="s">
        <v>65</v>
      </c>
      <c r="C36" t="s">
        <v>215</v>
      </c>
      <c r="D36" t="s">
        <v>365</v>
      </c>
      <c r="E36" t="s">
        <v>497</v>
      </c>
      <c r="F36" t="s">
        <v>558</v>
      </c>
      <c r="G36" t="s">
        <v>608</v>
      </c>
      <c r="H36">
        <v>7500271</v>
      </c>
      <c r="I36" s="1" t="s">
        <v>2950</v>
      </c>
      <c r="J36" s="1" t="s">
        <v>3096</v>
      </c>
      <c r="L36">
        <v>5</v>
      </c>
      <c r="M36">
        <v>0</v>
      </c>
      <c r="N36">
        <f t="shared" si="2"/>
        <v>0</v>
      </c>
      <c r="Q36">
        <f t="shared" si="3"/>
        <v>5</v>
      </c>
    </row>
    <row r="37" spans="1:17" ht="30" x14ac:dyDescent="0.25">
      <c r="A37" t="s">
        <v>23</v>
      </c>
      <c r="B37" t="s">
        <v>66</v>
      </c>
      <c r="C37" t="s">
        <v>216</v>
      </c>
      <c r="D37" t="s">
        <v>366</v>
      </c>
      <c r="E37" t="s">
        <v>498</v>
      </c>
      <c r="F37" t="s">
        <v>563</v>
      </c>
      <c r="H37">
        <v>7415175</v>
      </c>
      <c r="I37" s="1" t="s">
        <v>2951</v>
      </c>
      <c r="J37" s="1" t="s">
        <v>3097</v>
      </c>
      <c r="K37" s="1" t="s">
        <v>2300</v>
      </c>
      <c r="L37">
        <v>5</v>
      </c>
      <c r="M37">
        <v>1</v>
      </c>
      <c r="N37">
        <f t="shared" si="2"/>
        <v>1</v>
      </c>
      <c r="Q37">
        <f t="shared" si="3"/>
        <v>4</v>
      </c>
    </row>
    <row r="38" spans="1:17" ht="30" x14ac:dyDescent="0.25">
      <c r="A38" t="s">
        <v>21</v>
      </c>
      <c r="B38" t="s">
        <v>67</v>
      </c>
      <c r="C38" t="s">
        <v>217</v>
      </c>
      <c r="D38" t="s">
        <v>367</v>
      </c>
      <c r="E38" t="s">
        <v>67</v>
      </c>
      <c r="F38" t="s">
        <v>558</v>
      </c>
      <c r="G38" t="s">
        <v>593</v>
      </c>
      <c r="H38">
        <v>6900245</v>
      </c>
      <c r="I38" s="1" t="s">
        <v>2952</v>
      </c>
      <c r="J38" s="1" t="s">
        <v>2170</v>
      </c>
      <c r="K38" s="1" t="s">
        <v>2301</v>
      </c>
      <c r="L38">
        <v>5</v>
      </c>
      <c r="M38">
        <v>2</v>
      </c>
      <c r="N38">
        <f t="shared" si="2"/>
        <v>2</v>
      </c>
      <c r="Q38">
        <f t="shared" si="3"/>
        <v>3</v>
      </c>
    </row>
    <row r="39" spans="1:17" ht="30" x14ac:dyDescent="0.25">
      <c r="A39" t="s">
        <v>18</v>
      </c>
      <c r="B39" t="s">
        <v>68</v>
      </c>
      <c r="C39" t="s">
        <v>218</v>
      </c>
      <c r="D39" t="s">
        <v>368</v>
      </c>
      <c r="E39" t="s">
        <v>68</v>
      </c>
      <c r="F39" t="s">
        <v>558</v>
      </c>
      <c r="G39" t="s">
        <v>609</v>
      </c>
      <c r="H39">
        <v>6745486</v>
      </c>
      <c r="I39" s="1" t="s">
        <v>2953</v>
      </c>
      <c r="J39" s="1" t="s">
        <v>3098</v>
      </c>
      <c r="L39">
        <v>5</v>
      </c>
      <c r="M39">
        <v>0</v>
      </c>
      <c r="N39">
        <f t="shared" si="2"/>
        <v>0</v>
      </c>
      <c r="Q39">
        <f t="shared" si="3"/>
        <v>5</v>
      </c>
    </row>
    <row r="40" spans="1:17" ht="30" x14ac:dyDescent="0.25">
      <c r="A40" t="s">
        <v>19</v>
      </c>
      <c r="B40" t="s">
        <v>69</v>
      </c>
      <c r="C40" t="s">
        <v>219</v>
      </c>
      <c r="D40" t="s">
        <v>369</v>
      </c>
      <c r="E40" t="s">
        <v>499</v>
      </c>
      <c r="F40" t="s">
        <v>558</v>
      </c>
      <c r="G40" t="s">
        <v>610</v>
      </c>
      <c r="H40">
        <v>6518054</v>
      </c>
      <c r="I40" s="1" t="s">
        <v>2954</v>
      </c>
      <c r="J40" s="1" t="s">
        <v>3099</v>
      </c>
      <c r="L40">
        <v>5</v>
      </c>
      <c r="M40">
        <v>0</v>
      </c>
      <c r="N40">
        <f t="shared" si="2"/>
        <v>0</v>
      </c>
      <c r="Q40">
        <f t="shared" si="3"/>
        <v>5</v>
      </c>
    </row>
    <row r="41" spans="1:17" ht="30" x14ac:dyDescent="0.25">
      <c r="A41" t="s">
        <v>27</v>
      </c>
      <c r="B41" t="s">
        <v>70</v>
      </c>
      <c r="C41" t="s">
        <v>220</v>
      </c>
      <c r="D41" t="s">
        <v>370</v>
      </c>
      <c r="E41" t="s">
        <v>70</v>
      </c>
      <c r="F41" t="s">
        <v>564</v>
      </c>
      <c r="G41" t="s">
        <v>611</v>
      </c>
      <c r="H41">
        <v>6487190</v>
      </c>
      <c r="I41" s="1" t="s">
        <v>2955</v>
      </c>
      <c r="J41" s="1" t="s">
        <v>3100</v>
      </c>
      <c r="L41">
        <v>5</v>
      </c>
      <c r="M41">
        <v>0</v>
      </c>
      <c r="N41">
        <f t="shared" si="2"/>
        <v>0</v>
      </c>
      <c r="Q41">
        <f t="shared" si="3"/>
        <v>5</v>
      </c>
    </row>
    <row r="42" spans="1:17" ht="30" x14ac:dyDescent="0.25">
      <c r="A42" t="s">
        <v>25</v>
      </c>
      <c r="B42" t="s">
        <v>71</v>
      </c>
      <c r="C42" t="s">
        <v>221</v>
      </c>
      <c r="D42" t="s">
        <v>371</v>
      </c>
      <c r="E42" t="s">
        <v>500</v>
      </c>
      <c r="F42" t="s">
        <v>561</v>
      </c>
      <c r="G42" t="s">
        <v>594</v>
      </c>
      <c r="H42">
        <v>6481880</v>
      </c>
      <c r="I42" s="1" t="s">
        <v>2956</v>
      </c>
      <c r="J42" s="1" t="s">
        <v>3101</v>
      </c>
      <c r="L42">
        <v>5</v>
      </c>
      <c r="M42">
        <v>0</v>
      </c>
      <c r="N42">
        <f t="shared" si="2"/>
        <v>0</v>
      </c>
      <c r="Q42">
        <f t="shared" si="3"/>
        <v>5</v>
      </c>
    </row>
    <row r="43" spans="1:17" ht="30" x14ac:dyDescent="0.25">
      <c r="A43" t="s">
        <v>26</v>
      </c>
      <c r="B43" t="s">
        <v>72</v>
      </c>
      <c r="C43" t="s">
        <v>222</v>
      </c>
      <c r="D43" t="s">
        <v>372</v>
      </c>
      <c r="E43" t="s">
        <v>72</v>
      </c>
      <c r="F43" t="s">
        <v>558</v>
      </c>
      <c r="G43" t="s">
        <v>612</v>
      </c>
      <c r="H43">
        <v>6440306</v>
      </c>
      <c r="I43" s="1" t="s">
        <v>2957</v>
      </c>
      <c r="J43" s="1" t="s">
        <v>3102</v>
      </c>
      <c r="K43" s="1" t="s">
        <v>2302</v>
      </c>
      <c r="L43">
        <v>5</v>
      </c>
      <c r="M43">
        <v>1</v>
      </c>
      <c r="N43">
        <f t="shared" si="2"/>
        <v>1</v>
      </c>
      <c r="Q43">
        <f t="shared" si="3"/>
        <v>4</v>
      </c>
    </row>
    <row r="44" spans="1:17" ht="30" x14ac:dyDescent="0.25">
      <c r="A44" t="s">
        <v>19</v>
      </c>
      <c r="B44" t="s">
        <v>73</v>
      </c>
      <c r="C44" t="s">
        <v>223</v>
      </c>
      <c r="D44" t="s">
        <v>373</v>
      </c>
      <c r="E44" t="s">
        <v>73</v>
      </c>
      <c r="F44" t="s">
        <v>558</v>
      </c>
      <c r="G44" t="s">
        <v>591</v>
      </c>
      <c r="H44">
        <v>6362483</v>
      </c>
      <c r="I44" s="1" t="s">
        <v>2958</v>
      </c>
      <c r="J44" s="1" t="s">
        <v>3103</v>
      </c>
      <c r="K44" s="1" t="s">
        <v>2303</v>
      </c>
      <c r="L44">
        <v>5</v>
      </c>
      <c r="M44">
        <v>1</v>
      </c>
      <c r="N44">
        <f t="shared" si="2"/>
        <v>1</v>
      </c>
      <c r="Q44">
        <f t="shared" si="3"/>
        <v>4</v>
      </c>
    </row>
    <row r="45" spans="1:17" ht="30" x14ac:dyDescent="0.25">
      <c r="A45" t="s">
        <v>19</v>
      </c>
      <c r="B45" t="s">
        <v>74</v>
      </c>
      <c r="C45" t="s">
        <v>224</v>
      </c>
      <c r="D45" t="s">
        <v>374</v>
      </c>
      <c r="E45" t="s">
        <v>74</v>
      </c>
      <c r="F45" t="s">
        <v>558</v>
      </c>
      <c r="G45" t="s">
        <v>598</v>
      </c>
      <c r="H45">
        <v>6248680</v>
      </c>
      <c r="I45" s="1" t="s">
        <v>2959</v>
      </c>
      <c r="J45" s="1" t="s">
        <v>3104</v>
      </c>
      <c r="K45" s="1" t="s">
        <v>2304</v>
      </c>
      <c r="L45">
        <v>5</v>
      </c>
      <c r="M45">
        <v>1</v>
      </c>
      <c r="N45">
        <f t="shared" si="2"/>
        <v>1</v>
      </c>
      <c r="Q45">
        <f t="shared" si="3"/>
        <v>4</v>
      </c>
    </row>
    <row r="46" spans="1:17" ht="30" x14ac:dyDescent="0.25">
      <c r="A46" t="s">
        <v>22</v>
      </c>
      <c r="B46" t="s">
        <v>75</v>
      </c>
      <c r="C46" t="s">
        <v>225</v>
      </c>
      <c r="D46" t="s">
        <v>375</v>
      </c>
      <c r="E46" t="s">
        <v>501</v>
      </c>
      <c r="F46" t="s">
        <v>565</v>
      </c>
      <c r="G46" t="s">
        <v>613</v>
      </c>
      <c r="H46">
        <v>6060749</v>
      </c>
      <c r="I46" s="1" t="s">
        <v>2960</v>
      </c>
      <c r="J46" s="1" t="s">
        <v>3105</v>
      </c>
      <c r="L46">
        <v>5</v>
      </c>
      <c r="M46">
        <v>0</v>
      </c>
      <c r="N46">
        <f t="shared" si="2"/>
        <v>0</v>
      </c>
      <c r="Q46">
        <f t="shared" si="3"/>
        <v>5</v>
      </c>
    </row>
    <row r="47" spans="1:17" ht="30" x14ac:dyDescent="0.25">
      <c r="A47" t="s">
        <v>20</v>
      </c>
      <c r="B47" t="s">
        <v>76</v>
      </c>
      <c r="C47" t="s">
        <v>226</v>
      </c>
      <c r="D47" t="s">
        <v>376</v>
      </c>
      <c r="E47" t="s">
        <v>76</v>
      </c>
      <c r="F47" t="s">
        <v>558</v>
      </c>
      <c r="G47" t="s">
        <v>609</v>
      </c>
      <c r="H47">
        <v>6044628</v>
      </c>
      <c r="I47" s="1" t="s">
        <v>2961</v>
      </c>
      <c r="J47" s="1" t="s">
        <v>3106</v>
      </c>
      <c r="K47" s="1" t="s">
        <v>968</v>
      </c>
      <c r="L47">
        <v>5</v>
      </c>
      <c r="M47">
        <v>1</v>
      </c>
      <c r="N47">
        <f t="shared" si="2"/>
        <v>1</v>
      </c>
      <c r="Q47">
        <f t="shared" si="3"/>
        <v>4</v>
      </c>
    </row>
    <row r="48" spans="1:17" ht="45" x14ac:dyDescent="0.25">
      <c r="A48" t="s">
        <v>20</v>
      </c>
      <c r="B48" t="s">
        <v>77</v>
      </c>
      <c r="C48" t="s">
        <v>227</v>
      </c>
      <c r="D48" t="s">
        <v>377</v>
      </c>
      <c r="E48" t="s">
        <v>502</v>
      </c>
      <c r="F48" t="s">
        <v>558</v>
      </c>
      <c r="G48" t="s">
        <v>595</v>
      </c>
      <c r="H48">
        <v>5994469</v>
      </c>
      <c r="I48" s="1" t="s">
        <v>2962</v>
      </c>
      <c r="J48" s="1" t="s">
        <v>3107</v>
      </c>
      <c r="L48">
        <v>5</v>
      </c>
      <c r="M48">
        <v>0</v>
      </c>
      <c r="N48">
        <f t="shared" si="2"/>
        <v>0</v>
      </c>
      <c r="Q48">
        <f t="shared" si="3"/>
        <v>5</v>
      </c>
    </row>
    <row r="49" spans="1:17" ht="30" x14ac:dyDescent="0.25">
      <c r="A49" t="s">
        <v>18</v>
      </c>
      <c r="B49" t="s">
        <v>78</v>
      </c>
      <c r="C49" t="s">
        <v>228</v>
      </c>
      <c r="D49" t="s">
        <v>378</v>
      </c>
      <c r="E49" t="s">
        <v>78</v>
      </c>
      <c r="F49" t="s">
        <v>566</v>
      </c>
      <c r="G49" t="s">
        <v>614</v>
      </c>
      <c r="H49">
        <v>5960358</v>
      </c>
      <c r="I49" s="1" t="s">
        <v>2963</v>
      </c>
      <c r="J49" s="1" t="s">
        <v>3108</v>
      </c>
      <c r="K49" s="1" t="s">
        <v>2305</v>
      </c>
      <c r="L49">
        <v>5</v>
      </c>
      <c r="M49">
        <v>1</v>
      </c>
      <c r="N49">
        <f t="shared" si="2"/>
        <v>1</v>
      </c>
      <c r="Q49">
        <f t="shared" si="3"/>
        <v>4</v>
      </c>
    </row>
    <row r="50" spans="1:17" ht="30" x14ac:dyDescent="0.25">
      <c r="A50" t="s">
        <v>20</v>
      </c>
      <c r="B50" t="s">
        <v>79</v>
      </c>
      <c r="C50" t="s">
        <v>229</v>
      </c>
      <c r="D50" t="s">
        <v>379</v>
      </c>
      <c r="E50" t="s">
        <v>79</v>
      </c>
      <c r="F50" t="s">
        <v>558</v>
      </c>
      <c r="G50" t="s">
        <v>615</v>
      </c>
      <c r="H50">
        <v>5551137</v>
      </c>
      <c r="I50" s="1" t="s">
        <v>2964</v>
      </c>
      <c r="J50" s="1" t="s">
        <v>3109</v>
      </c>
      <c r="K50" s="1" t="s">
        <v>970</v>
      </c>
      <c r="L50">
        <v>5</v>
      </c>
      <c r="M50">
        <v>1</v>
      </c>
      <c r="N50">
        <f t="shared" si="2"/>
        <v>1</v>
      </c>
      <c r="Q50">
        <f t="shared" si="3"/>
        <v>4</v>
      </c>
    </row>
    <row r="51" spans="1:17" ht="30" x14ac:dyDescent="0.25">
      <c r="A51" t="s">
        <v>18</v>
      </c>
      <c r="B51" t="s">
        <v>80</v>
      </c>
      <c r="C51" t="s">
        <v>230</v>
      </c>
      <c r="D51" t="s">
        <v>380</v>
      </c>
      <c r="E51" t="s">
        <v>503</v>
      </c>
      <c r="F51" t="s">
        <v>567</v>
      </c>
      <c r="H51">
        <v>5492074</v>
      </c>
      <c r="I51" s="1" t="s">
        <v>2965</v>
      </c>
      <c r="J51" s="1" t="s">
        <v>3110</v>
      </c>
      <c r="L51">
        <v>5</v>
      </c>
      <c r="M51">
        <v>0</v>
      </c>
      <c r="N51">
        <f t="shared" si="2"/>
        <v>0</v>
      </c>
      <c r="Q51">
        <f t="shared" si="3"/>
        <v>5</v>
      </c>
    </row>
    <row r="52" spans="1:17" ht="30" x14ac:dyDescent="0.25">
      <c r="A52" t="s">
        <v>25</v>
      </c>
      <c r="B52" t="s">
        <v>81</v>
      </c>
      <c r="C52" t="s">
        <v>231</v>
      </c>
      <c r="D52" t="s">
        <v>381</v>
      </c>
      <c r="E52" t="s">
        <v>81</v>
      </c>
      <c r="F52" t="s">
        <v>561</v>
      </c>
      <c r="G52" t="s">
        <v>612</v>
      </c>
      <c r="H52">
        <v>5343740</v>
      </c>
      <c r="I52" s="1" t="s">
        <v>2966</v>
      </c>
      <c r="J52" s="1" t="s">
        <v>3111</v>
      </c>
      <c r="L52">
        <v>5</v>
      </c>
      <c r="M52">
        <v>0</v>
      </c>
      <c r="N52">
        <f t="shared" si="2"/>
        <v>0</v>
      </c>
      <c r="Q52">
        <f t="shared" si="3"/>
        <v>5</v>
      </c>
    </row>
    <row r="53" spans="1:17" ht="30" x14ac:dyDescent="0.25">
      <c r="A53" t="s">
        <v>23</v>
      </c>
      <c r="B53" t="s">
        <v>82</v>
      </c>
      <c r="C53" t="s">
        <v>232</v>
      </c>
      <c r="D53" t="s">
        <v>382</v>
      </c>
      <c r="E53" t="s">
        <v>504</v>
      </c>
      <c r="F53" t="s">
        <v>558</v>
      </c>
      <c r="G53" t="s">
        <v>616</v>
      </c>
      <c r="H53">
        <v>5342694</v>
      </c>
      <c r="I53" s="1" t="s">
        <v>2967</v>
      </c>
      <c r="J53" s="1" t="s">
        <v>3112</v>
      </c>
      <c r="K53" s="1" t="s">
        <v>2306</v>
      </c>
      <c r="L53">
        <v>5</v>
      </c>
      <c r="M53">
        <v>2</v>
      </c>
      <c r="N53">
        <f t="shared" si="2"/>
        <v>2</v>
      </c>
      <c r="Q53">
        <f t="shared" si="3"/>
        <v>3</v>
      </c>
    </row>
    <row r="54" spans="1:17" ht="30" x14ac:dyDescent="0.25">
      <c r="A54" t="s">
        <v>19</v>
      </c>
      <c r="B54" t="s">
        <v>83</v>
      </c>
      <c r="C54" t="s">
        <v>233</v>
      </c>
      <c r="D54" t="s">
        <v>383</v>
      </c>
      <c r="E54" t="s">
        <v>83</v>
      </c>
      <c r="F54" t="s">
        <v>558</v>
      </c>
      <c r="G54" t="s">
        <v>591</v>
      </c>
      <c r="H54">
        <v>5308336</v>
      </c>
      <c r="I54" s="1" t="s">
        <v>2968</v>
      </c>
      <c r="J54" s="1" t="s">
        <v>3113</v>
      </c>
      <c r="K54" s="1" t="s">
        <v>972</v>
      </c>
      <c r="L54">
        <v>5</v>
      </c>
      <c r="M54">
        <v>1</v>
      </c>
      <c r="N54">
        <f t="shared" si="2"/>
        <v>1</v>
      </c>
      <c r="Q54">
        <f t="shared" si="3"/>
        <v>4</v>
      </c>
    </row>
    <row r="55" spans="1:17" ht="30" x14ac:dyDescent="0.25">
      <c r="A55" t="s">
        <v>20</v>
      </c>
      <c r="B55" t="s">
        <v>84</v>
      </c>
      <c r="C55" t="s">
        <v>234</v>
      </c>
      <c r="D55" t="s">
        <v>384</v>
      </c>
      <c r="E55" t="s">
        <v>84</v>
      </c>
      <c r="F55" t="s">
        <v>558</v>
      </c>
      <c r="G55" t="s">
        <v>617</v>
      </c>
      <c r="H55">
        <v>5306925</v>
      </c>
      <c r="I55" s="1" t="s">
        <v>2969</v>
      </c>
      <c r="J55" s="1" t="s">
        <v>3114</v>
      </c>
      <c r="K55" s="1" t="s">
        <v>973</v>
      </c>
      <c r="L55">
        <v>5</v>
      </c>
      <c r="M55">
        <v>1</v>
      </c>
      <c r="N55">
        <f t="shared" si="2"/>
        <v>1</v>
      </c>
      <c r="Q55">
        <f t="shared" si="3"/>
        <v>4</v>
      </c>
    </row>
    <row r="56" spans="1:17" ht="45" x14ac:dyDescent="0.25">
      <c r="A56" t="s">
        <v>23</v>
      </c>
      <c r="B56" t="s">
        <v>85</v>
      </c>
      <c r="C56" t="s">
        <v>235</v>
      </c>
      <c r="D56" t="s">
        <v>385</v>
      </c>
      <c r="E56" t="s">
        <v>85</v>
      </c>
      <c r="F56" t="s">
        <v>568</v>
      </c>
      <c r="G56" t="s">
        <v>618</v>
      </c>
      <c r="H56">
        <v>5047107</v>
      </c>
      <c r="I56" s="1" t="s">
        <v>2970</v>
      </c>
      <c r="J56" s="1" t="s">
        <v>3115</v>
      </c>
      <c r="K56" s="1" t="s">
        <v>2307</v>
      </c>
      <c r="L56">
        <v>5</v>
      </c>
      <c r="M56">
        <v>2</v>
      </c>
      <c r="N56">
        <f t="shared" si="2"/>
        <v>2</v>
      </c>
      <c r="Q56">
        <f t="shared" si="3"/>
        <v>3</v>
      </c>
    </row>
    <row r="57" spans="1:17" ht="30" x14ac:dyDescent="0.25">
      <c r="A57" t="s">
        <v>23</v>
      </c>
      <c r="B57" t="s">
        <v>86</v>
      </c>
      <c r="C57" t="s">
        <v>236</v>
      </c>
      <c r="D57" t="s">
        <v>386</v>
      </c>
      <c r="E57" t="s">
        <v>505</v>
      </c>
      <c r="F57" t="s">
        <v>558</v>
      </c>
      <c r="G57" t="s">
        <v>612</v>
      </c>
      <c r="H57">
        <v>4840616</v>
      </c>
      <c r="I57" s="1" t="s">
        <v>2971</v>
      </c>
      <c r="J57" s="1" t="s">
        <v>3116</v>
      </c>
      <c r="L57">
        <v>5</v>
      </c>
      <c r="M57">
        <v>0</v>
      </c>
      <c r="N57">
        <f t="shared" si="2"/>
        <v>0</v>
      </c>
      <c r="Q57">
        <f t="shared" si="3"/>
        <v>5</v>
      </c>
    </row>
    <row r="58" spans="1:17" ht="30" x14ac:dyDescent="0.25">
      <c r="A58" t="s">
        <v>19</v>
      </c>
      <c r="B58" t="s">
        <v>87</v>
      </c>
      <c r="C58" t="s">
        <v>237</v>
      </c>
      <c r="D58" t="s">
        <v>387</v>
      </c>
      <c r="E58" t="s">
        <v>87</v>
      </c>
      <c r="F58" t="s">
        <v>558</v>
      </c>
      <c r="G58" t="s">
        <v>593</v>
      </c>
      <c r="H58">
        <v>4782481</v>
      </c>
      <c r="I58" s="1" t="s">
        <v>2972</v>
      </c>
      <c r="J58" s="1" t="s">
        <v>3117</v>
      </c>
      <c r="K58" s="1" t="s">
        <v>975</v>
      </c>
      <c r="L58">
        <v>5</v>
      </c>
      <c r="M58">
        <v>1</v>
      </c>
      <c r="N58">
        <f t="shared" si="2"/>
        <v>1</v>
      </c>
      <c r="Q58">
        <f t="shared" si="3"/>
        <v>4</v>
      </c>
    </row>
    <row r="59" spans="1:17" ht="30" x14ac:dyDescent="0.25">
      <c r="A59" t="s">
        <v>22</v>
      </c>
      <c r="B59" t="s">
        <v>88</v>
      </c>
      <c r="C59" t="s">
        <v>238</v>
      </c>
      <c r="D59" t="s">
        <v>388</v>
      </c>
      <c r="E59" t="s">
        <v>88</v>
      </c>
      <c r="F59" t="s">
        <v>561</v>
      </c>
      <c r="G59" t="s">
        <v>619</v>
      </c>
      <c r="H59">
        <v>4527206</v>
      </c>
      <c r="I59" s="1" t="s">
        <v>2973</v>
      </c>
      <c r="J59" s="1" t="s">
        <v>3118</v>
      </c>
      <c r="K59" s="1" t="s">
        <v>976</v>
      </c>
      <c r="L59">
        <v>5</v>
      </c>
      <c r="M59">
        <v>1</v>
      </c>
      <c r="N59">
        <f t="shared" si="2"/>
        <v>1</v>
      </c>
      <c r="Q59">
        <f t="shared" si="3"/>
        <v>4</v>
      </c>
    </row>
    <row r="60" spans="1:17" ht="30" x14ac:dyDescent="0.25">
      <c r="A60" t="s">
        <v>28</v>
      </c>
      <c r="B60" t="s">
        <v>89</v>
      </c>
      <c r="C60" t="s">
        <v>239</v>
      </c>
      <c r="D60" t="s">
        <v>389</v>
      </c>
      <c r="E60" t="s">
        <v>89</v>
      </c>
      <c r="F60" t="s">
        <v>569</v>
      </c>
      <c r="G60" t="s">
        <v>620</v>
      </c>
      <c r="H60">
        <v>4347047</v>
      </c>
      <c r="I60" s="1" t="s">
        <v>2974</v>
      </c>
      <c r="J60" s="1" t="s">
        <v>3119</v>
      </c>
      <c r="K60" s="1" t="s">
        <v>977</v>
      </c>
      <c r="L60">
        <v>5</v>
      </c>
      <c r="M60">
        <v>1</v>
      </c>
      <c r="N60">
        <f t="shared" si="2"/>
        <v>1</v>
      </c>
      <c r="Q60">
        <f t="shared" si="3"/>
        <v>4</v>
      </c>
    </row>
    <row r="61" spans="1:17" ht="30" x14ac:dyDescent="0.25">
      <c r="A61" t="s">
        <v>22</v>
      </c>
      <c r="B61" t="s">
        <v>90</v>
      </c>
      <c r="C61" t="s">
        <v>240</v>
      </c>
      <c r="D61" t="s">
        <v>390</v>
      </c>
      <c r="E61" t="s">
        <v>90</v>
      </c>
      <c r="F61" t="s">
        <v>558</v>
      </c>
      <c r="G61" t="s">
        <v>599</v>
      </c>
      <c r="H61">
        <v>4296071</v>
      </c>
      <c r="I61" s="1" t="s">
        <v>2975</v>
      </c>
      <c r="J61" s="1" t="s">
        <v>3120</v>
      </c>
      <c r="K61" s="1" t="s">
        <v>2308</v>
      </c>
      <c r="L61">
        <v>5</v>
      </c>
      <c r="M61">
        <v>1</v>
      </c>
      <c r="N61">
        <f t="shared" si="2"/>
        <v>1</v>
      </c>
      <c r="Q61">
        <f t="shared" si="3"/>
        <v>4</v>
      </c>
    </row>
    <row r="62" spans="1:17" ht="30" x14ac:dyDescent="0.25">
      <c r="A62" t="s">
        <v>25</v>
      </c>
      <c r="B62" t="s">
        <v>91</v>
      </c>
      <c r="C62" t="s">
        <v>241</v>
      </c>
      <c r="D62" t="s">
        <v>391</v>
      </c>
      <c r="E62" t="s">
        <v>91</v>
      </c>
      <c r="F62" t="s">
        <v>562</v>
      </c>
      <c r="G62" t="s">
        <v>612</v>
      </c>
      <c r="H62">
        <v>4286706</v>
      </c>
      <c r="I62" s="1" t="s">
        <v>2976</v>
      </c>
      <c r="J62" s="1" t="s">
        <v>2830</v>
      </c>
      <c r="K62" s="1" t="s">
        <v>2309</v>
      </c>
      <c r="L62">
        <v>5</v>
      </c>
      <c r="M62">
        <v>1</v>
      </c>
      <c r="N62">
        <f t="shared" si="2"/>
        <v>1</v>
      </c>
      <c r="Q62">
        <f t="shared" si="3"/>
        <v>4</v>
      </c>
    </row>
    <row r="63" spans="1:17" ht="30" x14ac:dyDescent="0.25">
      <c r="A63" t="s">
        <v>19</v>
      </c>
      <c r="B63" t="s">
        <v>92</v>
      </c>
      <c r="C63" t="s">
        <v>242</v>
      </c>
      <c r="D63" t="s">
        <v>392</v>
      </c>
      <c r="E63" t="s">
        <v>506</v>
      </c>
      <c r="F63" t="s">
        <v>558</v>
      </c>
      <c r="G63" t="s">
        <v>621</v>
      </c>
      <c r="H63">
        <v>4265953</v>
      </c>
      <c r="I63" s="1" t="s">
        <v>2977</v>
      </c>
      <c r="J63" s="1" t="s">
        <v>3121</v>
      </c>
      <c r="K63" s="1" t="s">
        <v>980</v>
      </c>
      <c r="L63">
        <v>5</v>
      </c>
      <c r="M63">
        <v>1</v>
      </c>
      <c r="N63">
        <f t="shared" si="2"/>
        <v>1</v>
      </c>
      <c r="Q63">
        <f t="shared" si="3"/>
        <v>4</v>
      </c>
    </row>
    <row r="64" spans="1:17" ht="30" x14ac:dyDescent="0.25">
      <c r="A64" t="s">
        <v>19</v>
      </c>
      <c r="B64" t="s">
        <v>93</v>
      </c>
      <c r="C64" t="s">
        <v>243</v>
      </c>
      <c r="D64" t="s">
        <v>393</v>
      </c>
      <c r="E64" t="s">
        <v>507</v>
      </c>
      <c r="F64" t="s">
        <v>558</v>
      </c>
      <c r="G64" t="s">
        <v>596</v>
      </c>
      <c r="H64">
        <v>4217755</v>
      </c>
      <c r="I64" s="1" t="s">
        <v>2978</v>
      </c>
      <c r="J64" s="1" t="s">
        <v>3122</v>
      </c>
      <c r="L64">
        <v>5</v>
      </c>
      <c r="M64">
        <v>0</v>
      </c>
      <c r="N64">
        <f t="shared" si="2"/>
        <v>0</v>
      </c>
      <c r="Q64">
        <f t="shared" si="3"/>
        <v>5</v>
      </c>
    </row>
    <row r="65" spans="1:17" ht="30" x14ac:dyDescent="0.25">
      <c r="A65" t="s">
        <v>19</v>
      </c>
      <c r="B65" t="s">
        <v>94</v>
      </c>
      <c r="C65" t="s">
        <v>244</v>
      </c>
      <c r="D65" t="s">
        <v>394</v>
      </c>
      <c r="E65" t="s">
        <v>94</v>
      </c>
      <c r="F65" t="s">
        <v>558</v>
      </c>
      <c r="G65" t="s">
        <v>622</v>
      </c>
      <c r="H65">
        <v>4208419</v>
      </c>
      <c r="I65" s="1" t="s">
        <v>2979</v>
      </c>
      <c r="J65" s="1" t="s">
        <v>3123</v>
      </c>
      <c r="L65">
        <v>5</v>
      </c>
      <c r="M65">
        <v>0</v>
      </c>
      <c r="N65">
        <f t="shared" si="2"/>
        <v>0</v>
      </c>
      <c r="Q65">
        <f t="shared" si="3"/>
        <v>5</v>
      </c>
    </row>
    <row r="66" spans="1:17" ht="45" x14ac:dyDescent="0.25">
      <c r="A66" t="s">
        <v>23</v>
      </c>
      <c r="B66" t="s">
        <v>95</v>
      </c>
      <c r="C66" t="s">
        <v>245</v>
      </c>
      <c r="D66" t="s">
        <v>395</v>
      </c>
      <c r="E66" t="s">
        <v>508</v>
      </c>
      <c r="F66" t="s">
        <v>558</v>
      </c>
      <c r="H66">
        <v>4195254</v>
      </c>
      <c r="I66" s="1" t="s">
        <v>2980</v>
      </c>
      <c r="J66" s="1" t="s">
        <v>3124</v>
      </c>
      <c r="L66">
        <v>5</v>
      </c>
      <c r="M66">
        <v>0</v>
      </c>
      <c r="N66">
        <f t="shared" ref="N66:N97" si="4">M66</f>
        <v>0</v>
      </c>
      <c r="Q66">
        <f t="shared" ref="Q66:Q97" si="5">L66-SUM(N66:P66)</f>
        <v>5</v>
      </c>
    </row>
    <row r="67" spans="1:17" ht="30" x14ac:dyDescent="0.25">
      <c r="A67" t="s">
        <v>22</v>
      </c>
      <c r="B67" t="s">
        <v>96</v>
      </c>
      <c r="C67" t="s">
        <v>246</v>
      </c>
      <c r="D67" t="s">
        <v>396</v>
      </c>
      <c r="E67" t="s">
        <v>96</v>
      </c>
      <c r="F67" t="s">
        <v>558</v>
      </c>
      <c r="G67" t="s">
        <v>599</v>
      </c>
      <c r="H67">
        <v>4134448</v>
      </c>
      <c r="I67" s="1" t="s">
        <v>2981</v>
      </c>
      <c r="J67" s="1" t="s">
        <v>3125</v>
      </c>
      <c r="K67" s="1" t="s">
        <v>981</v>
      </c>
      <c r="L67">
        <v>5</v>
      </c>
      <c r="M67">
        <v>1</v>
      </c>
      <c r="N67">
        <f t="shared" si="4"/>
        <v>1</v>
      </c>
      <c r="Q67">
        <f t="shared" si="5"/>
        <v>4</v>
      </c>
    </row>
    <row r="68" spans="1:17" ht="30" x14ac:dyDescent="0.25">
      <c r="A68" t="s">
        <v>21</v>
      </c>
      <c r="B68" t="s">
        <v>97</v>
      </c>
      <c r="C68" t="s">
        <v>247</v>
      </c>
      <c r="D68" t="s">
        <v>397</v>
      </c>
      <c r="E68" t="s">
        <v>97</v>
      </c>
      <c r="F68" t="s">
        <v>558</v>
      </c>
      <c r="G68" t="s">
        <v>612</v>
      </c>
      <c r="H68">
        <v>4114661</v>
      </c>
      <c r="I68" s="1" t="s">
        <v>2982</v>
      </c>
      <c r="J68" s="1" t="s">
        <v>2540</v>
      </c>
      <c r="K68" s="1" t="s">
        <v>2310</v>
      </c>
      <c r="L68">
        <v>5</v>
      </c>
      <c r="M68">
        <v>1</v>
      </c>
      <c r="N68">
        <f t="shared" si="4"/>
        <v>1</v>
      </c>
      <c r="Q68">
        <f t="shared" si="5"/>
        <v>4</v>
      </c>
    </row>
    <row r="69" spans="1:17" ht="45" x14ac:dyDescent="0.25">
      <c r="A69" t="s">
        <v>18</v>
      </c>
      <c r="B69" t="s">
        <v>98</v>
      </c>
      <c r="C69" t="s">
        <v>248</v>
      </c>
      <c r="D69" t="s">
        <v>398</v>
      </c>
      <c r="E69" t="s">
        <v>509</v>
      </c>
      <c r="F69" t="s">
        <v>561</v>
      </c>
      <c r="G69" t="s">
        <v>612</v>
      </c>
      <c r="H69">
        <v>4064713</v>
      </c>
      <c r="I69" s="1" t="s">
        <v>2983</v>
      </c>
      <c r="J69" s="1" t="s">
        <v>3126</v>
      </c>
      <c r="K69" s="1" t="s">
        <v>2311</v>
      </c>
      <c r="L69">
        <v>5</v>
      </c>
      <c r="M69">
        <v>1</v>
      </c>
      <c r="N69">
        <f t="shared" si="4"/>
        <v>1</v>
      </c>
      <c r="Q69">
        <f t="shared" si="5"/>
        <v>4</v>
      </c>
    </row>
    <row r="70" spans="1:17" ht="30" x14ac:dyDescent="0.25">
      <c r="A70" t="s">
        <v>24</v>
      </c>
      <c r="B70" t="s">
        <v>99</v>
      </c>
      <c r="C70" t="s">
        <v>249</v>
      </c>
      <c r="D70" t="s">
        <v>399</v>
      </c>
      <c r="E70" t="s">
        <v>510</v>
      </c>
      <c r="F70" t="s">
        <v>558</v>
      </c>
      <c r="G70" t="s">
        <v>612</v>
      </c>
      <c r="H70">
        <v>3850607</v>
      </c>
      <c r="I70" s="1" t="s">
        <v>2984</v>
      </c>
      <c r="J70" s="1" t="s">
        <v>3127</v>
      </c>
      <c r="L70">
        <v>5</v>
      </c>
      <c r="M70">
        <v>0</v>
      </c>
      <c r="N70">
        <f t="shared" si="4"/>
        <v>0</v>
      </c>
      <c r="Q70">
        <f t="shared" si="5"/>
        <v>5</v>
      </c>
    </row>
    <row r="71" spans="1:17" ht="30" x14ac:dyDescent="0.25">
      <c r="A71" t="s">
        <v>20</v>
      </c>
      <c r="B71" t="s">
        <v>100</v>
      </c>
      <c r="C71" t="s">
        <v>250</v>
      </c>
      <c r="D71" t="s">
        <v>400</v>
      </c>
      <c r="E71" t="s">
        <v>511</v>
      </c>
      <c r="F71" t="s">
        <v>558</v>
      </c>
      <c r="G71" t="s">
        <v>623</v>
      </c>
      <c r="H71">
        <v>3807463</v>
      </c>
      <c r="I71" s="1" t="s">
        <v>2985</v>
      </c>
      <c r="J71" s="1" t="s">
        <v>3128</v>
      </c>
      <c r="L71">
        <v>5</v>
      </c>
      <c r="M71">
        <v>0</v>
      </c>
      <c r="N71">
        <f t="shared" si="4"/>
        <v>0</v>
      </c>
      <c r="Q71">
        <f t="shared" si="5"/>
        <v>5</v>
      </c>
    </row>
    <row r="72" spans="1:17" ht="45" x14ac:dyDescent="0.25">
      <c r="A72" t="s">
        <v>29</v>
      </c>
      <c r="B72" t="s">
        <v>101</v>
      </c>
      <c r="C72" t="s">
        <v>251</v>
      </c>
      <c r="D72" t="s">
        <v>401</v>
      </c>
      <c r="E72" t="s">
        <v>512</v>
      </c>
      <c r="F72" t="s">
        <v>570</v>
      </c>
      <c r="G72" t="s">
        <v>624</v>
      </c>
      <c r="H72">
        <v>3713797</v>
      </c>
      <c r="I72" s="1" t="s">
        <v>2986</v>
      </c>
      <c r="J72" s="1" t="s">
        <v>3129</v>
      </c>
      <c r="L72">
        <v>5</v>
      </c>
      <c r="M72">
        <v>0</v>
      </c>
      <c r="N72">
        <f t="shared" si="4"/>
        <v>0</v>
      </c>
      <c r="Q72">
        <f t="shared" si="5"/>
        <v>5</v>
      </c>
    </row>
    <row r="73" spans="1:17" ht="30" x14ac:dyDescent="0.25">
      <c r="A73" t="s">
        <v>19</v>
      </c>
      <c r="B73" t="s">
        <v>102</v>
      </c>
      <c r="C73" t="s">
        <v>252</v>
      </c>
      <c r="D73" t="s">
        <v>402</v>
      </c>
      <c r="E73" t="s">
        <v>102</v>
      </c>
      <c r="F73" t="s">
        <v>558</v>
      </c>
      <c r="G73" t="s">
        <v>610</v>
      </c>
      <c r="H73">
        <v>3622720</v>
      </c>
      <c r="I73" s="1" t="s">
        <v>2987</v>
      </c>
      <c r="J73" s="1" t="s">
        <v>3130</v>
      </c>
      <c r="L73">
        <v>5</v>
      </c>
      <c r="M73">
        <v>0</v>
      </c>
      <c r="N73">
        <f t="shared" si="4"/>
        <v>0</v>
      </c>
      <c r="Q73">
        <f t="shared" si="5"/>
        <v>5</v>
      </c>
    </row>
    <row r="74" spans="1:17" ht="30" x14ac:dyDescent="0.25">
      <c r="A74" t="s">
        <v>26</v>
      </c>
      <c r="B74" t="s">
        <v>103</v>
      </c>
      <c r="C74" t="s">
        <v>253</v>
      </c>
      <c r="D74" t="s">
        <v>403</v>
      </c>
      <c r="E74" t="s">
        <v>103</v>
      </c>
      <c r="F74" t="s">
        <v>558</v>
      </c>
      <c r="G74" t="s">
        <v>598</v>
      </c>
      <c r="H74">
        <v>3547132</v>
      </c>
      <c r="I74" s="1" t="s">
        <v>2988</v>
      </c>
      <c r="J74" s="1" t="s">
        <v>2841</v>
      </c>
      <c r="K74" s="1" t="s">
        <v>983</v>
      </c>
      <c r="L74">
        <v>5</v>
      </c>
      <c r="M74">
        <v>2</v>
      </c>
      <c r="N74">
        <f t="shared" si="4"/>
        <v>2</v>
      </c>
      <c r="Q74">
        <f t="shared" si="5"/>
        <v>3</v>
      </c>
    </row>
    <row r="75" spans="1:17" ht="30" x14ac:dyDescent="0.25">
      <c r="A75" t="s">
        <v>19</v>
      </c>
      <c r="B75" t="s">
        <v>104</v>
      </c>
      <c r="C75" t="s">
        <v>254</v>
      </c>
      <c r="D75" t="s">
        <v>404</v>
      </c>
      <c r="E75" t="s">
        <v>104</v>
      </c>
      <c r="F75" t="s">
        <v>558</v>
      </c>
      <c r="G75" t="s">
        <v>625</v>
      </c>
      <c r="H75">
        <v>3505105</v>
      </c>
      <c r="I75" s="1" t="s">
        <v>2989</v>
      </c>
      <c r="J75" s="1" t="s">
        <v>3131</v>
      </c>
      <c r="K75" s="1" t="s">
        <v>984</v>
      </c>
      <c r="L75">
        <v>5</v>
      </c>
      <c r="M75">
        <v>1</v>
      </c>
      <c r="N75">
        <f t="shared" si="4"/>
        <v>1</v>
      </c>
      <c r="Q75">
        <f t="shared" si="5"/>
        <v>4</v>
      </c>
    </row>
    <row r="76" spans="1:17" ht="30" x14ac:dyDescent="0.25">
      <c r="A76" t="s">
        <v>19</v>
      </c>
      <c r="B76" t="s">
        <v>105</v>
      </c>
      <c r="C76" t="s">
        <v>255</v>
      </c>
      <c r="D76" t="s">
        <v>405</v>
      </c>
      <c r="E76" t="s">
        <v>105</v>
      </c>
      <c r="F76" t="s">
        <v>558</v>
      </c>
      <c r="G76" t="s">
        <v>599</v>
      </c>
      <c r="H76">
        <v>3437141</v>
      </c>
      <c r="I76" s="1" t="s">
        <v>2990</v>
      </c>
      <c r="J76" s="1" t="s">
        <v>3132</v>
      </c>
      <c r="K76" s="1" t="s">
        <v>2312</v>
      </c>
      <c r="L76">
        <v>5</v>
      </c>
      <c r="M76">
        <v>1</v>
      </c>
      <c r="N76">
        <f t="shared" si="4"/>
        <v>1</v>
      </c>
      <c r="Q76">
        <f t="shared" si="5"/>
        <v>4</v>
      </c>
    </row>
    <row r="77" spans="1:17" ht="30" x14ac:dyDescent="0.25">
      <c r="A77" t="s">
        <v>22</v>
      </c>
      <c r="B77" t="s">
        <v>106</v>
      </c>
      <c r="C77" t="s">
        <v>256</v>
      </c>
      <c r="D77" t="s">
        <v>406</v>
      </c>
      <c r="E77" t="s">
        <v>513</v>
      </c>
      <c r="F77" t="s">
        <v>558</v>
      </c>
      <c r="G77" t="s">
        <v>626</v>
      </c>
      <c r="H77">
        <v>3394437</v>
      </c>
      <c r="I77" s="1" t="s">
        <v>2991</v>
      </c>
      <c r="J77" s="1" t="s">
        <v>3133</v>
      </c>
      <c r="L77">
        <v>5</v>
      </c>
      <c r="M77">
        <v>0</v>
      </c>
      <c r="N77">
        <f t="shared" si="4"/>
        <v>0</v>
      </c>
      <c r="Q77">
        <f t="shared" si="5"/>
        <v>5</v>
      </c>
    </row>
    <row r="78" spans="1:17" ht="30" x14ac:dyDescent="0.25">
      <c r="A78" t="s">
        <v>21</v>
      </c>
      <c r="B78" t="s">
        <v>107</v>
      </c>
      <c r="C78" t="s">
        <v>257</v>
      </c>
      <c r="D78" t="s">
        <v>407</v>
      </c>
      <c r="E78" t="s">
        <v>107</v>
      </c>
      <c r="F78" t="s">
        <v>558</v>
      </c>
      <c r="G78" t="s">
        <v>593</v>
      </c>
      <c r="H78">
        <v>3388522</v>
      </c>
      <c r="I78" s="1" t="s">
        <v>2992</v>
      </c>
      <c r="J78" s="1" t="s">
        <v>3134</v>
      </c>
      <c r="K78" s="1" t="s">
        <v>2313</v>
      </c>
      <c r="L78">
        <v>5</v>
      </c>
      <c r="M78">
        <v>1</v>
      </c>
      <c r="N78">
        <f t="shared" si="4"/>
        <v>1</v>
      </c>
      <c r="Q78">
        <f t="shared" si="5"/>
        <v>4</v>
      </c>
    </row>
    <row r="79" spans="1:17" ht="30" x14ac:dyDescent="0.25">
      <c r="A79" t="s">
        <v>25</v>
      </c>
      <c r="B79" t="s">
        <v>108</v>
      </c>
      <c r="C79" t="s">
        <v>258</v>
      </c>
      <c r="D79" t="s">
        <v>408</v>
      </c>
      <c r="E79" t="s">
        <v>108</v>
      </c>
      <c r="F79" t="s">
        <v>558</v>
      </c>
      <c r="G79" t="s">
        <v>594</v>
      </c>
      <c r="H79">
        <v>3383913</v>
      </c>
      <c r="I79" s="1" t="s">
        <v>2993</v>
      </c>
      <c r="J79" s="1" t="s">
        <v>3135</v>
      </c>
      <c r="K79" s="1" t="s">
        <v>2314</v>
      </c>
      <c r="L79">
        <v>5</v>
      </c>
      <c r="M79">
        <v>1</v>
      </c>
      <c r="N79">
        <f t="shared" si="4"/>
        <v>1</v>
      </c>
      <c r="Q79">
        <f t="shared" si="5"/>
        <v>4</v>
      </c>
    </row>
    <row r="80" spans="1:17" ht="30" x14ac:dyDescent="0.25">
      <c r="A80" t="s">
        <v>28</v>
      </c>
      <c r="B80" t="s">
        <v>109</v>
      </c>
      <c r="C80" t="s">
        <v>259</v>
      </c>
      <c r="D80" t="s">
        <v>409</v>
      </c>
      <c r="E80" t="s">
        <v>109</v>
      </c>
      <c r="F80" t="s">
        <v>569</v>
      </c>
      <c r="G80" t="s">
        <v>627</v>
      </c>
      <c r="H80">
        <v>3251879</v>
      </c>
      <c r="I80" s="1" t="s">
        <v>2994</v>
      </c>
      <c r="J80" s="1" t="s">
        <v>3136</v>
      </c>
      <c r="K80" s="1" t="s">
        <v>987</v>
      </c>
      <c r="L80">
        <v>5</v>
      </c>
      <c r="M80">
        <v>1</v>
      </c>
      <c r="N80">
        <f t="shared" si="4"/>
        <v>1</v>
      </c>
      <c r="Q80">
        <f t="shared" si="5"/>
        <v>4</v>
      </c>
    </row>
    <row r="81" spans="1:17" ht="30" x14ac:dyDescent="0.25">
      <c r="A81" t="s">
        <v>25</v>
      </c>
      <c r="B81" t="s">
        <v>110</v>
      </c>
      <c r="C81" t="s">
        <v>260</v>
      </c>
      <c r="D81" t="s">
        <v>410</v>
      </c>
      <c r="E81" t="s">
        <v>110</v>
      </c>
      <c r="F81" t="s">
        <v>558</v>
      </c>
      <c r="G81" t="s">
        <v>616</v>
      </c>
      <c r="H81">
        <v>3176192</v>
      </c>
      <c r="I81" s="1" t="s">
        <v>2995</v>
      </c>
      <c r="J81" s="1" t="s">
        <v>3137</v>
      </c>
      <c r="K81" s="1" t="s">
        <v>2315</v>
      </c>
      <c r="L81">
        <v>5</v>
      </c>
      <c r="M81">
        <v>1</v>
      </c>
      <c r="N81">
        <f t="shared" si="4"/>
        <v>1</v>
      </c>
      <c r="Q81">
        <f t="shared" si="5"/>
        <v>4</v>
      </c>
    </row>
    <row r="82" spans="1:17" ht="30" x14ac:dyDescent="0.25">
      <c r="A82" t="s">
        <v>25</v>
      </c>
      <c r="B82" t="s">
        <v>111</v>
      </c>
      <c r="C82" t="s">
        <v>261</v>
      </c>
      <c r="D82" t="s">
        <v>411</v>
      </c>
      <c r="E82" t="s">
        <v>514</v>
      </c>
      <c r="F82" t="s">
        <v>558</v>
      </c>
      <c r="G82" t="s">
        <v>628</v>
      </c>
      <c r="H82">
        <v>3168378</v>
      </c>
      <c r="I82" s="1" t="s">
        <v>2996</v>
      </c>
      <c r="J82" s="1" t="s">
        <v>3138</v>
      </c>
      <c r="L82">
        <v>5</v>
      </c>
      <c r="M82">
        <v>0</v>
      </c>
      <c r="N82">
        <f t="shared" si="4"/>
        <v>0</v>
      </c>
      <c r="Q82">
        <f t="shared" si="5"/>
        <v>5</v>
      </c>
    </row>
    <row r="83" spans="1:17" ht="30" x14ac:dyDescent="0.25">
      <c r="A83" t="s">
        <v>22</v>
      </c>
      <c r="B83" t="s">
        <v>112</v>
      </c>
      <c r="C83" t="s">
        <v>262</v>
      </c>
      <c r="D83" t="s">
        <v>412</v>
      </c>
      <c r="E83" t="s">
        <v>112</v>
      </c>
      <c r="F83" t="s">
        <v>571</v>
      </c>
      <c r="G83" t="s">
        <v>629</v>
      </c>
      <c r="H83">
        <v>3167614</v>
      </c>
      <c r="I83" s="1" t="s">
        <v>2997</v>
      </c>
      <c r="J83" s="1" t="s">
        <v>3139</v>
      </c>
      <c r="L83">
        <v>5</v>
      </c>
      <c r="M83">
        <v>0</v>
      </c>
      <c r="N83">
        <f t="shared" si="4"/>
        <v>0</v>
      </c>
      <c r="Q83">
        <f t="shared" si="5"/>
        <v>5</v>
      </c>
    </row>
    <row r="84" spans="1:17" ht="30" x14ac:dyDescent="0.25">
      <c r="A84" t="s">
        <v>19</v>
      </c>
      <c r="B84" t="s">
        <v>113</v>
      </c>
      <c r="C84" t="s">
        <v>263</v>
      </c>
      <c r="D84" t="s">
        <v>413</v>
      </c>
      <c r="E84" t="s">
        <v>113</v>
      </c>
      <c r="F84" t="s">
        <v>558</v>
      </c>
      <c r="G84" t="s">
        <v>608</v>
      </c>
      <c r="H84">
        <v>3167565</v>
      </c>
      <c r="I84" s="1" t="s">
        <v>2998</v>
      </c>
      <c r="J84" s="1" t="s">
        <v>3140</v>
      </c>
      <c r="K84" s="1" t="s">
        <v>2316</v>
      </c>
      <c r="L84">
        <v>5</v>
      </c>
      <c r="M84">
        <v>1</v>
      </c>
      <c r="N84">
        <f t="shared" si="4"/>
        <v>1</v>
      </c>
      <c r="Q84">
        <f t="shared" si="5"/>
        <v>4</v>
      </c>
    </row>
    <row r="85" spans="1:17" ht="30" x14ac:dyDescent="0.25">
      <c r="A85" t="s">
        <v>18</v>
      </c>
      <c r="B85" t="s">
        <v>114</v>
      </c>
      <c r="C85" t="s">
        <v>264</v>
      </c>
      <c r="D85" t="s">
        <v>414</v>
      </c>
      <c r="E85" t="s">
        <v>515</v>
      </c>
      <c r="F85" t="s">
        <v>558</v>
      </c>
      <c r="G85" t="s">
        <v>630</v>
      </c>
      <c r="H85">
        <v>3146230</v>
      </c>
      <c r="I85" s="1" t="s">
        <v>2999</v>
      </c>
      <c r="J85" s="1" t="s">
        <v>3141</v>
      </c>
      <c r="L85">
        <v>5</v>
      </c>
      <c r="M85">
        <v>0</v>
      </c>
      <c r="N85">
        <f t="shared" si="4"/>
        <v>0</v>
      </c>
      <c r="Q85">
        <f t="shared" si="5"/>
        <v>5</v>
      </c>
    </row>
    <row r="86" spans="1:17" ht="30" x14ac:dyDescent="0.25">
      <c r="A86" t="s">
        <v>18</v>
      </c>
      <c r="B86" t="s">
        <v>115</v>
      </c>
      <c r="C86" t="s">
        <v>265</v>
      </c>
      <c r="D86" t="s">
        <v>415</v>
      </c>
      <c r="E86" t="s">
        <v>516</v>
      </c>
      <c r="F86" t="s">
        <v>561</v>
      </c>
      <c r="G86" t="s">
        <v>617</v>
      </c>
      <c r="H86">
        <v>3084942</v>
      </c>
      <c r="I86" s="1" t="s">
        <v>3000</v>
      </c>
      <c r="J86" s="1" t="s">
        <v>3142</v>
      </c>
      <c r="K86" s="1" t="s">
        <v>3207</v>
      </c>
      <c r="L86">
        <v>5</v>
      </c>
      <c r="M86">
        <v>1</v>
      </c>
      <c r="N86">
        <f t="shared" si="4"/>
        <v>1</v>
      </c>
      <c r="Q86">
        <f t="shared" si="5"/>
        <v>4</v>
      </c>
    </row>
    <row r="87" spans="1:17" ht="30" x14ac:dyDescent="0.25">
      <c r="A87" t="s">
        <v>24</v>
      </c>
      <c r="B87" t="s">
        <v>116</v>
      </c>
      <c r="C87" t="s">
        <v>266</v>
      </c>
      <c r="D87" t="s">
        <v>416</v>
      </c>
      <c r="E87" t="s">
        <v>116</v>
      </c>
      <c r="F87" t="s">
        <v>558</v>
      </c>
      <c r="G87" t="s">
        <v>631</v>
      </c>
      <c r="H87">
        <v>3079073</v>
      </c>
      <c r="I87" s="1" t="s">
        <v>3001</v>
      </c>
      <c r="J87" s="1" t="s">
        <v>3143</v>
      </c>
      <c r="K87" s="1" t="s">
        <v>2317</v>
      </c>
      <c r="L87">
        <v>5</v>
      </c>
      <c r="M87">
        <v>1</v>
      </c>
      <c r="N87">
        <f t="shared" si="4"/>
        <v>1</v>
      </c>
      <c r="Q87">
        <f t="shared" si="5"/>
        <v>4</v>
      </c>
    </row>
    <row r="88" spans="1:17" ht="30" x14ac:dyDescent="0.25">
      <c r="A88" t="s">
        <v>20</v>
      </c>
      <c r="B88" t="s">
        <v>117</v>
      </c>
      <c r="C88" t="s">
        <v>267</v>
      </c>
      <c r="D88" t="s">
        <v>417</v>
      </c>
      <c r="E88" t="s">
        <v>517</v>
      </c>
      <c r="F88" t="s">
        <v>558</v>
      </c>
      <c r="G88" t="s">
        <v>599</v>
      </c>
      <c r="H88">
        <v>2979989</v>
      </c>
      <c r="I88" s="1" t="s">
        <v>3002</v>
      </c>
      <c r="J88" s="1" t="s">
        <v>3144</v>
      </c>
      <c r="L88">
        <v>5</v>
      </c>
      <c r="M88">
        <v>0</v>
      </c>
      <c r="N88">
        <f t="shared" si="4"/>
        <v>0</v>
      </c>
      <c r="Q88">
        <f t="shared" si="5"/>
        <v>5</v>
      </c>
    </row>
    <row r="89" spans="1:17" ht="30" x14ac:dyDescent="0.25">
      <c r="A89" t="s">
        <v>25</v>
      </c>
      <c r="B89" t="s">
        <v>118</v>
      </c>
      <c r="C89" t="s">
        <v>268</v>
      </c>
      <c r="D89" t="s">
        <v>418</v>
      </c>
      <c r="E89" t="s">
        <v>518</v>
      </c>
      <c r="F89" t="s">
        <v>558</v>
      </c>
      <c r="G89" t="s">
        <v>616</v>
      </c>
      <c r="H89">
        <v>2860305</v>
      </c>
      <c r="I89" s="1" t="s">
        <v>3003</v>
      </c>
      <c r="J89" s="1" t="s">
        <v>3145</v>
      </c>
      <c r="L89">
        <v>5</v>
      </c>
      <c r="M89">
        <v>0</v>
      </c>
      <c r="N89">
        <f t="shared" si="4"/>
        <v>0</v>
      </c>
      <c r="Q89">
        <f t="shared" si="5"/>
        <v>5</v>
      </c>
    </row>
    <row r="90" spans="1:17" ht="30" x14ac:dyDescent="0.25">
      <c r="A90" t="s">
        <v>24</v>
      </c>
      <c r="B90" t="s">
        <v>119</v>
      </c>
      <c r="C90" t="s">
        <v>269</v>
      </c>
      <c r="D90" t="s">
        <v>419</v>
      </c>
      <c r="E90" t="s">
        <v>119</v>
      </c>
      <c r="F90" t="s">
        <v>558</v>
      </c>
      <c r="G90" t="s">
        <v>593</v>
      </c>
      <c r="H90">
        <v>2849365</v>
      </c>
      <c r="I90" s="1" t="s">
        <v>3004</v>
      </c>
      <c r="J90" s="1" t="s">
        <v>3146</v>
      </c>
      <c r="K90" s="1" t="s">
        <v>2318</v>
      </c>
      <c r="L90">
        <v>5</v>
      </c>
      <c r="M90">
        <v>1</v>
      </c>
      <c r="N90">
        <f t="shared" si="4"/>
        <v>1</v>
      </c>
      <c r="Q90">
        <f t="shared" si="5"/>
        <v>4</v>
      </c>
    </row>
    <row r="91" spans="1:17" ht="30" x14ac:dyDescent="0.25">
      <c r="A91" t="s">
        <v>19</v>
      </c>
      <c r="B91" t="s">
        <v>120</v>
      </c>
      <c r="C91" t="s">
        <v>270</v>
      </c>
      <c r="D91" t="s">
        <v>420</v>
      </c>
      <c r="E91" t="s">
        <v>519</v>
      </c>
      <c r="F91" t="s">
        <v>558</v>
      </c>
      <c r="G91" t="s">
        <v>599</v>
      </c>
      <c r="H91">
        <v>2819370</v>
      </c>
      <c r="I91" s="1" t="s">
        <v>3005</v>
      </c>
      <c r="J91" s="1" t="s">
        <v>3147</v>
      </c>
      <c r="L91">
        <v>5</v>
      </c>
      <c r="M91">
        <v>0</v>
      </c>
      <c r="N91">
        <f t="shared" si="4"/>
        <v>0</v>
      </c>
      <c r="Q91">
        <f t="shared" si="5"/>
        <v>5</v>
      </c>
    </row>
    <row r="92" spans="1:17" ht="30" x14ac:dyDescent="0.25">
      <c r="A92" t="s">
        <v>20</v>
      </c>
      <c r="B92" t="s">
        <v>121</v>
      </c>
      <c r="C92" t="s">
        <v>271</v>
      </c>
      <c r="D92" t="s">
        <v>421</v>
      </c>
      <c r="E92" t="s">
        <v>520</v>
      </c>
      <c r="F92" t="s">
        <v>572</v>
      </c>
      <c r="G92" t="s">
        <v>632</v>
      </c>
      <c r="H92">
        <v>2813617</v>
      </c>
      <c r="I92" s="1" t="s">
        <v>3006</v>
      </c>
      <c r="J92" s="1" t="s">
        <v>3148</v>
      </c>
      <c r="L92">
        <v>5</v>
      </c>
      <c r="M92">
        <v>0</v>
      </c>
      <c r="N92">
        <f t="shared" si="4"/>
        <v>0</v>
      </c>
      <c r="Q92">
        <f t="shared" si="5"/>
        <v>5</v>
      </c>
    </row>
    <row r="93" spans="1:17" ht="30" x14ac:dyDescent="0.25">
      <c r="A93" t="s">
        <v>26</v>
      </c>
      <c r="B93" t="s">
        <v>122</v>
      </c>
      <c r="C93" t="s">
        <v>272</v>
      </c>
      <c r="D93" t="s">
        <v>422</v>
      </c>
      <c r="E93" t="s">
        <v>521</v>
      </c>
      <c r="F93" t="s">
        <v>573</v>
      </c>
      <c r="G93" t="s">
        <v>633</v>
      </c>
      <c r="H93">
        <v>2785672</v>
      </c>
      <c r="I93" s="1" t="s">
        <v>3007</v>
      </c>
      <c r="J93" s="1" t="s">
        <v>3149</v>
      </c>
      <c r="L93">
        <v>5</v>
      </c>
      <c r="M93">
        <v>0</v>
      </c>
      <c r="N93">
        <f t="shared" si="4"/>
        <v>0</v>
      </c>
      <c r="Q93">
        <f t="shared" si="5"/>
        <v>5</v>
      </c>
    </row>
    <row r="94" spans="1:17" ht="30" x14ac:dyDescent="0.25">
      <c r="A94" t="s">
        <v>20</v>
      </c>
      <c r="B94" t="s">
        <v>123</v>
      </c>
      <c r="C94" t="s">
        <v>273</v>
      </c>
      <c r="D94" t="s">
        <v>423</v>
      </c>
      <c r="E94" t="s">
        <v>522</v>
      </c>
      <c r="F94" t="s">
        <v>574</v>
      </c>
      <c r="G94" t="s">
        <v>634</v>
      </c>
      <c r="H94">
        <v>2784837</v>
      </c>
      <c r="I94" s="1" t="s">
        <v>3008</v>
      </c>
      <c r="J94" s="1" t="s">
        <v>3150</v>
      </c>
      <c r="L94">
        <v>5</v>
      </c>
      <c r="M94">
        <v>0</v>
      </c>
      <c r="N94">
        <f t="shared" si="4"/>
        <v>0</v>
      </c>
      <c r="Q94">
        <f t="shared" si="5"/>
        <v>5</v>
      </c>
    </row>
    <row r="95" spans="1:17" ht="30" x14ac:dyDescent="0.25">
      <c r="A95" t="s">
        <v>26</v>
      </c>
      <c r="B95" t="s">
        <v>124</v>
      </c>
      <c r="C95" t="s">
        <v>274</v>
      </c>
      <c r="D95" t="s">
        <v>424</v>
      </c>
      <c r="E95" t="s">
        <v>124</v>
      </c>
      <c r="F95" t="s">
        <v>558</v>
      </c>
      <c r="G95" t="s">
        <v>635</v>
      </c>
      <c r="H95">
        <v>2781149</v>
      </c>
      <c r="I95" s="1" t="s">
        <v>2077</v>
      </c>
      <c r="J95" s="1" t="s">
        <v>2227</v>
      </c>
      <c r="K95" s="1" t="s">
        <v>2227</v>
      </c>
      <c r="L95">
        <v>5</v>
      </c>
      <c r="M95">
        <v>5</v>
      </c>
      <c r="N95">
        <f t="shared" si="4"/>
        <v>5</v>
      </c>
      <c r="Q95">
        <f t="shared" si="5"/>
        <v>0</v>
      </c>
    </row>
    <row r="96" spans="1:17" ht="45" x14ac:dyDescent="0.25">
      <c r="A96" t="s">
        <v>29</v>
      </c>
      <c r="B96" t="s">
        <v>125</v>
      </c>
      <c r="C96" t="s">
        <v>275</v>
      </c>
      <c r="D96" t="s">
        <v>425</v>
      </c>
      <c r="E96" t="s">
        <v>523</v>
      </c>
      <c r="F96" t="s">
        <v>575</v>
      </c>
      <c r="G96" t="s">
        <v>636</v>
      </c>
      <c r="H96">
        <v>2763554</v>
      </c>
      <c r="I96" s="1" t="s">
        <v>3009</v>
      </c>
      <c r="J96" s="1" t="s">
        <v>3151</v>
      </c>
      <c r="K96" s="1" t="s">
        <v>3151</v>
      </c>
      <c r="L96">
        <v>5</v>
      </c>
      <c r="M96">
        <v>5</v>
      </c>
      <c r="N96">
        <f t="shared" si="4"/>
        <v>5</v>
      </c>
      <c r="Q96">
        <f t="shared" si="5"/>
        <v>0</v>
      </c>
    </row>
    <row r="97" spans="1:17" ht="30" x14ac:dyDescent="0.25">
      <c r="A97" t="s">
        <v>19</v>
      </c>
      <c r="B97" t="s">
        <v>126</v>
      </c>
      <c r="C97" t="s">
        <v>276</v>
      </c>
      <c r="D97" t="s">
        <v>426</v>
      </c>
      <c r="E97" t="s">
        <v>126</v>
      </c>
      <c r="F97" t="s">
        <v>576</v>
      </c>
      <c r="G97" t="s">
        <v>593</v>
      </c>
      <c r="H97">
        <v>2752632</v>
      </c>
      <c r="I97" s="1" t="s">
        <v>3010</v>
      </c>
      <c r="J97" s="1" t="s">
        <v>3152</v>
      </c>
      <c r="K97" s="1" t="s">
        <v>2319</v>
      </c>
      <c r="L97">
        <v>5</v>
      </c>
      <c r="M97">
        <v>1</v>
      </c>
      <c r="N97">
        <f t="shared" si="4"/>
        <v>1</v>
      </c>
      <c r="Q97">
        <f t="shared" si="5"/>
        <v>4</v>
      </c>
    </row>
    <row r="98" spans="1:17" ht="30" x14ac:dyDescent="0.25">
      <c r="A98" t="s">
        <v>20</v>
      </c>
      <c r="B98" t="s">
        <v>127</v>
      </c>
      <c r="C98" t="s">
        <v>277</v>
      </c>
      <c r="D98" t="s">
        <v>427</v>
      </c>
      <c r="E98" t="s">
        <v>524</v>
      </c>
      <c r="F98" t="s">
        <v>558</v>
      </c>
      <c r="G98" t="s">
        <v>595</v>
      </c>
      <c r="H98">
        <v>2687714</v>
      </c>
      <c r="I98" s="1" t="s">
        <v>3011</v>
      </c>
      <c r="J98" s="1" t="s">
        <v>3153</v>
      </c>
      <c r="L98">
        <v>5</v>
      </c>
      <c r="M98">
        <v>0</v>
      </c>
      <c r="N98">
        <f t="shared" ref="N98:N129" si="6">M98</f>
        <v>0</v>
      </c>
      <c r="Q98">
        <f t="shared" ref="Q98:Q129" si="7">L98-SUM(N98:P98)</f>
        <v>5</v>
      </c>
    </row>
    <row r="99" spans="1:17" ht="30" x14ac:dyDescent="0.25">
      <c r="A99" t="s">
        <v>30</v>
      </c>
      <c r="B99" t="s">
        <v>128</v>
      </c>
      <c r="C99" t="s">
        <v>278</v>
      </c>
      <c r="D99" t="s">
        <v>428</v>
      </c>
      <c r="E99" t="s">
        <v>525</v>
      </c>
      <c r="F99" t="s">
        <v>577</v>
      </c>
      <c r="H99">
        <v>2654266</v>
      </c>
      <c r="I99" s="1" t="s">
        <v>3012</v>
      </c>
      <c r="J99" s="1" t="s">
        <v>3154</v>
      </c>
      <c r="L99">
        <v>5</v>
      </c>
      <c r="M99">
        <v>0</v>
      </c>
      <c r="N99">
        <f t="shared" si="6"/>
        <v>0</v>
      </c>
      <c r="Q99">
        <f t="shared" si="7"/>
        <v>5</v>
      </c>
    </row>
    <row r="100" spans="1:17" ht="30" x14ac:dyDescent="0.25">
      <c r="A100" t="s">
        <v>30</v>
      </c>
      <c r="B100" t="s">
        <v>129</v>
      </c>
      <c r="C100" t="s">
        <v>279</v>
      </c>
      <c r="D100" t="s">
        <v>429</v>
      </c>
      <c r="E100" t="s">
        <v>526</v>
      </c>
      <c r="F100" t="s">
        <v>578</v>
      </c>
      <c r="G100" t="s">
        <v>637</v>
      </c>
      <c r="H100">
        <v>2578679</v>
      </c>
      <c r="I100" s="1" t="s">
        <v>3013</v>
      </c>
      <c r="J100" s="1" t="s">
        <v>3155</v>
      </c>
      <c r="K100" s="1" t="s">
        <v>3155</v>
      </c>
      <c r="L100">
        <v>5</v>
      </c>
      <c r="M100">
        <v>5</v>
      </c>
      <c r="N100">
        <f t="shared" si="6"/>
        <v>5</v>
      </c>
      <c r="Q100">
        <f t="shared" si="7"/>
        <v>0</v>
      </c>
    </row>
    <row r="101" spans="1:17" ht="30" x14ac:dyDescent="0.25">
      <c r="A101" t="s">
        <v>20</v>
      </c>
      <c r="B101" t="s">
        <v>130</v>
      </c>
      <c r="C101" t="s">
        <v>280</v>
      </c>
      <c r="D101" t="s">
        <v>430</v>
      </c>
      <c r="E101" t="s">
        <v>527</v>
      </c>
      <c r="F101" t="s">
        <v>558</v>
      </c>
      <c r="G101" t="s">
        <v>593</v>
      </c>
      <c r="H101">
        <v>2527182</v>
      </c>
      <c r="I101" s="1" t="s">
        <v>3014</v>
      </c>
      <c r="J101" s="1" t="s">
        <v>3156</v>
      </c>
      <c r="L101">
        <v>5</v>
      </c>
      <c r="M101">
        <v>0</v>
      </c>
      <c r="N101">
        <f t="shared" si="6"/>
        <v>0</v>
      </c>
      <c r="Q101">
        <f t="shared" si="7"/>
        <v>5</v>
      </c>
    </row>
    <row r="102" spans="1:17" ht="30" x14ac:dyDescent="0.25">
      <c r="A102" t="s">
        <v>18</v>
      </c>
      <c r="B102" t="s">
        <v>131</v>
      </c>
      <c r="C102" t="s">
        <v>281</v>
      </c>
      <c r="D102" t="s">
        <v>431</v>
      </c>
      <c r="E102" t="s">
        <v>131</v>
      </c>
      <c r="F102" t="s">
        <v>579</v>
      </c>
      <c r="G102" t="s">
        <v>593</v>
      </c>
      <c r="H102">
        <v>2396504</v>
      </c>
      <c r="I102" s="1" t="s">
        <v>3015</v>
      </c>
      <c r="J102" s="1" t="s">
        <v>3157</v>
      </c>
      <c r="K102" s="1" t="s">
        <v>3208</v>
      </c>
      <c r="L102">
        <v>5</v>
      </c>
      <c r="M102">
        <v>2</v>
      </c>
      <c r="N102">
        <f t="shared" si="6"/>
        <v>2</v>
      </c>
      <c r="Q102">
        <f t="shared" si="7"/>
        <v>3</v>
      </c>
    </row>
    <row r="103" spans="1:17" ht="45" x14ac:dyDescent="0.25">
      <c r="A103" t="s">
        <v>19</v>
      </c>
      <c r="B103" t="s">
        <v>132</v>
      </c>
      <c r="C103" t="s">
        <v>282</v>
      </c>
      <c r="D103" t="s">
        <v>432</v>
      </c>
      <c r="E103" t="s">
        <v>528</v>
      </c>
      <c r="F103" t="s">
        <v>558</v>
      </c>
      <c r="G103" t="s">
        <v>632</v>
      </c>
      <c r="H103">
        <v>2380305</v>
      </c>
      <c r="I103" s="1" t="s">
        <v>3016</v>
      </c>
      <c r="J103" s="1" t="s">
        <v>3158</v>
      </c>
      <c r="K103" s="1" t="s">
        <v>994</v>
      </c>
      <c r="L103">
        <v>5</v>
      </c>
      <c r="M103">
        <v>1</v>
      </c>
      <c r="N103">
        <f t="shared" si="6"/>
        <v>1</v>
      </c>
      <c r="Q103">
        <f t="shared" si="7"/>
        <v>4</v>
      </c>
    </row>
    <row r="104" spans="1:17" ht="45" x14ac:dyDescent="0.25">
      <c r="A104" t="s">
        <v>21</v>
      </c>
      <c r="B104" t="s">
        <v>133</v>
      </c>
      <c r="C104" t="s">
        <v>283</v>
      </c>
      <c r="D104" t="s">
        <v>433</v>
      </c>
      <c r="E104" t="s">
        <v>529</v>
      </c>
      <c r="F104" t="s">
        <v>580</v>
      </c>
      <c r="H104">
        <v>2357707</v>
      </c>
      <c r="I104" s="1" t="s">
        <v>3017</v>
      </c>
      <c r="J104" s="1" t="s">
        <v>3159</v>
      </c>
      <c r="L104">
        <v>5</v>
      </c>
      <c r="M104">
        <v>0</v>
      </c>
      <c r="N104">
        <f t="shared" si="6"/>
        <v>0</v>
      </c>
      <c r="Q104">
        <f t="shared" si="7"/>
        <v>5</v>
      </c>
    </row>
    <row r="105" spans="1:17" ht="30" x14ac:dyDescent="0.25">
      <c r="A105" t="s">
        <v>26</v>
      </c>
      <c r="B105" t="s">
        <v>134</v>
      </c>
      <c r="C105" t="s">
        <v>284</v>
      </c>
      <c r="D105" t="s">
        <v>434</v>
      </c>
      <c r="E105" t="s">
        <v>530</v>
      </c>
      <c r="F105" t="s">
        <v>558</v>
      </c>
      <c r="G105" t="s">
        <v>616</v>
      </c>
      <c r="H105">
        <v>2321367</v>
      </c>
      <c r="I105" s="1" t="s">
        <v>3018</v>
      </c>
      <c r="J105" s="1" t="s">
        <v>3160</v>
      </c>
      <c r="L105">
        <v>5</v>
      </c>
      <c r="M105">
        <v>0</v>
      </c>
      <c r="N105">
        <f t="shared" si="6"/>
        <v>0</v>
      </c>
      <c r="Q105">
        <f t="shared" si="7"/>
        <v>5</v>
      </c>
    </row>
    <row r="106" spans="1:17" ht="30" x14ac:dyDescent="0.25">
      <c r="A106" t="s">
        <v>19</v>
      </c>
      <c r="B106" t="s">
        <v>135</v>
      </c>
      <c r="C106" t="s">
        <v>285</v>
      </c>
      <c r="D106" t="s">
        <v>435</v>
      </c>
      <c r="E106" t="s">
        <v>531</v>
      </c>
      <c r="F106" t="s">
        <v>558</v>
      </c>
      <c r="G106" t="s">
        <v>596</v>
      </c>
      <c r="H106">
        <v>2303577</v>
      </c>
      <c r="I106" s="1" t="s">
        <v>3019</v>
      </c>
      <c r="J106" s="1" t="s">
        <v>3161</v>
      </c>
      <c r="L106">
        <v>5</v>
      </c>
      <c r="M106">
        <v>0</v>
      </c>
      <c r="N106">
        <f t="shared" si="6"/>
        <v>0</v>
      </c>
      <c r="Q106">
        <f t="shared" si="7"/>
        <v>5</v>
      </c>
    </row>
    <row r="107" spans="1:17" ht="30" x14ac:dyDescent="0.25">
      <c r="A107" t="s">
        <v>20</v>
      </c>
      <c r="B107" t="s">
        <v>136</v>
      </c>
      <c r="C107" t="s">
        <v>286</v>
      </c>
      <c r="D107" t="s">
        <v>436</v>
      </c>
      <c r="E107" t="s">
        <v>136</v>
      </c>
      <c r="F107" t="s">
        <v>558</v>
      </c>
      <c r="G107" t="s">
        <v>621</v>
      </c>
      <c r="H107">
        <v>2277495</v>
      </c>
      <c r="I107" s="1" t="s">
        <v>3020</v>
      </c>
      <c r="J107" s="1" t="s">
        <v>3162</v>
      </c>
      <c r="K107" s="1" t="s">
        <v>995</v>
      </c>
      <c r="L107">
        <v>5</v>
      </c>
      <c r="M107">
        <v>1</v>
      </c>
      <c r="N107">
        <f t="shared" si="6"/>
        <v>1</v>
      </c>
      <c r="Q107">
        <f t="shared" si="7"/>
        <v>4</v>
      </c>
    </row>
    <row r="108" spans="1:17" ht="30" x14ac:dyDescent="0.25">
      <c r="A108" t="s">
        <v>22</v>
      </c>
      <c r="B108" t="s">
        <v>137</v>
      </c>
      <c r="C108" t="s">
        <v>287</v>
      </c>
      <c r="D108" t="s">
        <v>437</v>
      </c>
      <c r="E108" t="s">
        <v>532</v>
      </c>
      <c r="F108" t="s">
        <v>581</v>
      </c>
      <c r="G108" t="s">
        <v>638</v>
      </c>
      <c r="H108">
        <v>2262599</v>
      </c>
      <c r="I108" s="1" t="s">
        <v>3021</v>
      </c>
      <c r="J108" s="1" t="s">
        <v>3163</v>
      </c>
      <c r="K108" s="1" t="s">
        <v>3209</v>
      </c>
      <c r="L108">
        <v>5</v>
      </c>
      <c r="M108">
        <v>4</v>
      </c>
      <c r="N108">
        <f t="shared" si="6"/>
        <v>4</v>
      </c>
      <c r="Q108">
        <f t="shared" si="7"/>
        <v>1</v>
      </c>
    </row>
    <row r="109" spans="1:17" ht="30" x14ac:dyDescent="0.25">
      <c r="A109" t="s">
        <v>18</v>
      </c>
      <c r="B109" t="s">
        <v>138</v>
      </c>
      <c r="C109" t="s">
        <v>288</v>
      </c>
      <c r="D109" t="s">
        <v>438</v>
      </c>
      <c r="E109" t="s">
        <v>533</v>
      </c>
      <c r="F109" t="s">
        <v>558</v>
      </c>
      <c r="G109" t="s">
        <v>599</v>
      </c>
      <c r="H109">
        <v>2205899</v>
      </c>
      <c r="I109" s="1" t="s">
        <v>3022</v>
      </c>
      <c r="J109" s="1" t="s">
        <v>3164</v>
      </c>
      <c r="L109">
        <v>5</v>
      </c>
      <c r="M109">
        <v>0</v>
      </c>
      <c r="N109">
        <f t="shared" si="6"/>
        <v>0</v>
      </c>
      <c r="Q109">
        <f t="shared" si="7"/>
        <v>5</v>
      </c>
    </row>
    <row r="110" spans="1:17" ht="30" x14ac:dyDescent="0.25">
      <c r="A110" t="s">
        <v>20</v>
      </c>
      <c r="B110" t="s">
        <v>139</v>
      </c>
      <c r="C110" t="s">
        <v>289</v>
      </c>
      <c r="D110" t="s">
        <v>439</v>
      </c>
      <c r="E110" t="s">
        <v>534</v>
      </c>
      <c r="F110" t="s">
        <v>558</v>
      </c>
      <c r="G110" t="s">
        <v>600</v>
      </c>
      <c r="H110">
        <v>2177550</v>
      </c>
      <c r="I110" s="1" t="s">
        <v>3023</v>
      </c>
      <c r="J110" s="1" t="s">
        <v>3165</v>
      </c>
      <c r="L110">
        <v>5</v>
      </c>
      <c r="M110">
        <v>0</v>
      </c>
      <c r="N110">
        <f t="shared" si="6"/>
        <v>0</v>
      </c>
      <c r="Q110">
        <f t="shared" si="7"/>
        <v>5</v>
      </c>
    </row>
    <row r="111" spans="1:17" ht="30" x14ac:dyDescent="0.25">
      <c r="A111" t="s">
        <v>25</v>
      </c>
      <c r="B111" t="s">
        <v>140</v>
      </c>
      <c r="C111" t="s">
        <v>290</v>
      </c>
      <c r="D111" t="s">
        <v>440</v>
      </c>
      <c r="E111" t="s">
        <v>535</v>
      </c>
      <c r="F111" t="s">
        <v>558</v>
      </c>
      <c r="G111" t="s">
        <v>639</v>
      </c>
      <c r="H111">
        <v>2105345</v>
      </c>
      <c r="I111" s="1" t="s">
        <v>3024</v>
      </c>
      <c r="J111" s="1" t="s">
        <v>3166</v>
      </c>
      <c r="L111">
        <v>5</v>
      </c>
      <c r="M111">
        <v>0</v>
      </c>
      <c r="N111">
        <f t="shared" si="6"/>
        <v>0</v>
      </c>
      <c r="Q111">
        <f t="shared" si="7"/>
        <v>5</v>
      </c>
    </row>
    <row r="112" spans="1:17" ht="30" x14ac:dyDescent="0.25">
      <c r="A112" t="s">
        <v>19</v>
      </c>
      <c r="B112" t="s">
        <v>141</v>
      </c>
      <c r="C112" t="s">
        <v>291</v>
      </c>
      <c r="D112" t="s">
        <v>441</v>
      </c>
      <c r="E112" t="s">
        <v>141</v>
      </c>
      <c r="F112" t="s">
        <v>558</v>
      </c>
      <c r="G112" t="s">
        <v>599</v>
      </c>
      <c r="H112">
        <v>2082065</v>
      </c>
      <c r="I112" s="1" t="s">
        <v>3025</v>
      </c>
      <c r="J112" s="1" t="s">
        <v>3167</v>
      </c>
      <c r="K112" s="1" t="s">
        <v>996</v>
      </c>
      <c r="L112">
        <v>5</v>
      </c>
      <c r="M112">
        <v>1</v>
      </c>
      <c r="N112">
        <f t="shared" si="6"/>
        <v>1</v>
      </c>
      <c r="Q112">
        <f t="shared" si="7"/>
        <v>4</v>
      </c>
    </row>
    <row r="113" spans="1:17" ht="30" x14ac:dyDescent="0.25">
      <c r="A113" t="s">
        <v>20</v>
      </c>
      <c r="B113" t="s">
        <v>142</v>
      </c>
      <c r="C113" t="s">
        <v>292</v>
      </c>
      <c r="D113" t="s">
        <v>442</v>
      </c>
      <c r="E113" t="s">
        <v>142</v>
      </c>
      <c r="F113" t="s">
        <v>558</v>
      </c>
      <c r="G113" t="s">
        <v>608</v>
      </c>
      <c r="H113">
        <v>2067102</v>
      </c>
      <c r="I113" s="1" t="s">
        <v>3026</v>
      </c>
      <c r="J113" s="1" t="s">
        <v>3168</v>
      </c>
      <c r="K113" s="1" t="s">
        <v>2322</v>
      </c>
      <c r="L113">
        <v>5</v>
      </c>
      <c r="M113">
        <v>1</v>
      </c>
      <c r="N113">
        <f t="shared" si="6"/>
        <v>1</v>
      </c>
      <c r="Q113">
        <f t="shared" si="7"/>
        <v>4</v>
      </c>
    </row>
    <row r="114" spans="1:17" ht="30" x14ac:dyDescent="0.25">
      <c r="A114" t="s">
        <v>20</v>
      </c>
      <c r="B114" t="s">
        <v>143</v>
      </c>
      <c r="C114" t="s">
        <v>293</v>
      </c>
      <c r="D114" t="s">
        <v>443</v>
      </c>
      <c r="E114" t="s">
        <v>143</v>
      </c>
      <c r="F114" t="s">
        <v>561</v>
      </c>
      <c r="G114" t="s">
        <v>592</v>
      </c>
      <c r="H114">
        <v>2044675</v>
      </c>
      <c r="I114" s="1" t="s">
        <v>3027</v>
      </c>
      <c r="J114" s="1" t="s">
        <v>3169</v>
      </c>
      <c r="K114" s="1" t="s">
        <v>998</v>
      </c>
      <c r="L114">
        <v>5</v>
      </c>
      <c r="M114">
        <v>1</v>
      </c>
      <c r="N114">
        <f t="shared" si="6"/>
        <v>1</v>
      </c>
      <c r="Q114">
        <f t="shared" si="7"/>
        <v>4</v>
      </c>
    </row>
    <row r="115" spans="1:17" ht="45" x14ac:dyDescent="0.25">
      <c r="A115" t="s">
        <v>24</v>
      </c>
      <c r="B115" t="s">
        <v>144</v>
      </c>
      <c r="C115" t="s">
        <v>294</v>
      </c>
      <c r="D115" t="s">
        <v>444</v>
      </c>
      <c r="E115" t="s">
        <v>536</v>
      </c>
      <c r="F115" t="s">
        <v>558</v>
      </c>
      <c r="H115">
        <v>2043475</v>
      </c>
      <c r="I115" s="1" t="s">
        <v>3028</v>
      </c>
      <c r="J115" s="1" t="s">
        <v>3170</v>
      </c>
      <c r="L115">
        <v>5</v>
      </c>
      <c r="M115">
        <v>0</v>
      </c>
      <c r="N115">
        <f t="shared" si="6"/>
        <v>0</v>
      </c>
      <c r="Q115">
        <f t="shared" si="7"/>
        <v>5</v>
      </c>
    </row>
    <row r="116" spans="1:17" ht="30" x14ac:dyDescent="0.25">
      <c r="A116" t="s">
        <v>25</v>
      </c>
      <c r="B116" t="s">
        <v>145</v>
      </c>
      <c r="C116" t="s">
        <v>295</v>
      </c>
      <c r="D116" t="s">
        <v>445</v>
      </c>
      <c r="E116" t="s">
        <v>145</v>
      </c>
      <c r="F116" t="s">
        <v>561</v>
      </c>
      <c r="G116" t="s">
        <v>640</v>
      </c>
      <c r="H116">
        <v>2025585</v>
      </c>
      <c r="I116" s="1" t="s">
        <v>3029</v>
      </c>
      <c r="J116" s="1" t="s">
        <v>3171</v>
      </c>
      <c r="K116" s="1" t="s">
        <v>999</v>
      </c>
      <c r="L116">
        <v>5</v>
      </c>
      <c r="M116">
        <v>1</v>
      </c>
      <c r="N116">
        <f t="shared" si="6"/>
        <v>1</v>
      </c>
      <c r="Q116">
        <f t="shared" si="7"/>
        <v>4</v>
      </c>
    </row>
    <row r="117" spans="1:17" ht="30" x14ac:dyDescent="0.25">
      <c r="A117" t="s">
        <v>19</v>
      </c>
      <c r="B117" t="s">
        <v>146</v>
      </c>
      <c r="C117" t="s">
        <v>296</v>
      </c>
      <c r="D117" t="s">
        <v>446</v>
      </c>
      <c r="E117" t="s">
        <v>537</v>
      </c>
      <c r="F117" t="s">
        <v>582</v>
      </c>
      <c r="G117" t="s">
        <v>601</v>
      </c>
      <c r="H117">
        <v>2010181</v>
      </c>
      <c r="I117" s="1" t="s">
        <v>3030</v>
      </c>
      <c r="J117" s="1" t="s">
        <v>3172</v>
      </c>
      <c r="K117" s="1" t="s">
        <v>3210</v>
      </c>
      <c r="L117">
        <v>5</v>
      </c>
      <c r="M117">
        <v>2</v>
      </c>
      <c r="N117">
        <f t="shared" si="6"/>
        <v>2</v>
      </c>
      <c r="Q117">
        <f t="shared" si="7"/>
        <v>3</v>
      </c>
    </row>
    <row r="118" spans="1:17" ht="30" x14ac:dyDescent="0.25">
      <c r="A118" t="s">
        <v>30</v>
      </c>
      <c r="B118" t="s">
        <v>147</v>
      </c>
      <c r="C118" t="s">
        <v>297</v>
      </c>
      <c r="D118" t="s">
        <v>447</v>
      </c>
      <c r="E118" t="s">
        <v>147</v>
      </c>
      <c r="F118" t="s">
        <v>578</v>
      </c>
      <c r="G118" t="s">
        <v>641</v>
      </c>
      <c r="H118">
        <v>2004626</v>
      </c>
      <c r="I118" s="1" t="s">
        <v>3031</v>
      </c>
      <c r="J118" s="1" t="s">
        <v>3173</v>
      </c>
      <c r="K118" s="1" t="s">
        <v>1001</v>
      </c>
      <c r="L118">
        <v>5</v>
      </c>
      <c r="M118">
        <v>4</v>
      </c>
      <c r="N118">
        <f t="shared" si="6"/>
        <v>4</v>
      </c>
      <c r="Q118">
        <f t="shared" si="7"/>
        <v>1</v>
      </c>
    </row>
    <row r="119" spans="1:17" ht="45" x14ac:dyDescent="0.25">
      <c r="A119" t="s">
        <v>28</v>
      </c>
      <c r="B119" t="s">
        <v>148</v>
      </c>
      <c r="C119" t="s">
        <v>298</v>
      </c>
      <c r="D119" t="s">
        <v>448</v>
      </c>
      <c r="E119" t="s">
        <v>538</v>
      </c>
      <c r="F119" t="s">
        <v>583</v>
      </c>
      <c r="G119" t="s">
        <v>641</v>
      </c>
      <c r="H119">
        <v>1997427</v>
      </c>
      <c r="I119" s="1" t="s">
        <v>3032</v>
      </c>
      <c r="J119" s="1" t="s">
        <v>3174</v>
      </c>
      <c r="L119">
        <v>5</v>
      </c>
      <c r="M119">
        <v>0</v>
      </c>
      <c r="N119">
        <f t="shared" si="6"/>
        <v>0</v>
      </c>
      <c r="Q119">
        <f t="shared" si="7"/>
        <v>5</v>
      </c>
    </row>
    <row r="120" spans="1:17" ht="45" x14ac:dyDescent="0.25">
      <c r="A120" t="s">
        <v>18</v>
      </c>
      <c r="B120" t="s">
        <v>149</v>
      </c>
      <c r="C120" t="s">
        <v>299</v>
      </c>
      <c r="D120" t="s">
        <v>449</v>
      </c>
      <c r="E120" t="s">
        <v>539</v>
      </c>
      <c r="F120" t="s">
        <v>584</v>
      </c>
      <c r="H120">
        <v>1920594</v>
      </c>
      <c r="I120" s="1" t="s">
        <v>3033</v>
      </c>
      <c r="J120" s="1" t="s">
        <v>3175</v>
      </c>
      <c r="L120">
        <v>5</v>
      </c>
      <c r="M120">
        <v>0</v>
      </c>
      <c r="N120">
        <f t="shared" si="6"/>
        <v>0</v>
      </c>
      <c r="Q120">
        <f t="shared" si="7"/>
        <v>5</v>
      </c>
    </row>
    <row r="121" spans="1:17" ht="30" x14ac:dyDescent="0.25">
      <c r="A121" t="s">
        <v>26</v>
      </c>
      <c r="B121" t="s">
        <v>150</v>
      </c>
      <c r="C121" t="s">
        <v>300</v>
      </c>
      <c r="D121" t="s">
        <v>450</v>
      </c>
      <c r="E121" t="s">
        <v>150</v>
      </c>
      <c r="F121" t="s">
        <v>558</v>
      </c>
      <c r="G121" t="s">
        <v>599</v>
      </c>
      <c r="H121">
        <v>1907782</v>
      </c>
      <c r="I121" s="1" t="s">
        <v>3034</v>
      </c>
      <c r="J121" s="1" t="s">
        <v>3176</v>
      </c>
      <c r="K121" s="1" t="s">
        <v>1003</v>
      </c>
      <c r="L121">
        <v>5</v>
      </c>
      <c r="M121">
        <v>1</v>
      </c>
      <c r="N121">
        <f t="shared" si="6"/>
        <v>1</v>
      </c>
      <c r="Q121">
        <f t="shared" si="7"/>
        <v>4</v>
      </c>
    </row>
    <row r="122" spans="1:17" ht="30" x14ac:dyDescent="0.25">
      <c r="A122" t="s">
        <v>21</v>
      </c>
      <c r="B122" t="s">
        <v>151</v>
      </c>
      <c r="C122" t="s">
        <v>301</v>
      </c>
      <c r="D122" t="s">
        <v>451</v>
      </c>
      <c r="E122" t="s">
        <v>540</v>
      </c>
      <c r="G122" t="s">
        <v>642</v>
      </c>
      <c r="H122">
        <v>1893032</v>
      </c>
      <c r="I122" s="1" t="s">
        <v>3035</v>
      </c>
      <c r="J122" s="1" t="s">
        <v>3177</v>
      </c>
      <c r="K122" s="1" t="s">
        <v>2325</v>
      </c>
      <c r="L122">
        <v>5</v>
      </c>
      <c r="M122">
        <v>1</v>
      </c>
      <c r="N122">
        <f t="shared" si="6"/>
        <v>1</v>
      </c>
      <c r="Q122">
        <f t="shared" si="7"/>
        <v>4</v>
      </c>
    </row>
    <row r="123" spans="1:17" ht="45" x14ac:dyDescent="0.25">
      <c r="A123" t="s">
        <v>28</v>
      </c>
      <c r="B123" t="s">
        <v>152</v>
      </c>
      <c r="C123" t="s">
        <v>302</v>
      </c>
      <c r="D123" t="s">
        <v>452</v>
      </c>
      <c r="E123" t="s">
        <v>541</v>
      </c>
      <c r="F123" t="s">
        <v>569</v>
      </c>
      <c r="G123" t="s">
        <v>643</v>
      </c>
      <c r="H123">
        <v>1888409</v>
      </c>
      <c r="I123" s="1" t="s">
        <v>3036</v>
      </c>
      <c r="J123" s="1" t="s">
        <v>3178</v>
      </c>
      <c r="K123" s="1" t="s">
        <v>3178</v>
      </c>
      <c r="L123">
        <v>5</v>
      </c>
      <c r="M123">
        <v>5</v>
      </c>
      <c r="N123">
        <f t="shared" si="6"/>
        <v>5</v>
      </c>
      <c r="Q123">
        <f t="shared" si="7"/>
        <v>0</v>
      </c>
    </row>
    <row r="124" spans="1:17" ht="30" x14ac:dyDescent="0.25">
      <c r="A124" t="s">
        <v>20</v>
      </c>
      <c r="B124" t="s">
        <v>153</v>
      </c>
      <c r="C124" t="s">
        <v>303</v>
      </c>
      <c r="D124" t="s">
        <v>453</v>
      </c>
      <c r="E124" t="s">
        <v>542</v>
      </c>
      <c r="F124" t="s">
        <v>558</v>
      </c>
      <c r="G124" t="s">
        <v>644</v>
      </c>
      <c r="H124">
        <v>1837388</v>
      </c>
      <c r="I124" s="1" t="s">
        <v>3037</v>
      </c>
      <c r="J124" s="1" t="s">
        <v>3179</v>
      </c>
      <c r="L124">
        <v>5</v>
      </c>
      <c r="M124">
        <v>0</v>
      </c>
      <c r="N124">
        <f t="shared" si="6"/>
        <v>0</v>
      </c>
      <c r="Q124">
        <f t="shared" si="7"/>
        <v>5</v>
      </c>
    </row>
    <row r="125" spans="1:17" ht="30" x14ac:dyDescent="0.25">
      <c r="A125" t="s">
        <v>20</v>
      </c>
      <c r="B125" t="s">
        <v>154</v>
      </c>
      <c r="C125" t="s">
        <v>304</v>
      </c>
      <c r="D125" t="s">
        <v>454</v>
      </c>
      <c r="E125" t="s">
        <v>543</v>
      </c>
      <c r="F125" t="s">
        <v>558</v>
      </c>
      <c r="G125" t="s">
        <v>600</v>
      </c>
      <c r="H125">
        <v>1808056</v>
      </c>
      <c r="I125" s="1" t="s">
        <v>3038</v>
      </c>
      <c r="J125" s="1" t="s">
        <v>3180</v>
      </c>
      <c r="L125">
        <v>5</v>
      </c>
      <c r="M125">
        <v>0</v>
      </c>
      <c r="N125">
        <f t="shared" si="6"/>
        <v>0</v>
      </c>
      <c r="Q125">
        <f t="shared" si="7"/>
        <v>5</v>
      </c>
    </row>
    <row r="126" spans="1:17" ht="30" x14ac:dyDescent="0.25">
      <c r="A126" t="s">
        <v>28</v>
      </c>
      <c r="B126" t="s">
        <v>155</v>
      </c>
      <c r="C126" t="s">
        <v>305</v>
      </c>
      <c r="D126" t="s">
        <v>455</v>
      </c>
      <c r="E126" t="s">
        <v>544</v>
      </c>
      <c r="F126" t="s">
        <v>585</v>
      </c>
      <c r="G126" t="s">
        <v>645</v>
      </c>
      <c r="H126">
        <v>1745449</v>
      </c>
      <c r="I126" s="1" t="s">
        <v>3039</v>
      </c>
      <c r="J126" s="1" t="s">
        <v>3181</v>
      </c>
      <c r="L126">
        <v>5</v>
      </c>
      <c r="M126">
        <v>0</v>
      </c>
      <c r="N126">
        <f t="shared" si="6"/>
        <v>0</v>
      </c>
      <c r="Q126">
        <f t="shared" si="7"/>
        <v>5</v>
      </c>
    </row>
    <row r="127" spans="1:17" ht="45" x14ac:dyDescent="0.25">
      <c r="A127" t="s">
        <v>21</v>
      </c>
      <c r="B127" t="s">
        <v>156</v>
      </c>
      <c r="C127" t="s">
        <v>306</v>
      </c>
      <c r="D127" t="s">
        <v>456</v>
      </c>
      <c r="E127" t="s">
        <v>545</v>
      </c>
      <c r="F127" t="s">
        <v>586</v>
      </c>
      <c r="G127" t="s">
        <v>646</v>
      </c>
      <c r="H127">
        <v>1744476</v>
      </c>
      <c r="I127" s="1" t="s">
        <v>3040</v>
      </c>
      <c r="J127" s="1" t="s">
        <v>3182</v>
      </c>
      <c r="K127" s="1" t="s">
        <v>2326</v>
      </c>
      <c r="L127">
        <v>5</v>
      </c>
      <c r="M127">
        <v>2</v>
      </c>
      <c r="N127">
        <f t="shared" si="6"/>
        <v>2</v>
      </c>
      <c r="Q127">
        <f t="shared" si="7"/>
        <v>3</v>
      </c>
    </row>
    <row r="128" spans="1:17" ht="30" x14ac:dyDescent="0.25">
      <c r="A128" t="s">
        <v>20</v>
      </c>
      <c r="B128" t="s">
        <v>157</v>
      </c>
      <c r="C128" t="s">
        <v>307</v>
      </c>
      <c r="D128" t="s">
        <v>457</v>
      </c>
      <c r="E128" t="s">
        <v>546</v>
      </c>
      <c r="F128" t="s">
        <v>558</v>
      </c>
      <c r="G128" t="s">
        <v>591</v>
      </c>
      <c r="H128">
        <v>1736390</v>
      </c>
      <c r="I128" s="1" t="s">
        <v>3041</v>
      </c>
      <c r="J128" s="1" t="s">
        <v>3183</v>
      </c>
      <c r="L128">
        <v>5</v>
      </c>
      <c r="M128">
        <v>0</v>
      </c>
      <c r="N128">
        <f t="shared" si="6"/>
        <v>0</v>
      </c>
      <c r="Q128">
        <f t="shared" si="7"/>
        <v>5</v>
      </c>
    </row>
    <row r="129" spans="1:17" ht="45" x14ac:dyDescent="0.25">
      <c r="A129" t="s">
        <v>23</v>
      </c>
      <c r="B129" t="s">
        <v>158</v>
      </c>
      <c r="C129" t="s">
        <v>308</v>
      </c>
      <c r="D129" t="s">
        <v>458</v>
      </c>
      <c r="E129" t="s">
        <v>158</v>
      </c>
      <c r="F129" t="s">
        <v>558</v>
      </c>
      <c r="G129" t="s">
        <v>624</v>
      </c>
      <c r="H129">
        <v>1628251</v>
      </c>
      <c r="I129" s="1" t="s">
        <v>3042</v>
      </c>
      <c r="J129" s="1" t="s">
        <v>3184</v>
      </c>
      <c r="K129" s="1" t="s">
        <v>2327</v>
      </c>
      <c r="L129">
        <v>5</v>
      </c>
      <c r="M129">
        <v>1</v>
      </c>
      <c r="N129">
        <f t="shared" si="6"/>
        <v>1</v>
      </c>
      <c r="Q129">
        <f t="shared" si="7"/>
        <v>4</v>
      </c>
    </row>
    <row r="130" spans="1:17" ht="30" x14ac:dyDescent="0.25">
      <c r="A130" t="s">
        <v>20</v>
      </c>
      <c r="B130" t="s">
        <v>159</v>
      </c>
      <c r="C130" t="s">
        <v>309</v>
      </c>
      <c r="D130" t="s">
        <v>459</v>
      </c>
      <c r="E130" t="s">
        <v>159</v>
      </c>
      <c r="F130" t="s">
        <v>558</v>
      </c>
      <c r="G130" t="s">
        <v>647</v>
      </c>
      <c r="H130">
        <v>1626854</v>
      </c>
      <c r="I130" s="1" t="s">
        <v>3043</v>
      </c>
      <c r="J130" s="1" t="s">
        <v>3185</v>
      </c>
      <c r="K130" s="1" t="s">
        <v>1006</v>
      </c>
      <c r="L130">
        <v>5</v>
      </c>
      <c r="M130">
        <v>1</v>
      </c>
      <c r="N130">
        <f t="shared" ref="N130:N161" si="8">M130</f>
        <v>1</v>
      </c>
      <c r="Q130">
        <f t="shared" ref="Q130:Q161" si="9">L130-SUM(N130:P130)</f>
        <v>4</v>
      </c>
    </row>
    <row r="131" spans="1:17" ht="30" x14ac:dyDescent="0.25">
      <c r="A131" t="s">
        <v>20</v>
      </c>
      <c r="B131" t="s">
        <v>160</v>
      </c>
      <c r="C131" t="s">
        <v>310</v>
      </c>
      <c r="D131" t="s">
        <v>460</v>
      </c>
      <c r="E131" t="s">
        <v>160</v>
      </c>
      <c r="F131" t="s">
        <v>558</v>
      </c>
      <c r="G131" t="s">
        <v>612</v>
      </c>
      <c r="H131">
        <v>1624081</v>
      </c>
      <c r="I131" s="1" t="s">
        <v>3044</v>
      </c>
      <c r="J131" s="1" t="s">
        <v>3186</v>
      </c>
      <c r="K131" s="1" t="s">
        <v>1007</v>
      </c>
      <c r="L131">
        <v>5</v>
      </c>
      <c r="M131">
        <v>1</v>
      </c>
      <c r="N131">
        <f t="shared" si="8"/>
        <v>1</v>
      </c>
      <c r="Q131">
        <f t="shared" si="9"/>
        <v>4</v>
      </c>
    </row>
    <row r="132" spans="1:17" ht="30" x14ac:dyDescent="0.25">
      <c r="A132" t="s">
        <v>19</v>
      </c>
      <c r="B132" t="s">
        <v>161</v>
      </c>
      <c r="C132" t="s">
        <v>311</v>
      </c>
      <c r="D132" t="s">
        <v>461</v>
      </c>
      <c r="E132" t="s">
        <v>547</v>
      </c>
      <c r="F132" t="s">
        <v>558</v>
      </c>
      <c r="G132" t="s">
        <v>593</v>
      </c>
      <c r="H132">
        <v>1611788</v>
      </c>
      <c r="I132" s="1" t="s">
        <v>3045</v>
      </c>
      <c r="J132" s="1" t="s">
        <v>3187</v>
      </c>
      <c r="L132">
        <v>5</v>
      </c>
      <c r="M132">
        <v>0</v>
      </c>
      <c r="N132">
        <f t="shared" si="8"/>
        <v>0</v>
      </c>
      <c r="Q132">
        <f t="shared" si="9"/>
        <v>5</v>
      </c>
    </row>
    <row r="133" spans="1:17" ht="30" x14ac:dyDescent="0.25">
      <c r="A133" t="s">
        <v>28</v>
      </c>
      <c r="B133" t="s">
        <v>162</v>
      </c>
      <c r="C133" t="s">
        <v>312</v>
      </c>
      <c r="D133" t="s">
        <v>462</v>
      </c>
      <c r="E133" t="s">
        <v>162</v>
      </c>
      <c r="F133" t="s">
        <v>569</v>
      </c>
      <c r="G133" t="s">
        <v>648</v>
      </c>
      <c r="H133">
        <v>1598677</v>
      </c>
      <c r="I133" s="1" t="s">
        <v>3046</v>
      </c>
      <c r="J133" s="1" t="s">
        <v>3188</v>
      </c>
      <c r="K133" s="1" t="s">
        <v>2328</v>
      </c>
      <c r="L133">
        <v>5</v>
      </c>
      <c r="M133">
        <v>1</v>
      </c>
      <c r="N133">
        <f t="shared" si="8"/>
        <v>1</v>
      </c>
      <c r="Q133">
        <f t="shared" si="9"/>
        <v>4</v>
      </c>
    </row>
    <row r="134" spans="1:17" ht="30" x14ac:dyDescent="0.25">
      <c r="A134" t="s">
        <v>24</v>
      </c>
      <c r="B134" t="s">
        <v>163</v>
      </c>
      <c r="C134" t="s">
        <v>313</v>
      </c>
      <c r="D134" t="s">
        <v>463</v>
      </c>
      <c r="E134" t="s">
        <v>163</v>
      </c>
      <c r="F134" t="s">
        <v>576</v>
      </c>
      <c r="G134" t="s">
        <v>600</v>
      </c>
      <c r="H134">
        <v>1558951</v>
      </c>
      <c r="I134" s="1" t="s">
        <v>3047</v>
      </c>
      <c r="J134" s="1" t="s">
        <v>3189</v>
      </c>
      <c r="K134" s="1" t="s">
        <v>1009</v>
      </c>
      <c r="L134">
        <v>5</v>
      </c>
      <c r="M134">
        <v>1</v>
      </c>
      <c r="N134">
        <f t="shared" si="8"/>
        <v>1</v>
      </c>
      <c r="Q134">
        <f t="shared" si="9"/>
        <v>4</v>
      </c>
    </row>
    <row r="135" spans="1:17" ht="45" x14ac:dyDescent="0.25">
      <c r="A135" t="s">
        <v>22</v>
      </c>
      <c r="B135" t="s">
        <v>164</v>
      </c>
      <c r="C135" t="s">
        <v>314</v>
      </c>
      <c r="D135" t="s">
        <v>464</v>
      </c>
      <c r="E135" t="s">
        <v>548</v>
      </c>
      <c r="F135" t="s">
        <v>558</v>
      </c>
      <c r="G135" t="s">
        <v>621</v>
      </c>
      <c r="H135">
        <v>1544025</v>
      </c>
      <c r="I135" s="1" t="s">
        <v>3048</v>
      </c>
      <c r="J135" s="1" t="s">
        <v>3190</v>
      </c>
      <c r="L135">
        <v>5</v>
      </c>
      <c r="M135">
        <v>0</v>
      </c>
      <c r="N135">
        <f t="shared" si="8"/>
        <v>0</v>
      </c>
      <c r="Q135">
        <f t="shared" si="9"/>
        <v>5</v>
      </c>
    </row>
    <row r="136" spans="1:17" ht="45" x14ac:dyDescent="0.25">
      <c r="A136" t="s">
        <v>20</v>
      </c>
      <c r="B136" t="s">
        <v>165</v>
      </c>
      <c r="C136" t="s">
        <v>315</v>
      </c>
      <c r="D136" t="s">
        <v>465</v>
      </c>
      <c r="E136" t="s">
        <v>549</v>
      </c>
      <c r="F136" t="s">
        <v>587</v>
      </c>
      <c r="G136" t="s">
        <v>649</v>
      </c>
      <c r="H136">
        <v>1522517</v>
      </c>
      <c r="I136" s="1" t="s">
        <v>3049</v>
      </c>
      <c r="J136" s="1" t="s">
        <v>3191</v>
      </c>
      <c r="L136">
        <v>5</v>
      </c>
      <c r="M136">
        <v>0</v>
      </c>
      <c r="N136">
        <f t="shared" si="8"/>
        <v>0</v>
      </c>
      <c r="Q136">
        <f t="shared" si="9"/>
        <v>5</v>
      </c>
    </row>
    <row r="137" spans="1:17" ht="30" x14ac:dyDescent="0.25">
      <c r="A137" t="s">
        <v>29</v>
      </c>
      <c r="B137" t="s">
        <v>166</v>
      </c>
      <c r="C137" t="s">
        <v>316</v>
      </c>
      <c r="D137" t="s">
        <v>466</v>
      </c>
      <c r="E137" t="s">
        <v>550</v>
      </c>
      <c r="F137" t="s">
        <v>588</v>
      </c>
      <c r="G137" t="s">
        <v>650</v>
      </c>
      <c r="H137">
        <v>1517817</v>
      </c>
      <c r="I137" s="1" t="s">
        <v>3050</v>
      </c>
      <c r="J137" s="1" t="s">
        <v>3192</v>
      </c>
      <c r="K137" s="1" t="s">
        <v>3211</v>
      </c>
      <c r="L137">
        <v>5</v>
      </c>
      <c r="M137">
        <v>2</v>
      </c>
      <c r="N137">
        <f t="shared" si="8"/>
        <v>2</v>
      </c>
      <c r="Q137">
        <f t="shared" si="9"/>
        <v>3</v>
      </c>
    </row>
    <row r="138" spans="1:17" ht="30" x14ac:dyDescent="0.25">
      <c r="A138" t="s">
        <v>21</v>
      </c>
      <c r="B138" t="s">
        <v>167</v>
      </c>
      <c r="C138" t="s">
        <v>317</v>
      </c>
      <c r="D138" t="s">
        <v>467</v>
      </c>
      <c r="E138" t="s">
        <v>167</v>
      </c>
      <c r="F138" t="s">
        <v>558</v>
      </c>
      <c r="G138" t="s">
        <v>599</v>
      </c>
      <c r="H138">
        <v>1512783</v>
      </c>
      <c r="I138" s="1" t="s">
        <v>3051</v>
      </c>
      <c r="J138" s="1" t="s">
        <v>3193</v>
      </c>
      <c r="K138" s="1" t="s">
        <v>2330</v>
      </c>
      <c r="L138">
        <v>5</v>
      </c>
      <c r="M138">
        <v>1</v>
      </c>
      <c r="N138">
        <f t="shared" si="8"/>
        <v>1</v>
      </c>
      <c r="Q138">
        <f t="shared" si="9"/>
        <v>4</v>
      </c>
    </row>
    <row r="139" spans="1:17" ht="30" x14ac:dyDescent="0.25">
      <c r="A139" t="s">
        <v>20</v>
      </c>
      <c r="B139" t="s">
        <v>168</v>
      </c>
      <c r="C139" t="s">
        <v>318</v>
      </c>
      <c r="D139" t="s">
        <v>468</v>
      </c>
      <c r="E139" t="s">
        <v>168</v>
      </c>
      <c r="F139" t="s">
        <v>558</v>
      </c>
      <c r="G139" t="s">
        <v>599</v>
      </c>
      <c r="H139">
        <v>1504430</v>
      </c>
      <c r="I139" s="1" t="s">
        <v>3052</v>
      </c>
      <c r="J139" s="1" t="s">
        <v>3194</v>
      </c>
      <c r="K139" s="1" t="s">
        <v>1012</v>
      </c>
      <c r="L139">
        <v>5</v>
      </c>
      <c r="M139">
        <v>1</v>
      </c>
      <c r="N139">
        <f t="shared" si="8"/>
        <v>1</v>
      </c>
      <c r="Q139">
        <f t="shared" si="9"/>
        <v>4</v>
      </c>
    </row>
    <row r="140" spans="1:17" ht="30" x14ac:dyDescent="0.25">
      <c r="A140" t="s">
        <v>19</v>
      </c>
      <c r="B140" t="s">
        <v>169</v>
      </c>
      <c r="C140" t="s">
        <v>319</v>
      </c>
      <c r="D140" t="s">
        <v>469</v>
      </c>
      <c r="E140" t="s">
        <v>169</v>
      </c>
      <c r="F140" t="s">
        <v>558</v>
      </c>
      <c r="G140" t="s">
        <v>605</v>
      </c>
      <c r="H140">
        <v>1496893</v>
      </c>
      <c r="I140" s="1" t="s">
        <v>3053</v>
      </c>
      <c r="J140" s="1" t="s">
        <v>3195</v>
      </c>
      <c r="K140" s="1" t="s">
        <v>2331</v>
      </c>
      <c r="L140">
        <v>5</v>
      </c>
      <c r="M140">
        <v>1</v>
      </c>
      <c r="N140">
        <f t="shared" si="8"/>
        <v>1</v>
      </c>
      <c r="Q140">
        <f t="shared" si="9"/>
        <v>4</v>
      </c>
    </row>
    <row r="141" spans="1:17" ht="30" x14ac:dyDescent="0.25">
      <c r="A141" t="s">
        <v>19</v>
      </c>
      <c r="B141" t="s">
        <v>170</v>
      </c>
      <c r="C141" t="s">
        <v>320</v>
      </c>
      <c r="D141" t="s">
        <v>470</v>
      </c>
      <c r="E141" t="s">
        <v>551</v>
      </c>
      <c r="F141" t="s">
        <v>558</v>
      </c>
      <c r="G141" t="s">
        <v>591</v>
      </c>
      <c r="H141">
        <v>1478950</v>
      </c>
      <c r="I141" s="1" t="s">
        <v>3054</v>
      </c>
      <c r="J141" s="1" t="s">
        <v>3196</v>
      </c>
      <c r="L141">
        <v>5</v>
      </c>
      <c r="M141">
        <v>0</v>
      </c>
      <c r="N141">
        <f t="shared" si="8"/>
        <v>0</v>
      </c>
      <c r="Q141">
        <f t="shared" si="9"/>
        <v>5</v>
      </c>
    </row>
    <row r="142" spans="1:17" ht="30" x14ac:dyDescent="0.25">
      <c r="A142" t="s">
        <v>20</v>
      </c>
      <c r="B142" t="s">
        <v>171</v>
      </c>
      <c r="C142" t="s">
        <v>321</v>
      </c>
      <c r="D142" t="s">
        <v>471</v>
      </c>
      <c r="E142" t="s">
        <v>171</v>
      </c>
      <c r="F142" t="s">
        <v>558</v>
      </c>
      <c r="G142" t="s">
        <v>594</v>
      </c>
      <c r="H142">
        <v>1444398</v>
      </c>
      <c r="I142" s="1" t="s">
        <v>3055</v>
      </c>
      <c r="J142" s="1" t="s">
        <v>3197</v>
      </c>
      <c r="K142" s="1" t="s">
        <v>1014</v>
      </c>
      <c r="L142">
        <v>5</v>
      </c>
      <c r="M142">
        <v>1</v>
      </c>
      <c r="N142">
        <f t="shared" si="8"/>
        <v>1</v>
      </c>
      <c r="Q142">
        <f t="shared" si="9"/>
        <v>4</v>
      </c>
    </row>
    <row r="143" spans="1:17" ht="30" x14ac:dyDescent="0.25">
      <c r="A143" t="s">
        <v>20</v>
      </c>
      <c r="B143" t="s">
        <v>172</v>
      </c>
      <c r="C143" t="s">
        <v>322</v>
      </c>
      <c r="D143" t="s">
        <v>472</v>
      </c>
      <c r="E143" t="s">
        <v>172</v>
      </c>
      <c r="F143" t="s">
        <v>558</v>
      </c>
      <c r="G143" t="s">
        <v>592</v>
      </c>
      <c r="H143">
        <v>1418532</v>
      </c>
      <c r="I143" s="1" t="s">
        <v>1812</v>
      </c>
      <c r="J143" s="1" t="s">
        <v>1957</v>
      </c>
      <c r="K143" s="1" t="s">
        <v>1015</v>
      </c>
      <c r="L143">
        <v>5</v>
      </c>
      <c r="M143">
        <v>1</v>
      </c>
      <c r="N143">
        <f t="shared" si="8"/>
        <v>1</v>
      </c>
      <c r="Q143">
        <f t="shared" si="9"/>
        <v>4</v>
      </c>
    </row>
    <row r="144" spans="1:17" ht="30" x14ac:dyDescent="0.25">
      <c r="A144" t="s">
        <v>22</v>
      </c>
      <c r="B144" t="s">
        <v>173</v>
      </c>
      <c r="C144" t="s">
        <v>323</v>
      </c>
      <c r="D144" t="s">
        <v>473</v>
      </c>
      <c r="E144" t="s">
        <v>552</v>
      </c>
      <c r="F144" t="s">
        <v>589</v>
      </c>
      <c r="G144" t="s">
        <v>651</v>
      </c>
      <c r="H144">
        <v>1377960</v>
      </c>
      <c r="I144" s="1" t="s">
        <v>3056</v>
      </c>
      <c r="J144" s="1" t="s">
        <v>3198</v>
      </c>
      <c r="L144">
        <v>5</v>
      </c>
      <c r="M144">
        <v>0</v>
      </c>
      <c r="N144">
        <f t="shared" si="8"/>
        <v>0</v>
      </c>
      <c r="Q144">
        <f t="shared" si="9"/>
        <v>5</v>
      </c>
    </row>
    <row r="145" spans="1:17" ht="30" x14ac:dyDescent="0.25">
      <c r="A145" t="s">
        <v>20</v>
      </c>
      <c r="B145" t="s">
        <v>174</v>
      </c>
      <c r="C145" t="s">
        <v>324</v>
      </c>
      <c r="D145" t="s">
        <v>474</v>
      </c>
      <c r="E145" t="s">
        <v>553</v>
      </c>
      <c r="F145" t="s">
        <v>558</v>
      </c>
      <c r="G145" t="s">
        <v>593</v>
      </c>
      <c r="H145">
        <v>1374868</v>
      </c>
      <c r="I145" s="1" t="s">
        <v>3057</v>
      </c>
      <c r="J145" s="1" t="s">
        <v>3199</v>
      </c>
      <c r="L145">
        <v>5</v>
      </c>
      <c r="M145">
        <v>0</v>
      </c>
      <c r="N145">
        <f t="shared" si="8"/>
        <v>0</v>
      </c>
      <c r="Q145">
        <f t="shared" si="9"/>
        <v>5</v>
      </c>
    </row>
    <row r="146" spans="1:17" ht="30" x14ac:dyDescent="0.25">
      <c r="A146" t="s">
        <v>20</v>
      </c>
      <c r="B146" t="s">
        <v>175</v>
      </c>
      <c r="C146" t="s">
        <v>325</v>
      </c>
      <c r="D146" t="s">
        <v>475</v>
      </c>
      <c r="E146" t="s">
        <v>175</v>
      </c>
      <c r="F146" t="s">
        <v>558</v>
      </c>
      <c r="G146" t="s">
        <v>599</v>
      </c>
      <c r="H146">
        <v>1356985</v>
      </c>
      <c r="I146" s="1" t="s">
        <v>3058</v>
      </c>
      <c r="J146" s="1" t="s">
        <v>3200</v>
      </c>
      <c r="K146" s="1" t="s">
        <v>1016</v>
      </c>
      <c r="L146">
        <v>5</v>
      </c>
      <c r="M146">
        <v>1</v>
      </c>
      <c r="N146">
        <f t="shared" si="8"/>
        <v>1</v>
      </c>
      <c r="Q146">
        <f t="shared" si="9"/>
        <v>4</v>
      </c>
    </row>
    <row r="147" spans="1:17" ht="30" x14ac:dyDescent="0.25">
      <c r="A147" t="s">
        <v>18</v>
      </c>
      <c r="B147" t="s">
        <v>176</v>
      </c>
      <c r="C147" t="s">
        <v>326</v>
      </c>
      <c r="D147" t="s">
        <v>476</v>
      </c>
      <c r="E147" t="s">
        <v>176</v>
      </c>
      <c r="F147" t="s">
        <v>579</v>
      </c>
      <c r="G147" t="s">
        <v>596</v>
      </c>
      <c r="H147">
        <v>1348692</v>
      </c>
      <c r="I147" s="1" t="s">
        <v>3059</v>
      </c>
      <c r="J147" s="1" t="s">
        <v>3201</v>
      </c>
      <c r="K147" s="1" t="s">
        <v>2332</v>
      </c>
      <c r="L147">
        <v>5</v>
      </c>
      <c r="M147">
        <v>1</v>
      </c>
      <c r="N147">
        <f t="shared" si="8"/>
        <v>1</v>
      </c>
      <c r="Q147">
        <f t="shared" si="9"/>
        <v>4</v>
      </c>
    </row>
    <row r="148" spans="1:17" ht="45" x14ac:dyDescent="0.25">
      <c r="A148" t="s">
        <v>22</v>
      </c>
      <c r="B148" t="s">
        <v>177</v>
      </c>
      <c r="C148" t="s">
        <v>327</v>
      </c>
      <c r="D148" t="s">
        <v>477</v>
      </c>
      <c r="E148" t="s">
        <v>554</v>
      </c>
      <c r="F148" t="s">
        <v>558</v>
      </c>
      <c r="G148" t="s">
        <v>610</v>
      </c>
      <c r="H148">
        <v>1302771</v>
      </c>
      <c r="I148" s="1" t="s">
        <v>3060</v>
      </c>
      <c r="J148" s="1" t="s">
        <v>3202</v>
      </c>
      <c r="L148">
        <v>5</v>
      </c>
      <c r="M148">
        <v>0</v>
      </c>
      <c r="N148">
        <f t="shared" si="8"/>
        <v>0</v>
      </c>
      <c r="Q148">
        <f t="shared" si="9"/>
        <v>5</v>
      </c>
    </row>
    <row r="149" spans="1:17" ht="45" x14ac:dyDescent="0.25">
      <c r="A149" t="s">
        <v>20</v>
      </c>
      <c r="B149" t="s">
        <v>178</v>
      </c>
      <c r="C149" t="s">
        <v>328</v>
      </c>
      <c r="D149" t="s">
        <v>478</v>
      </c>
      <c r="E149" t="s">
        <v>555</v>
      </c>
      <c r="F149" t="s">
        <v>558</v>
      </c>
      <c r="G149" t="s">
        <v>591</v>
      </c>
      <c r="H149">
        <v>1302727</v>
      </c>
      <c r="I149" s="1" t="s">
        <v>3061</v>
      </c>
      <c r="J149" s="1" t="s">
        <v>3203</v>
      </c>
      <c r="L149">
        <v>5</v>
      </c>
      <c r="M149">
        <v>0</v>
      </c>
      <c r="N149">
        <f t="shared" si="8"/>
        <v>0</v>
      </c>
      <c r="Q149">
        <f t="shared" si="9"/>
        <v>5</v>
      </c>
    </row>
    <row r="150" spans="1:17" ht="30" x14ac:dyDescent="0.25">
      <c r="A150" t="s">
        <v>28</v>
      </c>
      <c r="B150" t="s">
        <v>179</v>
      </c>
      <c r="C150" t="s">
        <v>329</v>
      </c>
      <c r="D150" t="s">
        <v>479</v>
      </c>
      <c r="E150" t="s">
        <v>179</v>
      </c>
      <c r="F150" t="s">
        <v>569</v>
      </c>
      <c r="G150" t="s">
        <v>652</v>
      </c>
      <c r="H150">
        <v>1300905</v>
      </c>
      <c r="I150" s="1" t="s">
        <v>3062</v>
      </c>
      <c r="J150" s="1" t="s">
        <v>3204</v>
      </c>
      <c r="K150" s="1" t="s">
        <v>1018</v>
      </c>
      <c r="L150">
        <v>5</v>
      </c>
      <c r="M150">
        <v>1</v>
      </c>
      <c r="N150">
        <f t="shared" si="8"/>
        <v>1</v>
      </c>
      <c r="Q150">
        <f t="shared" si="9"/>
        <v>4</v>
      </c>
    </row>
    <row r="151" spans="1:17" ht="45" x14ac:dyDescent="0.25">
      <c r="A151" t="s">
        <v>24</v>
      </c>
      <c r="B151" t="s">
        <v>180</v>
      </c>
      <c r="C151" t="s">
        <v>330</v>
      </c>
      <c r="D151" t="s">
        <v>480</v>
      </c>
      <c r="E151" t="s">
        <v>556</v>
      </c>
      <c r="F151" t="s">
        <v>590</v>
      </c>
      <c r="G151" t="s">
        <v>653</v>
      </c>
      <c r="H151">
        <v>1283200</v>
      </c>
      <c r="I151" s="1" t="s">
        <v>3063</v>
      </c>
      <c r="J151" s="1" t="s">
        <v>3205</v>
      </c>
      <c r="L151">
        <v>5</v>
      </c>
      <c r="M151">
        <v>0</v>
      </c>
      <c r="N151">
        <f t="shared" si="8"/>
        <v>0</v>
      </c>
      <c r="Q151">
        <f t="shared" si="9"/>
        <v>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
  <sheetViews>
    <sheetView tabSelected="1" workbookViewId="0">
      <selection activeCell="F14" sqref="F14"/>
    </sheetView>
  </sheetViews>
  <sheetFormatPr defaultRowHeight="15" x14ac:dyDescent="0.25"/>
  <cols>
    <col min="1" max="1" width="24.28515625" bestFit="1" customWidth="1"/>
    <col min="2" max="2" width="9.5703125" bestFit="1" customWidth="1"/>
    <col min="3" max="3" width="6.5703125" bestFit="1" customWidth="1"/>
    <col min="4" max="4" width="13.7109375" bestFit="1" customWidth="1"/>
    <col min="5" max="5" width="4" bestFit="1" customWidth="1"/>
    <col min="6" max="6" width="3.42578125" bestFit="1" customWidth="1"/>
    <col min="7" max="7" width="3.140625" bestFit="1" customWidth="1"/>
    <col min="8" max="8" width="4" bestFit="1" customWidth="1"/>
    <col min="9" max="9" width="10.28515625" bestFit="1" customWidth="1"/>
    <col min="10" max="10" width="10.140625" bestFit="1" customWidth="1"/>
    <col min="12" max="12" width="8.7109375" bestFit="1" customWidth="1"/>
    <col min="13" max="13" width="8.28515625" bestFit="1" customWidth="1"/>
    <col min="14" max="14" width="13.5703125" bestFit="1" customWidth="1"/>
    <col min="15" max="15" width="19" bestFit="1" customWidth="1"/>
    <col min="16" max="16" width="17.28515625" bestFit="1" customWidth="1"/>
  </cols>
  <sheetData>
    <row r="1" spans="1:16" x14ac:dyDescent="0.25">
      <c r="A1" s="2" t="s">
        <v>3212</v>
      </c>
      <c r="B1" s="2" t="s">
        <v>3213</v>
      </c>
      <c r="C1" s="2" t="s">
        <v>3214</v>
      </c>
      <c r="D1" s="2" t="s">
        <v>3215</v>
      </c>
      <c r="E1" s="2" t="s">
        <v>3216</v>
      </c>
      <c r="F1" s="2" t="s">
        <v>3217</v>
      </c>
      <c r="G1" s="2" t="s">
        <v>3218</v>
      </c>
      <c r="H1" s="2" t="s">
        <v>3219</v>
      </c>
      <c r="I1" s="2" t="s">
        <v>3220</v>
      </c>
      <c r="J1" s="2" t="s">
        <v>3221</v>
      </c>
      <c r="K1" s="2" t="s">
        <v>3222</v>
      </c>
      <c r="L1" s="2" t="s">
        <v>3223</v>
      </c>
      <c r="M1" s="2" t="s">
        <v>3224</v>
      </c>
      <c r="N1" s="2" t="s">
        <v>3225</v>
      </c>
      <c r="O1" s="2" t="s">
        <v>3226</v>
      </c>
      <c r="P1" s="2" t="s">
        <v>3227</v>
      </c>
    </row>
    <row r="2" spans="1:16" x14ac:dyDescent="0.25">
      <c r="A2" t="s">
        <v>3228</v>
      </c>
      <c r="B2">
        <f t="shared" ref="B2:B9" ca="1" si="0">COUNTBLANK(INDIRECT("'"&amp;A2&amp;"'!$K$2:$K$151"))</f>
        <v>62</v>
      </c>
      <c r="C2">
        <f t="shared" ref="C2:C9" ca="1" si="1">COUNTA(INDIRECT("'"&amp;A2&amp;"'!$K$2:$K$151"))</f>
        <v>88</v>
      </c>
      <c r="D2">
        <f t="shared" ref="D2:D9" ca="1" si="2">SUM(INDIRECT("'"&amp;A2&amp;"'!$M$2:$M$151"))</f>
        <v>246</v>
      </c>
      <c r="E2">
        <f t="shared" ref="E2:E9" ca="1" si="3">SUM(INDIRECT("'"&amp;A2&amp;"'!$N$2:$N$151"))</f>
        <v>246</v>
      </c>
      <c r="F2">
        <f t="shared" ref="F2:F9" ca="1" si="4">SUM(INDIRECT("'"&amp;A2&amp;"'!$O$2:$O$151"))</f>
        <v>0</v>
      </c>
      <c r="G2">
        <f t="shared" ref="G2:G9" ca="1" si="5">SUM(INDIRECT("'"&amp;A2&amp;"'!$P$2:$P$151"))</f>
        <v>0</v>
      </c>
      <c r="H2">
        <f t="shared" ref="H2:H9" ca="1" si="6">SUM(INDIRECT("'"&amp;A2&amp;"'!$Q$2:$Q$151"))</f>
        <v>504</v>
      </c>
      <c r="I2" s="3">
        <f t="shared" ref="I2:I9" ca="1" si="7">E2/(E2+F2)</f>
        <v>1</v>
      </c>
      <c r="J2" s="3">
        <f t="shared" ref="J2:J9" ca="1" si="8">H2/(H2+G2)</f>
        <v>1</v>
      </c>
      <c r="K2" s="3">
        <f t="shared" ref="K2:K9" ca="1" si="9">E2/(E2+G2)</f>
        <v>1</v>
      </c>
      <c r="L2" s="3">
        <f t="shared" ref="L2:L9" ca="1" si="10">(E2+H2)/SUM(E2:H2)</f>
        <v>1</v>
      </c>
      <c r="M2" s="3">
        <f t="shared" ref="M2:M9" ca="1" si="11">(2*E2)/((2*E2)+G2+F2)</f>
        <v>1</v>
      </c>
      <c r="N2" s="4">
        <f t="shared" ref="N2:N9" ca="1" si="12">(COUNTIF(INDIRECT("'"&amp;A2&amp;"'!$N$2:$N$151"), "&gt;0")/(B2+C2))</f>
        <v>0.58666666666666667</v>
      </c>
      <c r="O2" s="4">
        <f t="shared" ref="O2:O9" ca="1" si="13">COUNTA(INDIRECT("'"&amp;A2&amp;"'!$O$2:$O$151"))/B2</f>
        <v>0</v>
      </c>
      <c r="P2" s="4">
        <f t="shared" ref="P2:P9" ca="1" si="14">(COUNTIF(INDIRECT("'"&amp;A2&amp;"'!$N$2:$N$151"),"&gt;0")+COUNTA(INDIRECT("'"&amp;A2&amp;"'!$O$2:$O$151")))/(B2+C2)</f>
        <v>0.58666666666666667</v>
      </c>
    </row>
    <row r="3" spans="1:16" x14ac:dyDescent="0.25">
      <c r="A3" t="s">
        <v>3229</v>
      </c>
      <c r="B3">
        <f t="shared" ca="1" si="0"/>
        <v>57</v>
      </c>
      <c r="C3">
        <f t="shared" ca="1" si="1"/>
        <v>93</v>
      </c>
      <c r="D3">
        <f t="shared" ca="1" si="2"/>
        <v>274</v>
      </c>
      <c r="E3">
        <f t="shared" ca="1" si="3"/>
        <v>274</v>
      </c>
      <c r="F3">
        <f t="shared" ca="1" si="4"/>
        <v>0</v>
      </c>
      <c r="G3">
        <f t="shared" ca="1" si="5"/>
        <v>0</v>
      </c>
      <c r="H3">
        <f t="shared" ca="1" si="6"/>
        <v>476</v>
      </c>
      <c r="I3" s="3">
        <f t="shared" ca="1" si="7"/>
        <v>1</v>
      </c>
      <c r="J3" s="3">
        <f t="shared" ca="1" si="8"/>
        <v>1</v>
      </c>
      <c r="K3" s="3">
        <f t="shared" ca="1" si="9"/>
        <v>1</v>
      </c>
      <c r="L3" s="3">
        <f t="shared" ca="1" si="10"/>
        <v>1</v>
      </c>
      <c r="M3" s="3">
        <f t="shared" ca="1" si="11"/>
        <v>1</v>
      </c>
      <c r="N3" s="4">
        <f t="shared" ca="1" si="12"/>
        <v>0.62</v>
      </c>
      <c r="O3" s="4">
        <f t="shared" ca="1" si="13"/>
        <v>0</v>
      </c>
      <c r="P3" s="4">
        <f t="shared" ca="1" si="14"/>
        <v>0.62</v>
      </c>
    </row>
    <row r="4" spans="1:16" x14ac:dyDescent="0.25">
      <c r="A4" t="s">
        <v>3230</v>
      </c>
      <c r="B4">
        <f t="shared" ca="1" si="0"/>
        <v>57</v>
      </c>
      <c r="C4">
        <f t="shared" ca="1" si="1"/>
        <v>93</v>
      </c>
      <c r="D4">
        <f t="shared" ca="1" si="2"/>
        <v>282</v>
      </c>
      <c r="E4">
        <f t="shared" ca="1" si="3"/>
        <v>282</v>
      </c>
      <c r="F4">
        <f t="shared" ca="1" si="4"/>
        <v>0</v>
      </c>
      <c r="G4">
        <f t="shared" ca="1" si="5"/>
        <v>0</v>
      </c>
      <c r="H4">
        <f t="shared" ca="1" si="6"/>
        <v>468</v>
      </c>
      <c r="I4" s="3">
        <f t="shared" ca="1" si="7"/>
        <v>1</v>
      </c>
      <c r="J4" s="3">
        <f t="shared" ca="1" si="8"/>
        <v>1</v>
      </c>
      <c r="K4" s="3">
        <f t="shared" ca="1" si="9"/>
        <v>1</v>
      </c>
      <c r="L4" s="3">
        <f t="shared" ca="1" si="10"/>
        <v>1</v>
      </c>
      <c r="M4" s="3">
        <f t="shared" ca="1" si="11"/>
        <v>1</v>
      </c>
      <c r="N4" s="4">
        <f t="shared" ca="1" si="12"/>
        <v>0.62</v>
      </c>
      <c r="O4" s="4">
        <f t="shared" ca="1" si="13"/>
        <v>0</v>
      </c>
      <c r="P4" s="4">
        <f t="shared" ca="1" si="14"/>
        <v>0.62</v>
      </c>
    </row>
    <row r="5" spans="1:16" x14ac:dyDescent="0.25">
      <c r="A5" t="s">
        <v>3231</v>
      </c>
      <c r="B5">
        <f t="shared" ca="1" si="0"/>
        <v>62</v>
      </c>
      <c r="C5">
        <f t="shared" ca="1" si="1"/>
        <v>88</v>
      </c>
      <c r="D5">
        <f t="shared" ca="1" si="2"/>
        <v>248</v>
      </c>
      <c r="E5">
        <f t="shared" ca="1" si="3"/>
        <v>248</v>
      </c>
      <c r="F5">
        <f t="shared" ca="1" si="4"/>
        <v>0</v>
      </c>
      <c r="G5">
        <f t="shared" ca="1" si="5"/>
        <v>0</v>
      </c>
      <c r="H5">
        <f t="shared" ca="1" si="6"/>
        <v>502</v>
      </c>
      <c r="I5" s="3">
        <f t="shared" ca="1" si="7"/>
        <v>1</v>
      </c>
      <c r="J5" s="3">
        <f t="shared" ca="1" si="8"/>
        <v>1</v>
      </c>
      <c r="K5" s="3">
        <f t="shared" ca="1" si="9"/>
        <v>1</v>
      </c>
      <c r="L5" s="3">
        <f t="shared" ca="1" si="10"/>
        <v>1</v>
      </c>
      <c r="M5" s="3">
        <f t="shared" ca="1" si="11"/>
        <v>1</v>
      </c>
      <c r="N5" s="4">
        <f t="shared" ca="1" si="12"/>
        <v>0.58666666666666667</v>
      </c>
      <c r="O5" s="4">
        <f t="shared" ca="1" si="13"/>
        <v>0</v>
      </c>
      <c r="P5" s="4">
        <f t="shared" ca="1" si="14"/>
        <v>0.58666666666666667</v>
      </c>
    </row>
    <row r="6" spans="1:16" x14ac:dyDescent="0.25">
      <c r="A6" t="s">
        <v>3232</v>
      </c>
      <c r="B6">
        <f t="shared" ca="1" si="0"/>
        <v>66</v>
      </c>
      <c r="C6">
        <f t="shared" ca="1" si="1"/>
        <v>84</v>
      </c>
      <c r="D6">
        <f t="shared" ca="1" si="2"/>
        <v>122</v>
      </c>
      <c r="E6">
        <f t="shared" ca="1" si="3"/>
        <v>122</v>
      </c>
      <c r="F6">
        <f t="shared" ca="1" si="4"/>
        <v>26</v>
      </c>
      <c r="G6">
        <f t="shared" ca="1" si="5"/>
        <v>0</v>
      </c>
      <c r="H6">
        <f t="shared" ca="1" si="6"/>
        <v>602</v>
      </c>
      <c r="I6" s="3">
        <f t="shared" ca="1" si="7"/>
        <v>0.82432432432432434</v>
      </c>
      <c r="J6" s="3">
        <f t="shared" ca="1" si="8"/>
        <v>1</v>
      </c>
      <c r="K6" s="3">
        <f t="shared" ca="1" si="9"/>
        <v>1</v>
      </c>
      <c r="L6" s="3">
        <f t="shared" ca="1" si="10"/>
        <v>0.96533333333333338</v>
      </c>
      <c r="M6" s="3">
        <f t="shared" ca="1" si="11"/>
        <v>0.90370370370370368</v>
      </c>
      <c r="N6" s="4">
        <f t="shared" ca="1" si="12"/>
        <v>0.56000000000000005</v>
      </c>
      <c r="O6" s="4">
        <f t="shared" ca="1" si="13"/>
        <v>0.39393939393939392</v>
      </c>
      <c r="P6" s="4">
        <f t="shared" ca="1" si="14"/>
        <v>0.73333333333333328</v>
      </c>
    </row>
    <row r="7" spans="1:16" x14ac:dyDescent="0.25">
      <c r="A7" t="s">
        <v>3233</v>
      </c>
      <c r="B7">
        <f t="shared" ca="1" si="0"/>
        <v>6</v>
      </c>
      <c r="C7">
        <f t="shared" ca="1" si="1"/>
        <v>144</v>
      </c>
      <c r="D7">
        <f t="shared" ca="1" si="2"/>
        <v>479</v>
      </c>
      <c r="E7">
        <f t="shared" ca="1" si="3"/>
        <v>479</v>
      </c>
      <c r="F7">
        <f t="shared" ca="1" si="4"/>
        <v>0</v>
      </c>
      <c r="G7">
        <f t="shared" ca="1" si="5"/>
        <v>0</v>
      </c>
      <c r="H7">
        <f t="shared" ca="1" si="6"/>
        <v>271</v>
      </c>
      <c r="I7" s="3">
        <f t="shared" ca="1" si="7"/>
        <v>1</v>
      </c>
      <c r="J7" s="3">
        <f t="shared" ca="1" si="8"/>
        <v>1</v>
      </c>
      <c r="K7" s="3">
        <f t="shared" ca="1" si="9"/>
        <v>1</v>
      </c>
      <c r="L7" s="3">
        <f t="shared" ca="1" si="10"/>
        <v>1</v>
      </c>
      <c r="M7" s="3">
        <f t="shared" ca="1" si="11"/>
        <v>1</v>
      </c>
      <c r="N7" s="4">
        <f t="shared" ca="1" si="12"/>
        <v>0.96</v>
      </c>
      <c r="O7" s="4">
        <f t="shared" ca="1" si="13"/>
        <v>0</v>
      </c>
      <c r="P7" s="4">
        <f t="shared" ca="1" si="14"/>
        <v>0.96</v>
      </c>
    </row>
    <row r="8" spans="1:16" x14ac:dyDescent="0.25">
      <c r="A8" t="s">
        <v>3234</v>
      </c>
      <c r="B8">
        <f t="shared" ca="1" si="0"/>
        <v>6</v>
      </c>
      <c r="C8">
        <f t="shared" ca="1" si="1"/>
        <v>144</v>
      </c>
      <c r="D8">
        <f t="shared" ca="1" si="2"/>
        <v>490</v>
      </c>
      <c r="E8">
        <f t="shared" ca="1" si="3"/>
        <v>490</v>
      </c>
      <c r="F8">
        <f t="shared" ca="1" si="4"/>
        <v>0</v>
      </c>
      <c r="G8">
        <f t="shared" ca="1" si="5"/>
        <v>0</v>
      </c>
      <c r="H8">
        <f t="shared" ca="1" si="6"/>
        <v>260</v>
      </c>
      <c r="I8" s="3">
        <f t="shared" ca="1" si="7"/>
        <v>1</v>
      </c>
      <c r="J8" s="3">
        <f t="shared" ca="1" si="8"/>
        <v>1</v>
      </c>
      <c r="K8" s="3">
        <f t="shared" ca="1" si="9"/>
        <v>1</v>
      </c>
      <c r="L8" s="3">
        <f t="shared" ca="1" si="10"/>
        <v>1</v>
      </c>
      <c r="M8" s="3">
        <f t="shared" ca="1" si="11"/>
        <v>1</v>
      </c>
      <c r="N8" s="4">
        <f t="shared" ca="1" si="12"/>
        <v>0.96</v>
      </c>
      <c r="O8" s="4">
        <f t="shared" ca="1" si="13"/>
        <v>0</v>
      </c>
      <c r="P8" s="4">
        <f t="shared" ca="1" si="14"/>
        <v>0.96</v>
      </c>
    </row>
    <row r="9" spans="1:16" x14ac:dyDescent="0.25">
      <c r="A9" t="s">
        <v>3235</v>
      </c>
      <c r="B9">
        <f t="shared" ca="1" si="0"/>
        <v>65</v>
      </c>
      <c r="C9">
        <f t="shared" ca="1" si="1"/>
        <v>85</v>
      </c>
      <c r="D9">
        <f t="shared" ca="1" si="2"/>
        <v>123</v>
      </c>
      <c r="E9">
        <f t="shared" ca="1" si="3"/>
        <v>123</v>
      </c>
      <c r="F9">
        <f t="shared" ca="1" si="4"/>
        <v>0</v>
      </c>
      <c r="G9">
        <f t="shared" ca="1" si="5"/>
        <v>0</v>
      </c>
      <c r="H9">
        <f t="shared" ca="1" si="6"/>
        <v>627</v>
      </c>
      <c r="I9" s="3">
        <f t="shared" ca="1" si="7"/>
        <v>1</v>
      </c>
      <c r="J9" s="3">
        <f t="shared" ca="1" si="8"/>
        <v>1</v>
      </c>
      <c r="K9" s="3">
        <f t="shared" ca="1" si="9"/>
        <v>1</v>
      </c>
      <c r="L9" s="3">
        <f t="shared" ca="1" si="10"/>
        <v>1</v>
      </c>
      <c r="M9" s="3">
        <f t="shared" ca="1" si="11"/>
        <v>1</v>
      </c>
      <c r="N9" s="4">
        <f t="shared" ca="1" si="12"/>
        <v>0.56666666666666665</v>
      </c>
      <c r="O9" s="4">
        <f t="shared" ca="1" si="13"/>
        <v>0</v>
      </c>
      <c r="P9" s="4">
        <f t="shared" ca="1" si="14"/>
        <v>0.56666666666666665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Levenshtein Monge-Elkan</vt:lpstr>
      <vt:lpstr>Jaro Monge-Elkan</vt:lpstr>
      <vt:lpstr>JaroWinkler Monge-Elkan</vt:lpstr>
      <vt:lpstr>Editex Monge-Elkan</vt:lpstr>
      <vt:lpstr>Levenshtein SoftTfIdf</vt:lpstr>
      <vt:lpstr>Jaro SoftTfIdf</vt:lpstr>
      <vt:lpstr>JaroWinkler SoftTfIdf</vt:lpstr>
      <vt:lpstr>Editex SoftTfIdf</vt:lpstr>
      <vt:lpstr>Analysis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Joshua Butler, MD</cp:lastModifiedBy>
  <dcterms:created xsi:type="dcterms:W3CDTF">2020-01-28T17:16:46Z</dcterms:created>
  <dcterms:modified xsi:type="dcterms:W3CDTF">2020-01-28T18:30:27Z</dcterms:modified>
</cp:coreProperties>
</file>