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jbutl20\PyCharmProjects\nlp-bnf-atc-mapping\output\"/>
    </mc:Choice>
  </mc:AlternateContent>
  <bookViews>
    <workbookView xWindow="240" yWindow="15" windowWidth="16095" windowHeight="9660" firstSheet="3" activeTab="8"/>
  </bookViews>
  <sheets>
    <sheet name="2-grams Cosine" sheetId="1" r:id="rId1"/>
    <sheet name="2-grams Jaccard" sheetId="2" r:id="rId2"/>
    <sheet name="2-grams Dice" sheetId="3" r:id="rId3"/>
    <sheet name="2-grams Overlap Coefficient" sheetId="4" r:id="rId4"/>
    <sheet name="2-grams Tversky Index" sheetId="5" r:id="rId5"/>
    <sheet name="3-grams Cosine" sheetId="6" r:id="rId6"/>
    <sheet name="3-grams Jaccard" sheetId="7" r:id="rId7"/>
    <sheet name="3-grams Dice" sheetId="8" r:id="rId8"/>
    <sheet name="Analysis Summary" sheetId="9" r:id="rId9"/>
  </sheets>
  <definedNames>
    <definedName name="_xlnm._FilterDatabase" localSheetId="0" hidden="1">'2-grams Cosine'!$A$1:$R$151</definedName>
    <definedName name="_xlnm._FilterDatabase" localSheetId="3" hidden="1">'2-grams Overlap Coefficient'!$A$1:$R$151</definedName>
  </definedNames>
  <calcPr calcId="162913"/>
</workbook>
</file>

<file path=xl/calcChain.xml><?xml version="1.0" encoding="utf-8"?>
<calcChain xmlns="http://schemas.openxmlformats.org/spreadsheetml/2006/main">
  <c r="Q151" i="8" l="1"/>
  <c r="N151" i="8"/>
  <c r="Q150" i="8"/>
  <c r="N150" i="8"/>
  <c r="Q149" i="8"/>
  <c r="N149" i="8"/>
  <c r="N148" i="8"/>
  <c r="Q148" i="8" s="1"/>
  <c r="Q147" i="8"/>
  <c r="N147" i="8"/>
  <c r="Q146" i="8"/>
  <c r="N146" i="8"/>
  <c r="Q145" i="8"/>
  <c r="N145" i="8"/>
  <c r="N144" i="8"/>
  <c r="Q144" i="8" s="1"/>
  <c r="Q143" i="8"/>
  <c r="N143" i="8"/>
  <c r="Q142" i="8"/>
  <c r="N142" i="8"/>
  <c r="Q141" i="8"/>
  <c r="N141" i="8"/>
  <c r="N140" i="8"/>
  <c r="Q140" i="8" s="1"/>
  <c r="Q139" i="8"/>
  <c r="N139" i="8"/>
  <c r="Q138" i="8"/>
  <c r="N138" i="8"/>
  <c r="Q137" i="8"/>
  <c r="N137" i="8"/>
  <c r="N136" i="8"/>
  <c r="Q136" i="8" s="1"/>
  <c r="Q135" i="8"/>
  <c r="N135" i="8"/>
  <c r="Q134" i="8"/>
  <c r="N134" i="8"/>
  <c r="Q133" i="8"/>
  <c r="N133" i="8"/>
  <c r="N132" i="8"/>
  <c r="Q132" i="8" s="1"/>
  <c r="Q131" i="8"/>
  <c r="N131" i="8"/>
  <c r="Q130" i="8"/>
  <c r="N130" i="8"/>
  <c r="Q129" i="8"/>
  <c r="N129" i="8"/>
  <c r="N128" i="8"/>
  <c r="Q128" i="8" s="1"/>
  <c r="Q127" i="8"/>
  <c r="N127" i="8"/>
  <c r="Q126" i="8"/>
  <c r="N126" i="8"/>
  <c r="Q125" i="8"/>
  <c r="N125" i="8"/>
  <c r="N124" i="8"/>
  <c r="Q124" i="8" s="1"/>
  <c r="Q123" i="8"/>
  <c r="N123" i="8"/>
  <c r="Q122" i="8"/>
  <c r="N122" i="8"/>
  <c r="Q121" i="8"/>
  <c r="N121" i="8"/>
  <c r="N120" i="8"/>
  <c r="Q120" i="8" s="1"/>
  <c r="Q119" i="8"/>
  <c r="N119" i="8"/>
  <c r="Q118" i="8"/>
  <c r="N118" i="8"/>
  <c r="Q117" i="8"/>
  <c r="N117" i="8"/>
  <c r="N116" i="8"/>
  <c r="Q116" i="8" s="1"/>
  <c r="Q115" i="8"/>
  <c r="N115" i="8"/>
  <c r="Q114" i="8"/>
  <c r="N114" i="8"/>
  <c r="Q113" i="8"/>
  <c r="N113" i="8"/>
  <c r="N112" i="8"/>
  <c r="Q112" i="8" s="1"/>
  <c r="Q111" i="8"/>
  <c r="N111" i="8"/>
  <c r="Q110" i="8"/>
  <c r="N110" i="8"/>
  <c r="Q109" i="8"/>
  <c r="N109" i="8"/>
  <c r="N108" i="8"/>
  <c r="Q108" i="8" s="1"/>
  <c r="Q107" i="8"/>
  <c r="N107" i="8"/>
  <c r="Q106" i="8"/>
  <c r="N106" i="8"/>
  <c r="Q105" i="8"/>
  <c r="N105" i="8"/>
  <c r="N104" i="8"/>
  <c r="Q104" i="8" s="1"/>
  <c r="Q103" i="8"/>
  <c r="N103" i="8"/>
  <c r="Q102" i="8"/>
  <c r="N102" i="8"/>
  <c r="Q101" i="8"/>
  <c r="N101" i="8"/>
  <c r="N100" i="8"/>
  <c r="Q100" i="8" s="1"/>
  <c r="Q99" i="8"/>
  <c r="N99" i="8"/>
  <c r="Q98" i="8"/>
  <c r="N98" i="8"/>
  <c r="Q97" i="8"/>
  <c r="N97" i="8"/>
  <c r="N96" i="8"/>
  <c r="Q96" i="8" s="1"/>
  <c r="Q95" i="8"/>
  <c r="N95" i="8"/>
  <c r="Q94" i="8"/>
  <c r="N94" i="8"/>
  <c r="Q93" i="8"/>
  <c r="N93" i="8"/>
  <c r="N92" i="8"/>
  <c r="Q92" i="8" s="1"/>
  <c r="Q91" i="8"/>
  <c r="N91" i="8"/>
  <c r="Q90" i="8"/>
  <c r="N90" i="8"/>
  <c r="Q89" i="8"/>
  <c r="N89" i="8"/>
  <c r="N88" i="8"/>
  <c r="Q88" i="8" s="1"/>
  <c r="Q87" i="8"/>
  <c r="N87" i="8"/>
  <c r="Q86" i="8"/>
  <c r="N86" i="8"/>
  <c r="Q85" i="8"/>
  <c r="N85" i="8"/>
  <c r="N84" i="8"/>
  <c r="Q84" i="8" s="1"/>
  <c r="Q83" i="8"/>
  <c r="N83" i="8"/>
  <c r="Q82" i="8"/>
  <c r="N82" i="8"/>
  <c r="Q81" i="8"/>
  <c r="N81" i="8"/>
  <c r="N80" i="8"/>
  <c r="Q80" i="8" s="1"/>
  <c r="Q79" i="8"/>
  <c r="N79" i="8"/>
  <c r="Q78" i="8"/>
  <c r="N78" i="8"/>
  <c r="Q77" i="8"/>
  <c r="N77" i="8"/>
  <c r="N76" i="8"/>
  <c r="Q76" i="8" s="1"/>
  <c r="Q75" i="8"/>
  <c r="N75" i="8"/>
  <c r="Q74" i="8"/>
  <c r="N74" i="8"/>
  <c r="Q73" i="8"/>
  <c r="N73" i="8"/>
  <c r="N72" i="8"/>
  <c r="Q72" i="8" s="1"/>
  <c r="Q71" i="8"/>
  <c r="N71" i="8"/>
  <c r="Q70" i="8"/>
  <c r="N70" i="8"/>
  <c r="Q69" i="8"/>
  <c r="N69" i="8"/>
  <c r="N68" i="8"/>
  <c r="Q68" i="8" s="1"/>
  <c r="Q67" i="8"/>
  <c r="N67" i="8"/>
  <c r="Q66" i="8"/>
  <c r="N66" i="8"/>
  <c r="Q65" i="8"/>
  <c r="N65" i="8"/>
  <c r="N64" i="8"/>
  <c r="Q64" i="8" s="1"/>
  <c r="Q63" i="8"/>
  <c r="N63" i="8"/>
  <c r="Q62" i="8"/>
  <c r="N62" i="8"/>
  <c r="Q61" i="8"/>
  <c r="N61" i="8"/>
  <c r="N60" i="8"/>
  <c r="Q60" i="8" s="1"/>
  <c r="Q59" i="8"/>
  <c r="N59" i="8"/>
  <c r="Q58" i="8"/>
  <c r="N58" i="8"/>
  <c r="Q57" i="8"/>
  <c r="N57" i="8"/>
  <c r="N56" i="8"/>
  <c r="Q56" i="8" s="1"/>
  <c r="Q55" i="8"/>
  <c r="N55" i="8"/>
  <c r="Q54" i="8"/>
  <c r="N54" i="8"/>
  <c r="Q53" i="8"/>
  <c r="N53" i="8"/>
  <c r="N52" i="8"/>
  <c r="Q52" i="8" s="1"/>
  <c r="Q51" i="8"/>
  <c r="N51" i="8"/>
  <c r="Q50" i="8"/>
  <c r="N50" i="8"/>
  <c r="Q49" i="8"/>
  <c r="N49" i="8"/>
  <c r="N48" i="8"/>
  <c r="Q48" i="8" s="1"/>
  <c r="Q47" i="8"/>
  <c r="N47" i="8"/>
  <c r="Q46" i="8"/>
  <c r="N46" i="8"/>
  <c r="Q45" i="8"/>
  <c r="N45" i="8"/>
  <c r="N44" i="8"/>
  <c r="Q44" i="8" s="1"/>
  <c r="Q43" i="8"/>
  <c r="N43" i="8"/>
  <c r="Q42" i="8"/>
  <c r="N42" i="8"/>
  <c r="Q41" i="8"/>
  <c r="N41" i="8"/>
  <c r="N40" i="8"/>
  <c r="Q40" i="8" s="1"/>
  <c r="Q39" i="8"/>
  <c r="N39" i="8"/>
  <c r="Q38" i="8"/>
  <c r="N38" i="8"/>
  <c r="Q37" i="8"/>
  <c r="N37" i="8"/>
  <c r="N36" i="8"/>
  <c r="Q36" i="8" s="1"/>
  <c r="Q35" i="8"/>
  <c r="N35" i="8"/>
  <c r="Q34" i="8"/>
  <c r="N34" i="8"/>
  <c r="Q33" i="8"/>
  <c r="N33" i="8"/>
  <c r="N32" i="8"/>
  <c r="Q32" i="8" s="1"/>
  <c r="Q31" i="8"/>
  <c r="N31" i="8"/>
  <c r="Q30" i="8"/>
  <c r="N30" i="8"/>
  <c r="Q29" i="8"/>
  <c r="N29" i="8"/>
  <c r="N28" i="8"/>
  <c r="Q28" i="8" s="1"/>
  <c r="Q27" i="8"/>
  <c r="N27" i="8"/>
  <c r="Q26" i="8"/>
  <c r="N26" i="8"/>
  <c r="Q25" i="8"/>
  <c r="N25" i="8"/>
  <c r="N24" i="8"/>
  <c r="Q24" i="8" s="1"/>
  <c r="Q23" i="8"/>
  <c r="N23" i="8"/>
  <c r="Q22" i="8"/>
  <c r="N22" i="8"/>
  <c r="Q21" i="8"/>
  <c r="N21" i="8"/>
  <c r="N20" i="8"/>
  <c r="Q20" i="8" s="1"/>
  <c r="Q19" i="8"/>
  <c r="N19" i="8"/>
  <c r="Q18" i="8"/>
  <c r="N18" i="8"/>
  <c r="Q17" i="8"/>
  <c r="N17" i="8"/>
  <c r="N16" i="8"/>
  <c r="Q16" i="8" s="1"/>
  <c r="Q15" i="8"/>
  <c r="N15" i="8"/>
  <c r="Q14" i="8"/>
  <c r="N14" i="8"/>
  <c r="Q13" i="8"/>
  <c r="N13" i="8"/>
  <c r="N12" i="8"/>
  <c r="Q12" i="8" s="1"/>
  <c r="Q11" i="8"/>
  <c r="N11" i="8"/>
  <c r="Q10" i="8"/>
  <c r="N10" i="8"/>
  <c r="Q9" i="8"/>
  <c r="N9" i="8"/>
  <c r="N8" i="8"/>
  <c r="Q8" i="8" s="1"/>
  <c r="Q7" i="8"/>
  <c r="N7" i="8"/>
  <c r="Q6" i="8"/>
  <c r="N6" i="8"/>
  <c r="Q5" i="8"/>
  <c r="N5" i="8"/>
  <c r="N4" i="8"/>
  <c r="Q4" i="8" s="1"/>
  <c r="Q3" i="8"/>
  <c r="N3" i="8"/>
  <c r="Q2" i="8"/>
  <c r="N2" i="8"/>
  <c r="Q151" i="7"/>
  <c r="N151" i="7"/>
  <c r="N150" i="7"/>
  <c r="Q150" i="7" s="1"/>
  <c r="Q149" i="7"/>
  <c r="N149" i="7"/>
  <c r="Q148" i="7"/>
  <c r="N148" i="7"/>
  <c r="Q147" i="7"/>
  <c r="N147" i="7"/>
  <c r="N146" i="7"/>
  <c r="Q146" i="7" s="1"/>
  <c r="Q145" i="7"/>
  <c r="N145" i="7"/>
  <c r="Q144" i="7"/>
  <c r="N144" i="7"/>
  <c r="Q143" i="7"/>
  <c r="N143" i="7"/>
  <c r="N142" i="7"/>
  <c r="Q142" i="7" s="1"/>
  <c r="Q141" i="7"/>
  <c r="N141" i="7"/>
  <c r="Q140" i="7"/>
  <c r="N140" i="7"/>
  <c r="Q139" i="7"/>
  <c r="N139" i="7"/>
  <c r="N138" i="7"/>
  <c r="Q138" i="7" s="1"/>
  <c r="Q137" i="7"/>
  <c r="N137" i="7"/>
  <c r="Q136" i="7"/>
  <c r="N136" i="7"/>
  <c r="Q135" i="7"/>
  <c r="N135" i="7"/>
  <c r="N134" i="7"/>
  <c r="Q134" i="7" s="1"/>
  <c r="Q133" i="7"/>
  <c r="N133" i="7"/>
  <c r="Q132" i="7"/>
  <c r="N132" i="7"/>
  <c r="Q131" i="7"/>
  <c r="N131" i="7"/>
  <c r="N130" i="7"/>
  <c r="Q130" i="7" s="1"/>
  <c r="Q129" i="7"/>
  <c r="N129" i="7"/>
  <c r="Q128" i="7"/>
  <c r="N128" i="7"/>
  <c r="Q127" i="7"/>
  <c r="N127" i="7"/>
  <c r="N126" i="7"/>
  <c r="Q126" i="7" s="1"/>
  <c r="Q125" i="7"/>
  <c r="N125" i="7"/>
  <c r="Q124" i="7"/>
  <c r="N124" i="7"/>
  <c r="Q123" i="7"/>
  <c r="N123" i="7"/>
  <c r="N122" i="7"/>
  <c r="Q122" i="7" s="1"/>
  <c r="Q121" i="7"/>
  <c r="N121" i="7"/>
  <c r="Q120" i="7"/>
  <c r="N120" i="7"/>
  <c r="Q119" i="7"/>
  <c r="N119" i="7"/>
  <c r="N118" i="7"/>
  <c r="Q118" i="7" s="1"/>
  <c r="Q117" i="7"/>
  <c r="N117" i="7"/>
  <c r="Q116" i="7"/>
  <c r="N116" i="7"/>
  <c r="Q115" i="7"/>
  <c r="N115" i="7"/>
  <c r="N114" i="7"/>
  <c r="Q114" i="7" s="1"/>
  <c r="Q113" i="7"/>
  <c r="N113" i="7"/>
  <c r="Q112" i="7"/>
  <c r="N112" i="7"/>
  <c r="Q111" i="7"/>
  <c r="N111" i="7"/>
  <c r="N110" i="7"/>
  <c r="Q110" i="7" s="1"/>
  <c r="Q109" i="7"/>
  <c r="N109" i="7"/>
  <c r="Q108" i="7"/>
  <c r="N108" i="7"/>
  <c r="Q107" i="7"/>
  <c r="N107" i="7"/>
  <c r="N106" i="7"/>
  <c r="Q106" i="7" s="1"/>
  <c r="Q105" i="7"/>
  <c r="N105" i="7"/>
  <c r="Q104" i="7"/>
  <c r="N104" i="7"/>
  <c r="Q103" i="7"/>
  <c r="N103" i="7"/>
  <c r="N102" i="7"/>
  <c r="Q102" i="7" s="1"/>
  <c r="Q101" i="7"/>
  <c r="N101" i="7"/>
  <c r="Q100" i="7"/>
  <c r="N100" i="7"/>
  <c r="Q99" i="7"/>
  <c r="N99" i="7"/>
  <c r="N98" i="7"/>
  <c r="Q98" i="7" s="1"/>
  <c r="Q97" i="7"/>
  <c r="N97" i="7"/>
  <c r="Q96" i="7"/>
  <c r="N96" i="7"/>
  <c r="Q95" i="7"/>
  <c r="N95" i="7"/>
  <c r="N94" i="7"/>
  <c r="Q94" i="7" s="1"/>
  <c r="Q93" i="7"/>
  <c r="N93" i="7"/>
  <c r="Q92" i="7"/>
  <c r="N92" i="7"/>
  <c r="Q91" i="7"/>
  <c r="N91" i="7"/>
  <c r="N90" i="7"/>
  <c r="Q90" i="7" s="1"/>
  <c r="Q89" i="7"/>
  <c r="N89" i="7"/>
  <c r="Q88" i="7"/>
  <c r="N88" i="7"/>
  <c r="Q87" i="7"/>
  <c r="N87" i="7"/>
  <c r="N86" i="7"/>
  <c r="Q86" i="7" s="1"/>
  <c r="Q85" i="7"/>
  <c r="N85" i="7"/>
  <c r="Q84" i="7"/>
  <c r="N84" i="7"/>
  <c r="Q83" i="7"/>
  <c r="N83" i="7"/>
  <c r="N82" i="7"/>
  <c r="Q82" i="7" s="1"/>
  <c r="Q81" i="7"/>
  <c r="N81" i="7"/>
  <c r="Q80" i="7"/>
  <c r="N80" i="7"/>
  <c r="Q79" i="7"/>
  <c r="N79" i="7"/>
  <c r="N78" i="7"/>
  <c r="Q78" i="7" s="1"/>
  <c r="Q77" i="7"/>
  <c r="N77" i="7"/>
  <c r="Q76" i="7"/>
  <c r="N76" i="7"/>
  <c r="Q75" i="7"/>
  <c r="N75" i="7"/>
  <c r="N74" i="7"/>
  <c r="Q74" i="7" s="1"/>
  <c r="Q73" i="7"/>
  <c r="N73" i="7"/>
  <c r="Q72" i="7"/>
  <c r="N72" i="7"/>
  <c r="Q71" i="7"/>
  <c r="N71" i="7"/>
  <c r="N70" i="7"/>
  <c r="Q70" i="7" s="1"/>
  <c r="Q69" i="7"/>
  <c r="N69" i="7"/>
  <c r="Q68" i="7"/>
  <c r="N68" i="7"/>
  <c r="Q67" i="7"/>
  <c r="N67" i="7"/>
  <c r="N66" i="7"/>
  <c r="Q66" i="7" s="1"/>
  <c r="Q65" i="7"/>
  <c r="N65" i="7"/>
  <c r="Q64" i="7"/>
  <c r="N64" i="7"/>
  <c r="Q63" i="7"/>
  <c r="N63" i="7"/>
  <c r="N62" i="7"/>
  <c r="Q62" i="7" s="1"/>
  <c r="Q61" i="7"/>
  <c r="N61" i="7"/>
  <c r="Q60" i="7"/>
  <c r="N60" i="7"/>
  <c r="Q59" i="7"/>
  <c r="N59" i="7"/>
  <c r="N58" i="7"/>
  <c r="Q58" i="7" s="1"/>
  <c r="Q57" i="7"/>
  <c r="N57" i="7"/>
  <c r="Q56" i="7"/>
  <c r="N56" i="7"/>
  <c r="Q55" i="7"/>
  <c r="N55" i="7"/>
  <c r="N54" i="7"/>
  <c r="Q54" i="7" s="1"/>
  <c r="Q53" i="7"/>
  <c r="N53" i="7"/>
  <c r="Q52" i="7"/>
  <c r="N52" i="7"/>
  <c r="Q51" i="7"/>
  <c r="N51" i="7"/>
  <c r="N50" i="7"/>
  <c r="Q50" i="7" s="1"/>
  <c r="Q49" i="7"/>
  <c r="N49" i="7"/>
  <c r="Q48" i="7"/>
  <c r="N48" i="7"/>
  <c r="Q47" i="7"/>
  <c r="N47" i="7"/>
  <c r="N46" i="7"/>
  <c r="Q46" i="7" s="1"/>
  <c r="Q45" i="7"/>
  <c r="N45" i="7"/>
  <c r="Q44" i="7"/>
  <c r="N44" i="7"/>
  <c r="Q43" i="7"/>
  <c r="N43" i="7"/>
  <c r="N42" i="7"/>
  <c r="Q42" i="7" s="1"/>
  <c r="Q41" i="7"/>
  <c r="N41" i="7"/>
  <c r="Q40" i="7"/>
  <c r="N40" i="7"/>
  <c r="Q39" i="7"/>
  <c r="N39" i="7"/>
  <c r="N38" i="7"/>
  <c r="Q38" i="7" s="1"/>
  <c r="Q37" i="7"/>
  <c r="N37" i="7"/>
  <c r="Q36" i="7"/>
  <c r="N36" i="7"/>
  <c r="Q35" i="7"/>
  <c r="N35" i="7"/>
  <c r="N34" i="7"/>
  <c r="Q34" i="7" s="1"/>
  <c r="Q33" i="7"/>
  <c r="N33" i="7"/>
  <c r="Q32" i="7"/>
  <c r="N32" i="7"/>
  <c r="Q31" i="7"/>
  <c r="N31" i="7"/>
  <c r="N30" i="7"/>
  <c r="Q30" i="7" s="1"/>
  <c r="Q29" i="7"/>
  <c r="N29" i="7"/>
  <c r="Q28" i="7"/>
  <c r="N28" i="7"/>
  <c r="Q27" i="7"/>
  <c r="N27" i="7"/>
  <c r="N26" i="7"/>
  <c r="Q26" i="7" s="1"/>
  <c r="Q25" i="7"/>
  <c r="N25" i="7"/>
  <c r="Q24" i="7"/>
  <c r="N24" i="7"/>
  <c r="Q23" i="7"/>
  <c r="N23" i="7"/>
  <c r="N22" i="7"/>
  <c r="Q22" i="7" s="1"/>
  <c r="Q21" i="7"/>
  <c r="N21" i="7"/>
  <c r="Q20" i="7"/>
  <c r="N20" i="7"/>
  <c r="Q19" i="7"/>
  <c r="N19" i="7"/>
  <c r="N18" i="7"/>
  <c r="Q18" i="7" s="1"/>
  <c r="Q17" i="7"/>
  <c r="N17" i="7"/>
  <c r="Q16" i="7"/>
  <c r="N16" i="7"/>
  <c r="Q15" i="7"/>
  <c r="N15" i="7"/>
  <c r="N14" i="7"/>
  <c r="Q14" i="7" s="1"/>
  <c r="Q13" i="7"/>
  <c r="N13" i="7"/>
  <c r="Q12" i="7"/>
  <c r="N12" i="7"/>
  <c r="Q11" i="7"/>
  <c r="N11" i="7"/>
  <c r="N10" i="7"/>
  <c r="Q10" i="7" s="1"/>
  <c r="Q9" i="7"/>
  <c r="N9" i="7"/>
  <c r="Q8" i="7"/>
  <c r="N8" i="7"/>
  <c r="Q7" i="7"/>
  <c r="N7" i="7"/>
  <c r="N6" i="7"/>
  <c r="Q6" i="7" s="1"/>
  <c r="Q5" i="7"/>
  <c r="N5" i="7"/>
  <c r="Q4" i="7"/>
  <c r="N4" i="7"/>
  <c r="Q3" i="7"/>
  <c r="N3" i="7"/>
  <c r="N2" i="7"/>
  <c r="Q2" i="7" s="1"/>
  <c r="Q151" i="6"/>
  <c r="N151" i="6"/>
  <c r="Q150" i="6"/>
  <c r="N150" i="6"/>
  <c r="Q149" i="6"/>
  <c r="N149" i="6"/>
  <c r="N148" i="6"/>
  <c r="Q148" i="6" s="1"/>
  <c r="Q147" i="6"/>
  <c r="N147" i="6"/>
  <c r="Q146" i="6"/>
  <c r="N146" i="6"/>
  <c r="Q145" i="6"/>
  <c r="N145" i="6"/>
  <c r="N144" i="6"/>
  <c r="Q144" i="6" s="1"/>
  <c r="Q143" i="6"/>
  <c r="N143" i="6"/>
  <c r="Q142" i="6"/>
  <c r="N142" i="6"/>
  <c r="Q141" i="6"/>
  <c r="N141" i="6"/>
  <c r="N140" i="6"/>
  <c r="Q140" i="6" s="1"/>
  <c r="Q139" i="6"/>
  <c r="N139" i="6"/>
  <c r="Q138" i="6"/>
  <c r="N138" i="6"/>
  <c r="Q137" i="6"/>
  <c r="N137" i="6"/>
  <c r="N136" i="6"/>
  <c r="Q136" i="6" s="1"/>
  <c r="Q135" i="6"/>
  <c r="N135" i="6"/>
  <c r="Q134" i="6"/>
  <c r="N134" i="6"/>
  <c r="Q133" i="6"/>
  <c r="N133" i="6"/>
  <c r="N132" i="6"/>
  <c r="Q132" i="6" s="1"/>
  <c r="Q131" i="6"/>
  <c r="N131" i="6"/>
  <c r="Q130" i="6"/>
  <c r="N130" i="6"/>
  <c r="Q129" i="6"/>
  <c r="N129" i="6"/>
  <c r="N128" i="6"/>
  <c r="Q128" i="6" s="1"/>
  <c r="Q127" i="6"/>
  <c r="N127" i="6"/>
  <c r="Q126" i="6"/>
  <c r="N126" i="6"/>
  <c r="Q125" i="6"/>
  <c r="N125" i="6"/>
  <c r="N124" i="6"/>
  <c r="Q124" i="6" s="1"/>
  <c r="Q123" i="6"/>
  <c r="N123" i="6"/>
  <c r="Q122" i="6"/>
  <c r="N122" i="6"/>
  <c r="Q121" i="6"/>
  <c r="N121" i="6"/>
  <c r="N120" i="6"/>
  <c r="Q120" i="6" s="1"/>
  <c r="Q119" i="6"/>
  <c r="N119" i="6"/>
  <c r="Q118" i="6"/>
  <c r="N118" i="6"/>
  <c r="Q117" i="6"/>
  <c r="N117" i="6"/>
  <c r="N116" i="6"/>
  <c r="Q116" i="6" s="1"/>
  <c r="Q115" i="6"/>
  <c r="N115" i="6"/>
  <c r="Q114" i="6"/>
  <c r="N114" i="6"/>
  <c r="Q113" i="6"/>
  <c r="N113" i="6"/>
  <c r="N112" i="6"/>
  <c r="Q112" i="6" s="1"/>
  <c r="Q111" i="6"/>
  <c r="N111" i="6"/>
  <c r="Q110" i="6"/>
  <c r="N110" i="6"/>
  <c r="Q109" i="6"/>
  <c r="N109" i="6"/>
  <c r="N108" i="6"/>
  <c r="Q108" i="6" s="1"/>
  <c r="Q107" i="6"/>
  <c r="N107" i="6"/>
  <c r="Q106" i="6"/>
  <c r="N106" i="6"/>
  <c r="Q105" i="6"/>
  <c r="N105" i="6"/>
  <c r="N104" i="6"/>
  <c r="Q104" i="6" s="1"/>
  <c r="Q103" i="6"/>
  <c r="N103" i="6"/>
  <c r="Q102" i="6"/>
  <c r="N102" i="6"/>
  <c r="Q101" i="6"/>
  <c r="N101" i="6"/>
  <c r="N100" i="6"/>
  <c r="Q100" i="6" s="1"/>
  <c r="Q99" i="6"/>
  <c r="N99" i="6"/>
  <c r="Q98" i="6"/>
  <c r="N98" i="6"/>
  <c r="Q97" i="6"/>
  <c r="N97" i="6"/>
  <c r="N96" i="6"/>
  <c r="Q96" i="6" s="1"/>
  <c r="Q95" i="6"/>
  <c r="N95" i="6"/>
  <c r="Q94" i="6"/>
  <c r="N94" i="6"/>
  <c r="Q93" i="6"/>
  <c r="N93" i="6"/>
  <c r="N92" i="6"/>
  <c r="Q92" i="6" s="1"/>
  <c r="Q91" i="6"/>
  <c r="N91" i="6"/>
  <c r="Q90" i="6"/>
  <c r="N90" i="6"/>
  <c r="Q89" i="6"/>
  <c r="N89" i="6"/>
  <c r="N88" i="6"/>
  <c r="Q88" i="6" s="1"/>
  <c r="Q87" i="6"/>
  <c r="N87" i="6"/>
  <c r="Q86" i="6"/>
  <c r="N86" i="6"/>
  <c r="Q85" i="6"/>
  <c r="N85" i="6"/>
  <c r="N84" i="6"/>
  <c r="Q84" i="6" s="1"/>
  <c r="Q83" i="6"/>
  <c r="N83" i="6"/>
  <c r="Q82" i="6"/>
  <c r="N82" i="6"/>
  <c r="Q81" i="6"/>
  <c r="N81" i="6"/>
  <c r="N80" i="6"/>
  <c r="Q80" i="6" s="1"/>
  <c r="Q79" i="6"/>
  <c r="N79" i="6"/>
  <c r="Q78" i="6"/>
  <c r="N78" i="6"/>
  <c r="Q77" i="6"/>
  <c r="N77" i="6"/>
  <c r="N76" i="6"/>
  <c r="Q76" i="6" s="1"/>
  <c r="Q75" i="6"/>
  <c r="N75" i="6"/>
  <c r="Q74" i="6"/>
  <c r="N74" i="6"/>
  <c r="Q73" i="6"/>
  <c r="N73" i="6"/>
  <c r="N72" i="6"/>
  <c r="Q72" i="6" s="1"/>
  <c r="Q71" i="6"/>
  <c r="N71" i="6"/>
  <c r="Q70" i="6"/>
  <c r="N70" i="6"/>
  <c r="Q69" i="6"/>
  <c r="N69" i="6"/>
  <c r="N68" i="6"/>
  <c r="Q68" i="6" s="1"/>
  <c r="Q67" i="6"/>
  <c r="N67" i="6"/>
  <c r="Q66" i="6"/>
  <c r="N66" i="6"/>
  <c r="Q65" i="6"/>
  <c r="N65" i="6"/>
  <c r="N64" i="6"/>
  <c r="Q64" i="6" s="1"/>
  <c r="Q63" i="6"/>
  <c r="N63" i="6"/>
  <c r="Q62" i="6"/>
  <c r="N62" i="6"/>
  <c r="Q61" i="6"/>
  <c r="N61" i="6"/>
  <c r="N60" i="6"/>
  <c r="Q60" i="6" s="1"/>
  <c r="Q59" i="6"/>
  <c r="N59" i="6"/>
  <c r="Q58" i="6"/>
  <c r="N58" i="6"/>
  <c r="Q57" i="6"/>
  <c r="N57" i="6"/>
  <c r="N56" i="6"/>
  <c r="Q56" i="6" s="1"/>
  <c r="Q55" i="6"/>
  <c r="N55" i="6"/>
  <c r="Q54" i="6"/>
  <c r="N54" i="6"/>
  <c r="Q53" i="6"/>
  <c r="N53" i="6"/>
  <c r="N52" i="6"/>
  <c r="Q52" i="6" s="1"/>
  <c r="Q51" i="6"/>
  <c r="N51" i="6"/>
  <c r="Q50" i="6"/>
  <c r="N50" i="6"/>
  <c r="Q49" i="6"/>
  <c r="N49" i="6"/>
  <c r="N48" i="6"/>
  <c r="Q48" i="6" s="1"/>
  <c r="Q47" i="6"/>
  <c r="N47" i="6"/>
  <c r="Q46" i="6"/>
  <c r="N46" i="6"/>
  <c r="Q45" i="6"/>
  <c r="N45" i="6"/>
  <c r="N44" i="6"/>
  <c r="Q44" i="6" s="1"/>
  <c r="Q43" i="6"/>
  <c r="N43" i="6"/>
  <c r="Q42" i="6"/>
  <c r="N42" i="6"/>
  <c r="Q41" i="6"/>
  <c r="N41" i="6"/>
  <c r="N40" i="6"/>
  <c r="Q40" i="6" s="1"/>
  <c r="Q39" i="6"/>
  <c r="N39" i="6"/>
  <c r="Q38" i="6"/>
  <c r="N38" i="6"/>
  <c r="Q37" i="6"/>
  <c r="N37" i="6"/>
  <c r="N36" i="6"/>
  <c r="Q36" i="6" s="1"/>
  <c r="Q35" i="6"/>
  <c r="N35" i="6"/>
  <c r="Q34" i="6"/>
  <c r="N34" i="6"/>
  <c r="Q33" i="6"/>
  <c r="N33" i="6"/>
  <c r="N32" i="6"/>
  <c r="Q32" i="6" s="1"/>
  <c r="Q31" i="6"/>
  <c r="N31" i="6"/>
  <c r="Q30" i="6"/>
  <c r="N30" i="6"/>
  <c r="Q29" i="6"/>
  <c r="N29" i="6"/>
  <c r="N28" i="6"/>
  <c r="Q28" i="6" s="1"/>
  <c r="Q27" i="6"/>
  <c r="N27" i="6"/>
  <c r="Q26" i="6"/>
  <c r="N26" i="6"/>
  <c r="Q25" i="6"/>
  <c r="N25" i="6"/>
  <c r="N24" i="6"/>
  <c r="Q24" i="6" s="1"/>
  <c r="Q23" i="6"/>
  <c r="N23" i="6"/>
  <c r="Q22" i="6"/>
  <c r="N22" i="6"/>
  <c r="Q21" i="6"/>
  <c r="N21" i="6"/>
  <c r="N20" i="6"/>
  <c r="Q20" i="6" s="1"/>
  <c r="Q19" i="6"/>
  <c r="N19" i="6"/>
  <c r="Q18" i="6"/>
  <c r="N18" i="6"/>
  <c r="Q17" i="6"/>
  <c r="N17" i="6"/>
  <c r="N16" i="6"/>
  <c r="Q16" i="6" s="1"/>
  <c r="Q15" i="6"/>
  <c r="N15" i="6"/>
  <c r="Q14" i="6"/>
  <c r="N14" i="6"/>
  <c r="Q13" i="6"/>
  <c r="N13" i="6"/>
  <c r="N12" i="6"/>
  <c r="Q12" i="6" s="1"/>
  <c r="Q11" i="6"/>
  <c r="N11" i="6"/>
  <c r="Q10" i="6"/>
  <c r="N10" i="6"/>
  <c r="Q9" i="6"/>
  <c r="N9" i="6"/>
  <c r="N8" i="6"/>
  <c r="Q8" i="6" s="1"/>
  <c r="Q7" i="6"/>
  <c r="N7" i="6"/>
  <c r="Q6" i="6"/>
  <c r="N6" i="6"/>
  <c r="Q5" i="6"/>
  <c r="N5" i="6"/>
  <c r="N4" i="6"/>
  <c r="Q4" i="6" s="1"/>
  <c r="Q3" i="6"/>
  <c r="N3" i="6"/>
  <c r="Q2" i="6"/>
  <c r="N2" i="6"/>
  <c r="Q151" i="5"/>
  <c r="N151" i="5"/>
  <c r="N150" i="5"/>
  <c r="Q150" i="5" s="1"/>
  <c r="Q149" i="5"/>
  <c r="N149" i="5"/>
  <c r="Q148" i="5"/>
  <c r="N148" i="5"/>
  <c r="Q147" i="5"/>
  <c r="N147" i="5"/>
  <c r="N146" i="5"/>
  <c r="Q146" i="5" s="1"/>
  <c r="Q145" i="5"/>
  <c r="N145" i="5"/>
  <c r="Q144" i="5"/>
  <c r="N144" i="5"/>
  <c r="Q143" i="5"/>
  <c r="N143" i="5"/>
  <c r="N142" i="5"/>
  <c r="Q142" i="5" s="1"/>
  <c r="Q141" i="5"/>
  <c r="N141" i="5"/>
  <c r="Q140" i="5"/>
  <c r="N140" i="5"/>
  <c r="Q139" i="5"/>
  <c r="N139" i="5"/>
  <c r="N138" i="5"/>
  <c r="Q138" i="5" s="1"/>
  <c r="Q137" i="5"/>
  <c r="N137" i="5"/>
  <c r="Q136" i="5"/>
  <c r="N136" i="5"/>
  <c r="Q135" i="5"/>
  <c r="N135" i="5"/>
  <c r="N134" i="5"/>
  <c r="Q134" i="5" s="1"/>
  <c r="Q133" i="5"/>
  <c r="N133" i="5"/>
  <c r="Q132" i="5"/>
  <c r="N132" i="5"/>
  <c r="Q131" i="5"/>
  <c r="N131" i="5"/>
  <c r="N130" i="5"/>
  <c r="Q130" i="5" s="1"/>
  <c r="Q129" i="5"/>
  <c r="N129" i="5"/>
  <c r="Q128" i="5"/>
  <c r="N128" i="5"/>
  <c r="Q127" i="5"/>
  <c r="N127" i="5"/>
  <c r="N126" i="5"/>
  <c r="Q126" i="5" s="1"/>
  <c r="Q125" i="5"/>
  <c r="N125" i="5"/>
  <c r="Q124" i="5"/>
  <c r="N124" i="5"/>
  <c r="Q123" i="5"/>
  <c r="N123" i="5"/>
  <c r="N122" i="5"/>
  <c r="Q122" i="5" s="1"/>
  <c r="Q121" i="5"/>
  <c r="N121" i="5"/>
  <c r="Q120" i="5"/>
  <c r="N120" i="5"/>
  <c r="Q119" i="5"/>
  <c r="N119" i="5"/>
  <c r="N118" i="5"/>
  <c r="Q118" i="5" s="1"/>
  <c r="Q117" i="5"/>
  <c r="N117" i="5"/>
  <c r="Q116" i="5"/>
  <c r="N116" i="5"/>
  <c r="Q115" i="5"/>
  <c r="N115" i="5"/>
  <c r="N114" i="5"/>
  <c r="Q114" i="5" s="1"/>
  <c r="Q113" i="5"/>
  <c r="N113" i="5"/>
  <c r="Q112" i="5"/>
  <c r="N112" i="5"/>
  <c r="Q111" i="5"/>
  <c r="N111" i="5"/>
  <c r="N110" i="5"/>
  <c r="Q110" i="5" s="1"/>
  <c r="Q109" i="5"/>
  <c r="N109" i="5"/>
  <c r="Q108" i="5"/>
  <c r="N108" i="5"/>
  <c r="Q107" i="5"/>
  <c r="N107" i="5"/>
  <c r="N106" i="5"/>
  <c r="Q106" i="5" s="1"/>
  <c r="Q105" i="5"/>
  <c r="N105" i="5"/>
  <c r="Q104" i="5"/>
  <c r="N104" i="5"/>
  <c r="Q103" i="5"/>
  <c r="N103" i="5"/>
  <c r="N102" i="5"/>
  <c r="Q102" i="5" s="1"/>
  <c r="Q101" i="5"/>
  <c r="N101" i="5"/>
  <c r="Q100" i="5"/>
  <c r="N100" i="5"/>
  <c r="Q99" i="5"/>
  <c r="N99" i="5"/>
  <c r="N98" i="5"/>
  <c r="Q98" i="5" s="1"/>
  <c r="Q97" i="5"/>
  <c r="N97" i="5"/>
  <c r="Q96" i="5"/>
  <c r="N96" i="5"/>
  <c r="Q95" i="5"/>
  <c r="N95" i="5"/>
  <c r="N94" i="5"/>
  <c r="Q94" i="5" s="1"/>
  <c r="Q93" i="5"/>
  <c r="N93" i="5"/>
  <c r="Q92" i="5"/>
  <c r="N92" i="5"/>
  <c r="Q91" i="5"/>
  <c r="N91" i="5"/>
  <c r="N90" i="5"/>
  <c r="Q90" i="5" s="1"/>
  <c r="Q89" i="5"/>
  <c r="N89" i="5"/>
  <c r="Q88" i="5"/>
  <c r="N88" i="5"/>
  <c r="Q87" i="5"/>
  <c r="N87" i="5"/>
  <c r="N86" i="5"/>
  <c r="Q86" i="5" s="1"/>
  <c r="Q85" i="5"/>
  <c r="N85" i="5"/>
  <c r="Q84" i="5"/>
  <c r="N84" i="5"/>
  <c r="Q83" i="5"/>
  <c r="N83" i="5"/>
  <c r="N82" i="5"/>
  <c r="Q82" i="5" s="1"/>
  <c r="Q81" i="5"/>
  <c r="N81" i="5"/>
  <c r="Q80" i="5"/>
  <c r="N80" i="5"/>
  <c r="Q79" i="5"/>
  <c r="N79" i="5"/>
  <c r="N78" i="5"/>
  <c r="Q78" i="5" s="1"/>
  <c r="Q77" i="5"/>
  <c r="N77" i="5"/>
  <c r="Q76" i="5"/>
  <c r="N76" i="5"/>
  <c r="Q75" i="5"/>
  <c r="N75" i="5"/>
  <c r="N74" i="5"/>
  <c r="Q74" i="5" s="1"/>
  <c r="Q73" i="5"/>
  <c r="N73" i="5"/>
  <c r="Q72" i="5"/>
  <c r="N72" i="5"/>
  <c r="Q71" i="5"/>
  <c r="N71" i="5"/>
  <c r="N70" i="5"/>
  <c r="Q70" i="5" s="1"/>
  <c r="Q69" i="5"/>
  <c r="N69" i="5"/>
  <c r="Q68" i="5"/>
  <c r="N68" i="5"/>
  <c r="Q67" i="5"/>
  <c r="N67" i="5"/>
  <c r="N66" i="5"/>
  <c r="Q66" i="5" s="1"/>
  <c r="Q65" i="5"/>
  <c r="N65" i="5"/>
  <c r="Q64" i="5"/>
  <c r="N64" i="5"/>
  <c r="Q63" i="5"/>
  <c r="N63" i="5"/>
  <c r="N62" i="5"/>
  <c r="Q62" i="5" s="1"/>
  <c r="Q61" i="5"/>
  <c r="N61" i="5"/>
  <c r="Q60" i="5"/>
  <c r="N60" i="5"/>
  <c r="Q59" i="5"/>
  <c r="N59" i="5"/>
  <c r="N58" i="5"/>
  <c r="Q58" i="5" s="1"/>
  <c r="Q57" i="5"/>
  <c r="N57" i="5"/>
  <c r="Q56" i="5"/>
  <c r="N56" i="5"/>
  <c r="Q55" i="5"/>
  <c r="N55" i="5"/>
  <c r="N54" i="5"/>
  <c r="Q54" i="5" s="1"/>
  <c r="Q53" i="5"/>
  <c r="N53" i="5"/>
  <c r="Q52" i="5"/>
  <c r="N52" i="5"/>
  <c r="Q51" i="5"/>
  <c r="N51" i="5"/>
  <c r="N50" i="5"/>
  <c r="Q50" i="5" s="1"/>
  <c r="Q49" i="5"/>
  <c r="N49" i="5"/>
  <c r="Q48" i="5"/>
  <c r="N48" i="5"/>
  <c r="Q47" i="5"/>
  <c r="N47" i="5"/>
  <c r="N46" i="5"/>
  <c r="Q46" i="5" s="1"/>
  <c r="Q45" i="5"/>
  <c r="N45" i="5"/>
  <c r="Q44" i="5"/>
  <c r="N44" i="5"/>
  <c r="Q43" i="5"/>
  <c r="N43" i="5"/>
  <c r="N42" i="5"/>
  <c r="Q42" i="5" s="1"/>
  <c r="Q41" i="5"/>
  <c r="N41" i="5"/>
  <c r="Q40" i="5"/>
  <c r="N40" i="5"/>
  <c r="Q39" i="5"/>
  <c r="N39" i="5"/>
  <c r="N38" i="5"/>
  <c r="Q38" i="5" s="1"/>
  <c r="Q37" i="5"/>
  <c r="N37" i="5"/>
  <c r="Q36" i="5"/>
  <c r="N36" i="5"/>
  <c r="Q35" i="5"/>
  <c r="N35" i="5"/>
  <c r="N34" i="5"/>
  <c r="Q34" i="5" s="1"/>
  <c r="Q33" i="5"/>
  <c r="N33" i="5"/>
  <c r="Q32" i="5"/>
  <c r="N32" i="5"/>
  <c r="Q31" i="5"/>
  <c r="N31" i="5"/>
  <c r="N30" i="5"/>
  <c r="Q30" i="5" s="1"/>
  <c r="Q29" i="5"/>
  <c r="N29" i="5"/>
  <c r="Q28" i="5"/>
  <c r="N28" i="5"/>
  <c r="Q27" i="5"/>
  <c r="N27" i="5"/>
  <c r="N26" i="5"/>
  <c r="Q26" i="5" s="1"/>
  <c r="Q25" i="5"/>
  <c r="N25" i="5"/>
  <c r="Q24" i="5"/>
  <c r="N24" i="5"/>
  <c r="Q23" i="5"/>
  <c r="N23" i="5"/>
  <c r="N22" i="5"/>
  <c r="Q22" i="5" s="1"/>
  <c r="Q21" i="5"/>
  <c r="N21" i="5"/>
  <c r="Q20" i="5"/>
  <c r="N20" i="5"/>
  <c r="Q19" i="5"/>
  <c r="N19" i="5"/>
  <c r="N18" i="5"/>
  <c r="Q18" i="5" s="1"/>
  <c r="Q17" i="5"/>
  <c r="N17" i="5"/>
  <c r="Q16" i="5"/>
  <c r="N16" i="5"/>
  <c r="Q15" i="5"/>
  <c r="N15" i="5"/>
  <c r="N14" i="5"/>
  <c r="Q14" i="5" s="1"/>
  <c r="Q13" i="5"/>
  <c r="N13" i="5"/>
  <c r="Q12" i="5"/>
  <c r="N12" i="5"/>
  <c r="Q11" i="5"/>
  <c r="N11" i="5"/>
  <c r="N10" i="5"/>
  <c r="Q10" i="5" s="1"/>
  <c r="Q9" i="5"/>
  <c r="N9" i="5"/>
  <c r="Q8" i="5"/>
  <c r="N8" i="5"/>
  <c r="Q7" i="5"/>
  <c r="N7" i="5"/>
  <c r="N6" i="5"/>
  <c r="Q6" i="5" s="1"/>
  <c r="Q5" i="5"/>
  <c r="N5" i="5"/>
  <c r="Q4" i="5"/>
  <c r="N4" i="5"/>
  <c r="Q3" i="5"/>
  <c r="N3" i="5"/>
  <c r="N2" i="5"/>
  <c r="Q2" i="5" s="1"/>
  <c r="Q151" i="4"/>
  <c r="Q150" i="4"/>
  <c r="N150" i="4"/>
  <c r="N149" i="4"/>
  <c r="Q149" i="4" s="1"/>
  <c r="N148" i="4"/>
  <c r="Q148" i="4" s="1"/>
  <c r="Q147" i="4"/>
  <c r="N146" i="4"/>
  <c r="Q146" i="4" s="1"/>
  <c r="N145" i="4"/>
  <c r="Q145" i="4" s="1"/>
  <c r="Q144" i="4"/>
  <c r="Q143" i="4"/>
  <c r="N142" i="4"/>
  <c r="Q142" i="4" s="1"/>
  <c r="N141" i="4"/>
  <c r="Q141" i="4" s="1"/>
  <c r="Q140" i="4"/>
  <c r="Q139" i="4"/>
  <c r="N139" i="4"/>
  <c r="Q138" i="4"/>
  <c r="Q137" i="4"/>
  <c r="N136" i="4"/>
  <c r="Q136" i="4" s="1"/>
  <c r="N135" i="4"/>
  <c r="Q135" i="4" s="1"/>
  <c r="N134" i="4"/>
  <c r="Q134" i="4" s="1"/>
  <c r="Q133" i="4"/>
  <c r="N132" i="4"/>
  <c r="Q132" i="4" s="1"/>
  <c r="N131" i="4"/>
  <c r="Q131" i="4" s="1"/>
  <c r="Q130" i="4"/>
  <c r="N130" i="4"/>
  <c r="Q129" i="4"/>
  <c r="N128" i="4"/>
  <c r="Q128" i="4" s="1"/>
  <c r="Q127" i="4"/>
  <c r="N126" i="4"/>
  <c r="Q126" i="4" s="1"/>
  <c r="Q125" i="4"/>
  <c r="Q124" i="4"/>
  <c r="N123" i="4"/>
  <c r="Q123" i="4" s="1"/>
  <c r="N122" i="4"/>
  <c r="Q122" i="4" s="1"/>
  <c r="N121" i="4"/>
  <c r="Q121" i="4" s="1"/>
  <c r="Q120" i="4"/>
  <c r="Q119" i="4"/>
  <c r="N118" i="4"/>
  <c r="Q118" i="4" s="1"/>
  <c r="Q117" i="4"/>
  <c r="N116" i="4"/>
  <c r="Q116" i="4" s="1"/>
  <c r="N115" i="4"/>
  <c r="Q115" i="4" s="1"/>
  <c r="N114" i="4"/>
  <c r="Q114" i="4" s="1"/>
  <c r="Q113" i="4"/>
  <c r="Q112" i="4"/>
  <c r="N111" i="4"/>
  <c r="Q111" i="4" s="1"/>
  <c r="N110" i="4"/>
  <c r="Q110" i="4" s="1"/>
  <c r="N109" i="4"/>
  <c r="Q109" i="4" s="1"/>
  <c r="Q108" i="4"/>
  <c r="N107" i="4"/>
  <c r="Q107" i="4" s="1"/>
  <c r="N106" i="4"/>
  <c r="Q106" i="4" s="1"/>
  <c r="Q105" i="4"/>
  <c r="N104" i="4"/>
  <c r="Q104" i="4" s="1"/>
  <c r="N103" i="4"/>
  <c r="Q103" i="4" s="1"/>
  <c r="Q102" i="4"/>
  <c r="Q101" i="4"/>
  <c r="Q100" i="4"/>
  <c r="N99" i="4"/>
  <c r="Q99" i="4" s="1"/>
  <c r="N98" i="4"/>
  <c r="Q98" i="4" s="1"/>
  <c r="Q97" i="4"/>
  <c r="N96" i="4"/>
  <c r="Q96" i="4" s="1"/>
  <c r="N95" i="4"/>
  <c r="Q95" i="4" s="1"/>
  <c r="N94" i="4"/>
  <c r="Q94" i="4" s="1"/>
  <c r="N93" i="4"/>
  <c r="Q93" i="4" s="1"/>
  <c r="N92" i="4"/>
  <c r="Q92" i="4" s="1"/>
  <c r="Q91" i="4"/>
  <c r="Q90" i="4"/>
  <c r="N89" i="4"/>
  <c r="Q89" i="4" s="1"/>
  <c r="N88" i="4"/>
  <c r="Q88" i="4" s="1"/>
  <c r="Q87" i="4"/>
  <c r="N86" i="4"/>
  <c r="Q86" i="4" s="1"/>
  <c r="N85" i="4"/>
  <c r="Q85" i="4" s="1"/>
  <c r="Q84" i="4"/>
  <c r="Q83" i="4"/>
  <c r="N82" i="4"/>
  <c r="Q82" i="4" s="1"/>
  <c r="Q81" i="4"/>
  <c r="N80" i="4"/>
  <c r="Q80" i="4" s="1"/>
  <c r="Q79" i="4"/>
  <c r="Q78" i="4"/>
  <c r="N77" i="4"/>
  <c r="Q77" i="4" s="1"/>
  <c r="Q76" i="4"/>
  <c r="N75" i="4"/>
  <c r="Q75" i="4" s="1"/>
  <c r="N74" i="4"/>
  <c r="Q74" i="4" s="1"/>
  <c r="N73" i="4"/>
  <c r="Q73" i="4" s="1"/>
  <c r="N72" i="4"/>
  <c r="Q72" i="4" s="1"/>
  <c r="N71" i="4"/>
  <c r="Q71" i="4" s="1"/>
  <c r="N70" i="4"/>
  <c r="Q70" i="4" s="1"/>
  <c r="Q69" i="4"/>
  <c r="Q68" i="4"/>
  <c r="Q67" i="4"/>
  <c r="N66" i="4"/>
  <c r="Q66" i="4" s="1"/>
  <c r="N65" i="4"/>
  <c r="Q65" i="4" s="1"/>
  <c r="N64" i="4"/>
  <c r="Q64" i="4" s="1"/>
  <c r="N63" i="4"/>
  <c r="Q63" i="4" s="1"/>
  <c r="Q62" i="4"/>
  <c r="Q61" i="4"/>
  <c r="N60" i="4"/>
  <c r="Q60" i="4" s="1"/>
  <c r="N59" i="4"/>
  <c r="Q59" i="4" s="1"/>
  <c r="N58" i="4"/>
  <c r="Q58" i="4" s="1"/>
  <c r="Q57" i="4"/>
  <c r="Q56" i="4"/>
  <c r="N55" i="4"/>
  <c r="Q55" i="4" s="1"/>
  <c r="N54" i="4"/>
  <c r="Q54" i="4" s="1"/>
  <c r="Q53" i="4"/>
  <c r="N52" i="4"/>
  <c r="Q52" i="4" s="1"/>
  <c r="N51" i="4"/>
  <c r="Q51" i="4" s="1"/>
  <c r="N50" i="4"/>
  <c r="Q50" i="4" s="1"/>
  <c r="Q49" i="4"/>
  <c r="N48" i="4"/>
  <c r="Q48" i="4" s="1"/>
  <c r="Q47" i="4"/>
  <c r="N46" i="4"/>
  <c r="Q46" i="4" s="1"/>
  <c r="Q45" i="4"/>
  <c r="Q44" i="4"/>
  <c r="Q43" i="4"/>
  <c r="N42" i="4"/>
  <c r="Q42" i="4" s="1"/>
  <c r="Q41" i="4"/>
  <c r="N40" i="4"/>
  <c r="Q40" i="4" s="1"/>
  <c r="N39" i="4"/>
  <c r="Q39" i="4" s="1"/>
  <c r="Q38" i="4"/>
  <c r="Q37" i="4"/>
  <c r="N36" i="4"/>
  <c r="Q36" i="4" s="1"/>
  <c r="N35" i="4"/>
  <c r="Q35" i="4" s="1"/>
  <c r="Q34" i="4"/>
  <c r="N33" i="4"/>
  <c r="Q33" i="4" s="1"/>
  <c r="N32" i="4"/>
  <c r="Q32" i="4" s="1"/>
  <c r="N31" i="4"/>
  <c r="Q31" i="4" s="1"/>
  <c r="N30" i="4"/>
  <c r="Q30" i="4" s="1"/>
  <c r="N29" i="4"/>
  <c r="Q29" i="4" s="1"/>
  <c r="Q28" i="4"/>
  <c r="N27" i="4"/>
  <c r="Q27" i="4" s="1"/>
  <c r="N26" i="4"/>
  <c r="Q26" i="4" s="1"/>
  <c r="N25" i="4"/>
  <c r="Q25" i="4" s="1"/>
  <c r="Q24" i="4"/>
  <c r="Q23" i="4"/>
  <c r="Q22" i="4"/>
  <c r="N21" i="4"/>
  <c r="Q21" i="4" s="1"/>
  <c r="Q20" i="4"/>
  <c r="N19" i="4"/>
  <c r="Q19" i="4" s="1"/>
  <c r="Q18" i="4"/>
  <c r="N17" i="4"/>
  <c r="Q17" i="4" s="1"/>
  <c r="Q16" i="4"/>
  <c r="N15" i="4"/>
  <c r="Q15" i="4" s="1"/>
  <c r="N14" i="4"/>
  <c r="Q14" i="4" s="1"/>
  <c r="N13" i="4"/>
  <c r="Q13" i="4" s="1"/>
  <c r="Q12" i="4"/>
  <c r="N11" i="4"/>
  <c r="Q11" i="4" s="1"/>
  <c r="Q10" i="4"/>
  <c r="N9" i="4"/>
  <c r="Q9" i="4" s="1"/>
  <c r="Q8" i="4"/>
  <c r="Q7" i="4"/>
  <c r="Q6" i="4"/>
  <c r="Q5" i="4"/>
  <c r="Q4" i="4"/>
  <c r="N3" i="4"/>
  <c r="Q3" i="4" s="1"/>
  <c r="Q2" i="4"/>
  <c r="Q151" i="3"/>
  <c r="N151" i="3"/>
  <c r="N150" i="3"/>
  <c r="Q150" i="3" s="1"/>
  <c r="Q149" i="3"/>
  <c r="N149" i="3"/>
  <c r="Q148" i="3"/>
  <c r="N148" i="3"/>
  <c r="Q147" i="3"/>
  <c r="N147" i="3"/>
  <c r="N146" i="3"/>
  <c r="Q146" i="3" s="1"/>
  <c r="Q145" i="3"/>
  <c r="N145" i="3"/>
  <c r="Q144" i="3"/>
  <c r="N144" i="3"/>
  <c r="Q143" i="3"/>
  <c r="N143" i="3"/>
  <c r="N142" i="3"/>
  <c r="Q142" i="3" s="1"/>
  <c r="Q141" i="3"/>
  <c r="N141" i="3"/>
  <c r="Q140" i="3"/>
  <c r="N140" i="3"/>
  <c r="Q139" i="3"/>
  <c r="N139" i="3"/>
  <c r="N138" i="3"/>
  <c r="Q138" i="3" s="1"/>
  <c r="Q137" i="3"/>
  <c r="N137" i="3"/>
  <c r="Q136" i="3"/>
  <c r="N136" i="3"/>
  <c r="Q135" i="3"/>
  <c r="N135" i="3"/>
  <c r="N134" i="3"/>
  <c r="Q134" i="3" s="1"/>
  <c r="Q133" i="3"/>
  <c r="N133" i="3"/>
  <c r="Q132" i="3"/>
  <c r="N132" i="3"/>
  <c r="Q131" i="3"/>
  <c r="N131" i="3"/>
  <c r="N130" i="3"/>
  <c r="Q130" i="3" s="1"/>
  <c r="Q129" i="3"/>
  <c r="N129" i="3"/>
  <c r="Q128" i="3"/>
  <c r="N128" i="3"/>
  <c r="Q127" i="3"/>
  <c r="N127" i="3"/>
  <c r="N126" i="3"/>
  <c r="Q126" i="3" s="1"/>
  <c r="Q125" i="3"/>
  <c r="N125" i="3"/>
  <c r="Q124" i="3"/>
  <c r="N124" i="3"/>
  <c r="Q123" i="3"/>
  <c r="N123" i="3"/>
  <c r="N122" i="3"/>
  <c r="Q122" i="3" s="1"/>
  <c r="Q121" i="3"/>
  <c r="N121" i="3"/>
  <c r="Q120" i="3"/>
  <c r="N120" i="3"/>
  <c r="Q119" i="3"/>
  <c r="N119" i="3"/>
  <c r="N118" i="3"/>
  <c r="Q118" i="3" s="1"/>
  <c r="Q117" i="3"/>
  <c r="N117" i="3"/>
  <c r="Q116" i="3"/>
  <c r="N116" i="3"/>
  <c r="Q115" i="3"/>
  <c r="N115" i="3"/>
  <c r="N114" i="3"/>
  <c r="Q114" i="3" s="1"/>
  <c r="Q113" i="3"/>
  <c r="N113" i="3"/>
  <c r="Q112" i="3"/>
  <c r="N112" i="3"/>
  <c r="Q111" i="3"/>
  <c r="N111" i="3"/>
  <c r="N110" i="3"/>
  <c r="Q110" i="3" s="1"/>
  <c r="Q109" i="3"/>
  <c r="N109" i="3"/>
  <c r="Q108" i="3"/>
  <c r="N108" i="3"/>
  <c r="Q107" i="3"/>
  <c r="N107" i="3"/>
  <c r="N106" i="3"/>
  <c r="Q106" i="3" s="1"/>
  <c r="Q105" i="3"/>
  <c r="N105" i="3"/>
  <c r="Q104" i="3"/>
  <c r="N104" i="3"/>
  <c r="Q103" i="3"/>
  <c r="N103" i="3"/>
  <c r="N102" i="3"/>
  <c r="Q102" i="3" s="1"/>
  <c r="Q101" i="3"/>
  <c r="N101" i="3"/>
  <c r="Q100" i="3"/>
  <c r="N100" i="3"/>
  <c r="Q99" i="3"/>
  <c r="N99" i="3"/>
  <c r="N98" i="3"/>
  <c r="Q98" i="3" s="1"/>
  <c r="Q97" i="3"/>
  <c r="N97" i="3"/>
  <c r="Q96" i="3"/>
  <c r="N96" i="3"/>
  <c r="Q95" i="3"/>
  <c r="N95" i="3"/>
  <c r="N94" i="3"/>
  <c r="Q94" i="3" s="1"/>
  <c r="Q93" i="3"/>
  <c r="N93" i="3"/>
  <c r="Q92" i="3"/>
  <c r="N92" i="3"/>
  <c r="Q91" i="3"/>
  <c r="N91" i="3"/>
  <c r="N90" i="3"/>
  <c r="Q90" i="3" s="1"/>
  <c r="Q89" i="3"/>
  <c r="N89" i="3"/>
  <c r="Q88" i="3"/>
  <c r="N88" i="3"/>
  <c r="Q87" i="3"/>
  <c r="N87" i="3"/>
  <c r="N86" i="3"/>
  <c r="Q86" i="3" s="1"/>
  <c r="Q85" i="3"/>
  <c r="N85" i="3"/>
  <c r="Q84" i="3"/>
  <c r="N84" i="3"/>
  <c r="Q83" i="3"/>
  <c r="N83" i="3"/>
  <c r="N82" i="3"/>
  <c r="Q82" i="3" s="1"/>
  <c r="Q81" i="3"/>
  <c r="N81" i="3"/>
  <c r="Q80" i="3"/>
  <c r="N80" i="3"/>
  <c r="Q79" i="3"/>
  <c r="N79" i="3"/>
  <c r="N78" i="3"/>
  <c r="Q78" i="3" s="1"/>
  <c r="Q77" i="3"/>
  <c r="N77" i="3"/>
  <c r="Q76" i="3"/>
  <c r="N76" i="3"/>
  <c r="Q75" i="3"/>
  <c r="N75" i="3"/>
  <c r="N74" i="3"/>
  <c r="Q74" i="3" s="1"/>
  <c r="Q73" i="3"/>
  <c r="N73" i="3"/>
  <c r="Q72" i="3"/>
  <c r="N72" i="3"/>
  <c r="Q71" i="3"/>
  <c r="N71" i="3"/>
  <c r="N70" i="3"/>
  <c r="Q70" i="3" s="1"/>
  <c r="Q69" i="3"/>
  <c r="N69" i="3"/>
  <c r="Q68" i="3"/>
  <c r="N68" i="3"/>
  <c r="Q67" i="3"/>
  <c r="N67" i="3"/>
  <c r="N66" i="3"/>
  <c r="Q66" i="3" s="1"/>
  <c r="Q65" i="3"/>
  <c r="N65" i="3"/>
  <c r="Q64" i="3"/>
  <c r="N64" i="3"/>
  <c r="Q63" i="3"/>
  <c r="N63" i="3"/>
  <c r="N62" i="3"/>
  <c r="Q62" i="3" s="1"/>
  <c r="Q61" i="3"/>
  <c r="N61" i="3"/>
  <c r="Q60" i="3"/>
  <c r="N60" i="3"/>
  <c r="Q59" i="3"/>
  <c r="N59" i="3"/>
  <c r="N58" i="3"/>
  <c r="Q58" i="3" s="1"/>
  <c r="Q57" i="3"/>
  <c r="N57" i="3"/>
  <c r="Q56" i="3"/>
  <c r="N56" i="3"/>
  <c r="Q55" i="3"/>
  <c r="N55" i="3"/>
  <c r="N54" i="3"/>
  <c r="Q54" i="3" s="1"/>
  <c r="Q53" i="3"/>
  <c r="N53" i="3"/>
  <c r="Q52" i="3"/>
  <c r="N52" i="3"/>
  <c r="Q51" i="3"/>
  <c r="N51" i="3"/>
  <c r="N50" i="3"/>
  <c r="Q50" i="3" s="1"/>
  <c r="Q49" i="3"/>
  <c r="N49" i="3"/>
  <c r="Q48" i="3"/>
  <c r="N48" i="3"/>
  <c r="Q47" i="3"/>
  <c r="N47" i="3"/>
  <c r="N46" i="3"/>
  <c r="Q46" i="3" s="1"/>
  <c r="Q45" i="3"/>
  <c r="N45" i="3"/>
  <c r="Q44" i="3"/>
  <c r="N44" i="3"/>
  <c r="Q43" i="3"/>
  <c r="N43" i="3"/>
  <c r="N42" i="3"/>
  <c r="Q42" i="3" s="1"/>
  <c r="Q41" i="3"/>
  <c r="N41" i="3"/>
  <c r="Q40" i="3"/>
  <c r="N40" i="3"/>
  <c r="Q39" i="3"/>
  <c r="N39" i="3"/>
  <c r="N38" i="3"/>
  <c r="Q38" i="3" s="1"/>
  <c r="Q37" i="3"/>
  <c r="N37" i="3"/>
  <c r="Q36" i="3"/>
  <c r="N36" i="3"/>
  <c r="Q35" i="3"/>
  <c r="N35" i="3"/>
  <c r="N34" i="3"/>
  <c r="Q34" i="3" s="1"/>
  <c r="Q33" i="3"/>
  <c r="N33" i="3"/>
  <c r="Q32" i="3"/>
  <c r="N32" i="3"/>
  <c r="Q31" i="3"/>
  <c r="N31" i="3"/>
  <c r="N30" i="3"/>
  <c r="Q30" i="3" s="1"/>
  <c r="Q29" i="3"/>
  <c r="N29" i="3"/>
  <c r="Q28" i="3"/>
  <c r="N28" i="3"/>
  <c r="Q27" i="3"/>
  <c r="N27" i="3"/>
  <c r="N26" i="3"/>
  <c r="Q26" i="3" s="1"/>
  <c r="Q25" i="3"/>
  <c r="N25" i="3"/>
  <c r="Q24" i="3"/>
  <c r="N24" i="3"/>
  <c r="Q23" i="3"/>
  <c r="N23" i="3"/>
  <c r="N22" i="3"/>
  <c r="Q22" i="3" s="1"/>
  <c r="Q21" i="3"/>
  <c r="N21" i="3"/>
  <c r="Q20" i="3"/>
  <c r="N20" i="3"/>
  <c r="Q19" i="3"/>
  <c r="N19" i="3"/>
  <c r="N18" i="3"/>
  <c r="Q18" i="3" s="1"/>
  <c r="Q17" i="3"/>
  <c r="N17" i="3"/>
  <c r="Q16" i="3"/>
  <c r="N16" i="3"/>
  <c r="Q15" i="3"/>
  <c r="N15" i="3"/>
  <c r="N14" i="3"/>
  <c r="Q14" i="3" s="1"/>
  <c r="Q13" i="3"/>
  <c r="N13" i="3"/>
  <c r="Q12" i="3"/>
  <c r="N12" i="3"/>
  <c r="Q11" i="3"/>
  <c r="N11" i="3"/>
  <c r="N10" i="3"/>
  <c r="Q10" i="3" s="1"/>
  <c r="Q9" i="3"/>
  <c r="N9" i="3"/>
  <c r="Q8" i="3"/>
  <c r="N8" i="3"/>
  <c r="Q7" i="3"/>
  <c r="N7" i="3"/>
  <c r="N6" i="3"/>
  <c r="Q6" i="3" s="1"/>
  <c r="Q5" i="3"/>
  <c r="N5" i="3"/>
  <c r="Q4" i="3"/>
  <c r="N4" i="3"/>
  <c r="Q3" i="3"/>
  <c r="N3" i="3"/>
  <c r="N2" i="3"/>
  <c r="Q2" i="3" s="1"/>
  <c r="Q151" i="2"/>
  <c r="N151" i="2"/>
  <c r="Q150" i="2"/>
  <c r="N150" i="2"/>
  <c r="Q149" i="2"/>
  <c r="N149" i="2"/>
  <c r="N148" i="2"/>
  <c r="Q148" i="2" s="1"/>
  <c r="Q147" i="2"/>
  <c r="N147" i="2"/>
  <c r="Q146" i="2"/>
  <c r="N146" i="2"/>
  <c r="Q145" i="2"/>
  <c r="N145" i="2"/>
  <c r="N144" i="2"/>
  <c r="Q144" i="2" s="1"/>
  <c r="Q143" i="2"/>
  <c r="N143" i="2"/>
  <c r="Q142" i="2"/>
  <c r="N142" i="2"/>
  <c r="Q141" i="2"/>
  <c r="N141" i="2"/>
  <c r="N140" i="2"/>
  <c r="Q140" i="2" s="1"/>
  <c r="Q139" i="2"/>
  <c r="N139" i="2"/>
  <c r="Q138" i="2"/>
  <c r="N138" i="2"/>
  <c r="Q137" i="2"/>
  <c r="N137" i="2"/>
  <c r="N136" i="2"/>
  <c r="Q136" i="2" s="1"/>
  <c r="Q135" i="2"/>
  <c r="N135" i="2"/>
  <c r="Q134" i="2"/>
  <c r="N134" i="2"/>
  <c r="Q133" i="2"/>
  <c r="N133" i="2"/>
  <c r="N132" i="2"/>
  <c r="Q132" i="2" s="1"/>
  <c r="Q131" i="2"/>
  <c r="N131" i="2"/>
  <c r="Q130" i="2"/>
  <c r="N130" i="2"/>
  <c r="Q129" i="2"/>
  <c r="N129" i="2"/>
  <c r="N128" i="2"/>
  <c r="Q128" i="2" s="1"/>
  <c r="Q127" i="2"/>
  <c r="N127" i="2"/>
  <c r="Q126" i="2"/>
  <c r="N126" i="2"/>
  <c r="Q125" i="2"/>
  <c r="N125" i="2"/>
  <c r="Q124" i="2"/>
  <c r="N124" i="2"/>
  <c r="Q123" i="2"/>
  <c r="N123" i="2"/>
  <c r="Q122" i="2"/>
  <c r="N122" i="2"/>
  <c r="Q121" i="2"/>
  <c r="N121" i="2"/>
  <c r="Q120" i="2"/>
  <c r="N120" i="2"/>
  <c r="Q119" i="2"/>
  <c r="N119" i="2"/>
  <c r="Q118" i="2"/>
  <c r="N118" i="2"/>
  <c r="Q117" i="2"/>
  <c r="N117" i="2"/>
  <c r="Q116" i="2"/>
  <c r="N116" i="2"/>
  <c r="Q115" i="2"/>
  <c r="N115" i="2"/>
  <c r="Q114" i="2"/>
  <c r="N114" i="2"/>
  <c r="Q113" i="2"/>
  <c r="N113" i="2"/>
  <c r="Q112" i="2"/>
  <c r="N112" i="2"/>
  <c r="Q111" i="2"/>
  <c r="N111" i="2"/>
  <c r="Q110" i="2"/>
  <c r="N110" i="2"/>
  <c r="Q109" i="2"/>
  <c r="N109" i="2"/>
  <c r="Q108" i="2"/>
  <c r="N108" i="2"/>
  <c r="Q107" i="2"/>
  <c r="N107" i="2"/>
  <c r="Q106" i="2"/>
  <c r="N106" i="2"/>
  <c r="Q105" i="2"/>
  <c r="N105" i="2"/>
  <c r="Q104" i="2"/>
  <c r="N104" i="2"/>
  <c r="Q103" i="2"/>
  <c r="N103" i="2"/>
  <c r="Q102" i="2"/>
  <c r="N102" i="2"/>
  <c r="Q101" i="2"/>
  <c r="N101" i="2"/>
  <c r="Q100" i="2"/>
  <c r="N100" i="2"/>
  <c r="Q99" i="2"/>
  <c r="N99" i="2"/>
  <c r="Q98" i="2"/>
  <c r="N98" i="2"/>
  <c r="Q97" i="2"/>
  <c r="N97" i="2"/>
  <c r="Q96" i="2"/>
  <c r="N96" i="2"/>
  <c r="Q95" i="2"/>
  <c r="N95" i="2"/>
  <c r="Q94" i="2"/>
  <c r="N94" i="2"/>
  <c r="Q93" i="2"/>
  <c r="N93" i="2"/>
  <c r="Q92" i="2"/>
  <c r="N92" i="2"/>
  <c r="Q91" i="2"/>
  <c r="N91" i="2"/>
  <c r="Q90" i="2"/>
  <c r="N90" i="2"/>
  <c r="Q89" i="2"/>
  <c r="N89" i="2"/>
  <c r="Q88" i="2"/>
  <c r="N88" i="2"/>
  <c r="Q87" i="2"/>
  <c r="N87" i="2"/>
  <c r="Q86" i="2"/>
  <c r="N86" i="2"/>
  <c r="Q85" i="2"/>
  <c r="N85" i="2"/>
  <c r="Q84" i="2"/>
  <c r="N84" i="2"/>
  <c r="Q83" i="2"/>
  <c r="N83" i="2"/>
  <c r="Q82" i="2"/>
  <c r="N82" i="2"/>
  <c r="Q81" i="2"/>
  <c r="N81" i="2"/>
  <c r="Q80" i="2"/>
  <c r="N80" i="2"/>
  <c r="Q79" i="2"/>
  <c r="N79" i="2"/>
  <c r="Q78" i="2"/>
  <c r="N78" i="2"/>
  <c r="Q77" i="2"/>
  <c r="N77" i="2"/>
  <c r="Q76" i="2"/>
  <c r="N76" i="2"/>
  <c r="Q75" i="2"/>
  <c r="N75" i="2"/>
  <c r="Q74" i="2"/>
  <c r="N74" i="2"/>
  <c r="Q73" i="2"/>
  <c r="N73" i="2"/>
  <c r="Q72" i="2"/>
  <c r="N72" i="2"/>
  <c r="Q71" i="2"/>
  <c r="N71" i="2"/>
  <c r="Q70" i="2"/>
  <c r="N70" i="2"/>
  <c r="Q69" i="2"/>
  <c r="N69" i="2"/>
  <c r="Q68" i="2"/>
  <c r="N68" i="2"/>
  <c r="Q67" i="2"/>
  <c r="N67" i="2"/>
  <c r="Q66" i="2"/>
  <c r="N66" i="2"/>
  <c r="Q65" i="2"/>
  <c r="N65" i="2"/>
  <c r="Q64" i="2"/>
  <c r="N64" i="2"/>
  <c r="Q63" i="2"/>
  <c r="N63" i="2"/>
  <c r="Q62" i="2"/>
  <c r="N62" i="2"/>
  <c r="Q61" i="2"/>
  <c r="N61" i="2"/>
  <c r="Q60" i="2"/>
  <c r="N60" i="2"/>
  <c r="Q59" i="2"/>
  <c r="N59" i="2"/>
  <c r="Q58" i="2"/>
  <c r="N58" i="2"/>
  <c r="Q57" i="2"/>
  <c r="N57" i="2"/>
  <c r="Q56" i="2"/>
  <c r="N56" i="2"/>
  <c r="Q55" i="2"/>
  <c r="N55" i="2"/>
  <c r="Q54" i="2"/>
  <c r="N54" i="2"/>
  <c r="Q53" i="2"/>
  <c r="N53" i="2"/>
  <c r="Q52" i="2"/>
  <c r="N52" i="2"/>
  <c r="Q51" i="2"/>
  <c r="N51" i="2"/>
  <c r="Q50" i="2"/>
  <c r="N50" i="2"/>
  <c r="Q49" i="2"/>
  <c r="N49" i="2"/>
  <c r="Q48" i="2"/>
  <c r="N48" i="2"/>
  <c r="Q47" i="2"/>
  <c r="N47" i="2"/>
  <c r="Q46" i="2"/>
  <c r="N46" i="2"/>
  <c r="Q45" i="2"/>
  <c r="N45" i="2"/>
  <c r="Q44" i="2"/>
  <c r="N44" i="2"/>
  <c r="Q43" i="2"/>
  <c r="N43" i="2"/>
  <c r="Q42" i="2"/>
  <c r="N42" i="2"/>
  <c r="Q41" i="2"/>
  <c r="N41" i="2"/>
  <c r="Q40" i="2"/>
  <c r="N40" i="2"/>
  <c r="Q39" i="2"/>
  <c r="N39" i="2"/>
  <c r="Q38" i="2"/>
  <c r="N38" i="2"/>
  <c r="Q37" i="2"/>
  <c r="N37" i="2"/>
  <c r="Q36" i="2"/>
  <c r="N36" i="2"/>
  <c r="Q35" i="2"/>
  <c r="N35" i="2"/>
  <c r="Q34" i="2"/>
  <c r="N34" i="2"/>
  <c r="Q33" i="2"/>
  <c r="N33" i="2"/>
  <c r="Q32" i="2"/>
  <c r="N32" i="2"/>
  <c r="Q31" i="2"/>
  <c r="N31" i="2"/>
  <c r="Q30" i="2"/>
  <c r="N30" i="2"/>
  <c r="Q29" i="2"/>
  <c r="N29" i="2"/>
  <c r="Q28" i="2"/>
  <c r="N28" i="2"/>
  <c r="Q27" i="2"/>
  <c r="N27" i="2"/>
  <c r="Q26" i="2"/>
  <c r="N26" i="2"/>
  <c r="Q25" i="2"/>
  <c r="N25" i="2"/>
  <c r="Q24" i="2"/>
  <c r="N24" i="2"/>
  <c r="Q23" i="2"/>
  <c r="N23" i="2"/>
  <c r="Q22" i="2"/>
  <c r="N22" i="2"/>
  <c r="Q21" i="2"/>
  <c r="N21" i="2"/>
  <c r="Q20" i="2"/>
  <c r="N20" i="2"/>
  <c r="Q19" i="2"/>
  <c r="N19" i="2"/>
  <c r="Q18" i="2"/>
  <c r="N18" i="2"/>
  <c r="Q17" i="2"/>
  <c r="N17" i="2"/>
  <c r="Q16" i="2"/>
  <c r="N16" i="2"/>
  <c r="Q15" i="2"/>
  <c r="N15" i="2"/>
  <c r="Q14" i="2"/>
  <c r="N14" i="2"/>
  <c r="Q13" i="2"/>
  <c r="N13" i="2"/>
  <c r="Q12" i="2"/>
  <c r="N12" i="2"/>
  <c r="Q11" i="2"/>
  <c r="N11" i="2"/>
  <c r="Q10" i="2"/>
  <c r="N10" i="2"/>
  <c r="Q9" i="2"/>
  <c r="N9" i="2"/>
  <c r="Q8" i="2"/>
  <c r="N8" i="2"/>
  <c r="Q7" i="2"/>
  <c r="N7" i="2"/>
  <c r="Q6" i="2"/>
  <c r="N6" i="2"/>
  <c r="Q5" i="2"/>
  <c r="N5" i="2"/>
  <c r="Q4" i="2"/>
  <c r="N4" i="2"/>
  <c r="Q3" i="2"/>
  <c r="N3" i="2"/>
  <c r="Q2" i="2"/>
  <c r="N2" i="2"/>
  <c r="N151" i="1"/>
  <c r="Q151" i="1" s="1"/>
  <c r="N150" i="1"/>
  <c r="Q150" i="1" s="1"/>
  <c r="N149" i="1"/>
  <c r="Q149" i="1" s="1"/>
  <c r="N148" i="1"/>
  <c r="Q148" i="1" s="1"/>
  <c r="N147" i="1"/>
  <c r="Q147" i="1" s="1"/>
  <c r="N146" i="1"/>
  <c r="Q146" i="1" s="1"/>
  <c r="N145" i="1"/>
  <c r="Q145" i="1" s="1"/>
  <c r="N144" i="1"/>
  <c r="Q144" i="1" s="1"/>
  <c r="N143" i="1"/>
  <c r="Q143" i="1" s="1"/>
  <c r="N142" i="1"/>
  <c r="Q142" i="1" s="1"/>
  <c r="N141" i="1"/>
  <c r="Q141" i="1" s="1"/>
  <c r="N140" i="1"/>
  <c r="Q140" i="1" s="1"/>
  <c r="N139" i="1"/>
  <c r="Q139" i="1" s="1"/>
  <c r="N138" i="1"/>
  <c r="Q138" i="1" s="1"/>
  <c r="N137" i="1"/>
  <c r="Q137" i="1" s="1"/>
  <c r="N136" i="1"/>
  <c r="Q136" i="1" s="1"/>
  <c r="N135" i="1"/>
  <c r="Q135" i="1" s="1"/>
  <c r="N134" i="1"/>
  <c r="Q134" i="1" s="1"/>
  <c r="N133" i="1"/>
  <c r="Q133" i="1" s="1"/>
  <c r="N132" i="1"/>
  <c r="Q132" i="1" s="1"/>
  <c r="N131" i="1"/>
  <c r="Q131" i="1" s="1"/>
  <c r="N130" i="1"/>
  <c r="Q130" i="1" s="1"/>
  <c r="N129" i="1"/>
  <c r="Q129" i="1" s="1"/>
  <c r="Q128" i="1"/>
  <c r="N128" i="1"/>
  <c r="N127" i="1"/>
  <c r="Q127" i="1" s="1"/>
  <c r="N126" i="1"/>
  <c r="Q126" i="1" s="1"/>
  <c r="N125" i="1"/>
  <c r="Q125" i="1" s="1"/>
  <c r="N124" i="1"/>
  <c r="Q124" i="1" s="1"/>
  <c r="N123" i="1"/>
  <c r="Q123" i="1" s="1"/>
  <c r="N122" i="1"/>
  <c r="Q122" i="1" s="1"/>
  <c r="N121" i="1"/>
  <c r="Q121" i="1" s="1"/>
  <c r="N120" i="1"/>
  <c r="Q120" i="1" s="1"/>
  <c r="N119" i="1"/>
  <c r="Q119" i="1" s="1"/>
  <c r="N118" i="1"/>
  <c r="Q118" i="1" s="1"/>
  <c r="N117" i="1"/>
  <c r="Q117" i="1" s="1"/>
  <c r="N116" i="1"/>
  <c r="Q116" i="1" s="1"/>
  <c r="N115" i="1"/>
  <c r="Q115" i="1" s="1"/>
  <c r="N114" i="1"/>
  <c r="Q114" i="1" s="1"/>
  <c r="N113" i="1"/>
  <c r="Q113" i="1" s="1"/>
  <c r="N112" i="1"/>
  <c r="Q112" i="1" s="1"/>
  <c r="N111" i="1"/>
  <c r="Q111" i="1" s="1"/>
  <c r="N110" i="1"/>
  <c r="Q110" i="1" s="1"/>
  <c r="N109" i="1"/>
  <c r="Q109" i="1" s="1"/>
  <c r="N108" i="1"/>
  <c r="Q108" i="1" s="1"/>
  <c r="N107" i="1"/>
  <c r="Q107" i="1" s="1"/>
  <c r="N106" i="1"/>
  <c r="Q106" i="1" s="1"/>
  <c r="N105" i="1"/>
  <c r="Q105" i="1" s="1"/>
  <c r="N104" i="1"/>
  <c r="Q104" i="1" s="1"/>
  <c r="N103" i="1"/>
  <c r="Q103" i="1" s="1"/>
  <c r="N102" i="1"/>
  <c r="Q102" i="1" s="1"/>
  <c r="N101" i="1"/>
  <c r="Q101" i="1" s="1"/>
  <c r="N100" i="1"/>
  <c r="Q100" i="1" s="1"/>
  <c r="N99" i="1"/>
  <c r="Q99" i="1" s="1"/>
  <c r="N98" i="1"/>
  <c r="Q98" i="1" s="1"/>
  <c r="N97" i="1"/>
  <c r="Q97" i="1" s="1"/>
  <c r="N96" i="1"/>
  <c r="Q96" i="1" s="1"/>
  <c r="N95" i="1"/>
  <c r="Q95" i="1" s="1"/>
  <c r="N94" i="1"/>
  <c r="Q94" i="1" s="1"/>
  <c r="N93" i="1"/>
  <c r="Q93" i="1" s="1"/>
  <c r="N92" i="1"/>
  <c r="Q92" i="1" s="1"/>
  <c r="N91" i="1"/>
  <c r="Q91" i="1" s="1"/>
  <c r="N90" i="1"/>
  <c r="Q90" i="1" s="1"/>
  <c r="N89" i="1"/>
  <c r="Q89" i="1" s="1"/>
  <c r="N88" i="1"/>
  <c r="Q88" i="1" s="1"/>
  <c r="N87" i="1"/>
  <c r="Q87" i="1" s="1"/>
  <c r="N86" i="1"/>
  <c r="Q86" i="1" s="1"/>
  <c r="N85" i="1"/>
  <c r="Q85" i="1" s="1"/>
  <c r="N84" i="1"/>
  <c r="Q84" i="1" s="1"/>
  <c r="N83" i="1"/>
  <c r="Q83" i="1" s="1"/>
  <c r="N82" i="1"/>
  <c r="Q82" i="1" s="1"/>
  <c r="N81" i="1"/>
  <c r="Q81" i="1" s="1"/>
  <c r="N80" i="1"/>
  <c r="Q80" i="1" s="1"/>
  <c r="N79" i="1"/>
  <c r="Q79" i="1" s="1"/>
  <c r="N78" i="1"/>
  <c r="Q78" i="1" s="1"/>
  <c r="N77" i="1"/>
  <c r="Q77" i="1" s="1"/>
  <c r="N76" i="1"/>
  <c r="Q76" i="1" s="1"/>
  <c r="N75" i="1"/>
  <c r="Q75" i="1" s="1"/>
  <c r="N74" i="1"/>
  <c r="Q74" i="1" s="1"/>
  <c r="Q73" i="1"/>
  <c r="N73" i="1"/>
  <c r="N72" i="1"/>
  <c r="Q72" i="1" s="1"/>
  <c r="N71" i="1"/>
  <c r="Q71" i="1" s="1"/>
  <c r="N70" i="1"/>
  <c r="Q70" i="1" s="1"/>
  <c r="N69" i="1"/>
  <c r="Q69" i="1" s="1"/>
  <c r="N68" i="1"/>
  <c r="Q68" i="1" s="1"/>
  <c r="N67" i="1"/>
  <c r="Q67" i="1" s="1"/>
  <c r="N66" i="1"/>
  <c r="Q66" i="1" s="1"/>
  <c r="N65" i="1"/>
  <c r="Q65" i="1" s="1"/>
  <c r="N64" i="1"/>
  <c r="Q64" i="1" s="1"/>
  <c r="N63" i="1"/>
  <c r="Q63" i="1" s="1"/>
  <c r="N62" i="1"/>
  <c r="Q62" i="1" s="1"/>
  <c r="N61" i="1"/>
  <c r="Q61" i="1" s="1"/>
  <c r="N60" i="1"/>
  <c r="Q60" i="1" s="1"/>
  <c r="N59" i="1"/>
  <c r="Q59" i="1" s="1"/>
  <c r="N58" i="1"/>
  <c r="Q58" i="1" s="1"/>
  <c r="N57" i="1"/>
  <c r="Q57" i="1" s="1"/>
  <c r="N56" i="1"/>
  <c r="Q56" i="1" s="1"/>
  <c r="Q55" i="1"/>
  <c r="N55" i="1"/>
  <c r="N54" i="1"/>
  <c r="Q54" i="1" s="1"/>
  <c r="N53" i="1"/>
  <c r="Q53" i="1" s="1"/>
  <c r="N52" i="1"/>
  <c r="Q52" i="1" s="1"/>
  <c r="N51" i="1"/>
  <c r="Q51" i="1" s="1"/>
  <c r="N50" i="1"/>
  <c r="Q50" i="1" s="1"/>
  <c r="N49" i="1"/>
  <c r="Q49" i="1" s="1"/>
  <c r="Q48" i="1"/>
  <c r="N48" i="1"/>
  <c r="N47" i="1"/>
  <c r="Q47" i="1" s="1"/>
  <c r="N46" i="1"/>
  <c r="Q46" i="1" s="1"/>
  <c r="Q45" i="1"/>
  <c r="N45" i="1"/>
  <c r="N44" i="1"/>
  <c r="Q44" i="1" s="1"/>
  <c r="N43" i="1"/>
  <c r="Q43" i="1" s="1"/>
  <c r="N42" i="1"/>
  <c r="Q42" i="1" s="1"/>
  <c r="N41" i="1"/>
  <c r="Q41" i="1" s="1"/>
  <c r="N40" i="1"/>
  <c r="Q40" i="1" s="1"/>
  <c r="N39" i="1"/>
  <c r="Q39" i="1" s="1"/>
  <c r="N38" i="1"/>
  <c r="Q38" i="1" s="1"/>
  <c r="N37" i="1"/>
  <c r="Q37" i="1" s="1"/>
  <c r="N36" i="1"/>
  <c r="Q36" i="1" s="1"/>
  <c r="N35" i="1"/>
  <c r="Q35" i="1" s="1"/>
  <c r="N34" i="1"/>
  <c r="Q34" i="1" s="1"/>
  <c r="N33" i="1"/>
  <c r="Q33" i="1" s="1"/>
  <c r="N32" i="1"/>
  <c r="Q32" i="1" s="1"/>
  <c r="N31" i="1"/>
  <c r="Q31" i="1" s="1"/>
  <c r="N30" i="1"/>
  <c r="Q30" i="1" s="1"/>
  <c r="N29" i="1"/>
  <c r="Q29" i="1" s="1"/>
  <c r="N28" i="1"/>
  <c r="Q28" i="1" s="1"/>
  <c r="N27" i="1"/>
  <c r="Q27" i="1" s="1"/>
  <c r="N26" i="1"/>
  <c r="Q26" i="1" s="1"/>
  <c r="N25" i="1"/>
  <c r="Q25" i="1" s="1"/>
  <c r="Q24" i="1"/>
  <c r="N24" i="1"/>
  <c r="N23" i="1"/>
  <c r="Q23" i="1" s="1"/>
  <c r="N22" i="1"/>
  <c r="Q22" i="1" s="1"/>
  <c r="N21" i="1"/>
  <c r="Q21" i="1" s="1"/>
  <c r="N20" i="1"/>
  <c r="Q20" i="1" s="1"/>
  <c r="N19" i="1"/>
  <c r="Q19" i="1" s="1"/>
  <c r="N18" i="1"/>
  <c r="Q18" i="1" s="1"/>
  <c r="N17" i="1"/>
  <c r="Q17" i="1" s="1"/>
  <c r="N16" i="1"/>
  <c r="Q16" i="1" s="1"/>
  <c r="N15" i="1"/>
  <c r="Q15" i="1" s="1"/>
  <c r="N14" i="1"/>
  <c r="Q14" i="1" s="1"/>
  <c r="Q13" i="1"/>
  <c r="N13" i="1"/>
  <c r="N12" i="1"/>
  <c r="Q12" i="1" s="1"/>
  <c r="N11" i="1"/>
  <c r="Q11" i="1" s="1"/>
  <c r="N10" i="1"/>
  <c r="Q10" i="1" s="1"/>
  <c r="N9" i="1"/>
  <c r="Q9" i="1" s="1"/>
  <c r="N8" i="1"/>
  <c r="Q8" i="1" s="1"/>
  <c r="N7" i="1"/>
  <c r="Q7" i="1" s="1"/>
  <c r="N6" i="1"/>
  <c r="Q6" i="1" s="1"/>
  <c r="N5" i="1"/>
  <c r="Q5" i="1" s="1"/>
  <c r="N4" i="1"/>
  <c r="Q4" i="1" s="1"/>
  <c r="N3" i="1"/>
  <c r="Q3" i="1" s="1"/>
  <c r="N2" i="1"/>
  <c r="Q2" i="1" s="1"/>
  <c r="H9" i="9"/>
  <c r="G8" i="9"/>
  <c r="F7" i="9"/>
  <c r="E6" i="9"/>
  <c r="D5" i="9"/>
  <c r="C4" i="9"/>
  <c r="B3" i="9"/>
  <c r="G9" i="9"/>
  <c r="F8" i="9"/>
  <c r="E7" i="9"/>
  <c r="D6" i="9"/>
  <c r="C5" i="9"/>
  <c r="B4" i="9"/>
  <c r="H2" i="9"/>
  <c r="H7" i="9"/>
  <c r="F9" i="9"/>
  <c r="E8" i="9"/>
  <c r="D7" i="9"/>
  <c r="C6" i="9"/>
  <c r="B5" i="9"/>
  <c r="H3" i="9"/>
  <c r="G2" i="9"/>
  <c r="E9" i="9"/>
  <c r="D8" i="9"/>
  <c r="C7" i="9"/>
  <c r="B6" i="9"/>
  <c r="H4" i="9"/>
  <c r="G3" i="9"/>
  <c r="F2" i="9"/>
  <c r="D3" i="9"/>
  <c r="D9" i="9"/>
  <c r="C8" i="9"/>
  <c r="B7" i="9"/>
  <c r="H5" i="9"/>
  <c r="G4" i="9"/>
  <c r="F3" i="9"/>
  <c r="E2" i="9"/>
  <c r="B9" i="9"/>
  <c r="G6" i="9"/>
  <c r="E4" i="9"/>
  <c r="C2" i="9"/>
  <c r="C9" i="9"/>
  <c r="B8" i="9"/>
  <c r="H6" i="9"/>
  <c r="G5" i="9"/>
  <c r="F4" i="9"/>
  <c r="E3" i="9"/>
  <c r="D2" i="9"/>
  <c r="F5" i="9"/>
  <c r="E5" i="9"/>
  <c r="H8" i="9"/>
  <c r="D4" i="9"/>
  <c r="B2" i="9"/>
  <c r="G7" i="9"/>
  <c r="C3" i="9"/>
  <c r="F6" i="9"/>
  <c r="J8" i="9" l="1"/>
  <c r="L5" i="9"/>
  <c r="K5" i="9"/>
  <c r="I5" i="9"/>
  <c r="M5" i="9"/>
  <c r="I3" i="9"/>
  <c r="M3" i="9"/>
  <c r="L3" i="9"/>
  <c r="K3" i="9"/>
  <c r="J6" i="9"/>
  <c r="K4" i="9"/>
  <c r="I4" i="9"/>
  <c r="M4" i="9"/>
  <c r="L4" i="9"/>
  <c r="I2" i="9"/>
  <c r="M2" i="9"/>
  <c r="L2" i="9"/>
  <c r="K2" i="9"/>
  <c r="J5" i="9"/>
  <c r="J4" i="9"/>
  <c r="M9" i="9"/>
  <c r="L9" i="9"/>
  <c r="K9" i="9"/>
  <c r="I9" i="9"/>
  <c r="J3" i="9"/>
  <c r="M8" i="9"/>
  <c r="L8" i="9"/>
  <c r="I8" i="9"/>
  <c r="K8" i="9"/>
  <c r="J7" i="9"/>
  <c r="J2" i="9"/>
  <c r="M7" i="9"/>
  <c r="L7" i="9"/>
  <c r="K7" i="9"/>
  <c r="I7" i="9"/>
  <c r="M6" i="9"/>
  <c r="L6" i="9"/>
  <c r="K6" i="9"/>
  <c r="I6" i="9"/>
  <c r="J9" i="9"/>
  <c r="P2" i="9"/>
  <c r="P6" i="9"/>
  <c r="P5" i="9"/>
  <c r="P3" i="9"/>
  <c r="O2" i="9"/>
  <c r="O6" i="9"/>
  <c r="O5" i="9"/>
  <c r="P4" i="9"/>
  <c r="O3" i="9"/>
  <c r="N2" i="9"/>
  <c r="N6" i="9"/>
  <c r="N5" i="9"/>
  <c r="O4" i="9"/>
  <c r="N3" i="9"/>
  <c r="P7" i="9"/>
  <c r="O7" i="9"/>
  <c r="N4" i="9"/>
  <c r="O8" i="9"/>
  <c r="N8" i="9"/>
  <c r="P9" i="9"/>
  <c r="N7" i="9"/>
  <c r="O9" i="9"/>
  <c r="N9" i="9"/>
  <c r="P8" i="9"/>
</calcChain>
</file>

<file path=xl/sharedStrings.xml><?xml version="1.0" encoding="utf-8"?>
<sst xmlns="http://schemas.openxmlformats.org/spreadsheetml/2006/main" count="11629" uniqueCount="2717">
  <si>
    <t>bnf_chapter</t>
  </si>
  <si>
    <t>bnf_chemical_substance</t>
  </si>
  <si>
    <t>bnf_name</t>
  </si>
  <si>
    <t>bnf_code</t>
  </si>
  <si>
    <t>drug</t>
  </si>
  <si>
    <t>form</t>
  </si>
  <si>
    <t>dose</t>
  </si>
  <si>
    <t>total_prescribed</t>
  </si>
  <si>
    <t>matches</t>
  </si>
  <si>
    <t>atc_matches</t>
  </si>
  <si>
    <t>atc_best_match</t>
  </si>
  <si>
    <t>matches_count</t>
  </si>
  <si>
    <t>best_match_count</t>
  </si>
  <si>
    <t>tp</t>
  </si>
  <si>
    <t>fn</t>
  </si>
  <si>
    <t>fp</t>
  </si>
  <si>
    <t>tn</t>
  </si>
  <si>
    <t>combo</t>
  </si>
  <si>
    <t>Gastro-Intestinal System</t>
  </si>
  <si>
    <t>Cardiovascular System</t>
  </si>
  <si>
    <t>Central Nervous System</t>
  </si>
  <si>
    <t>Endocrine System</t>
  </si>
  <si>
    <t>Respiratory System</t>
  </si>
  <si>
    <t>Nutrition And Blood</t>
  </si>
  <si>
    <t>Obstetrics,Gynae+Urinary Tract Disorders</t>
  </si>
  <si>
    <t>Infections</t>
  </si>
  <si>
    <t>Musculoskeletal &amp; Joint Diseases</t>
  </si>
  <si>
    <t>Immunological Products &amp; Vaccines</t>
  </si>
  <si>
    <t>Eye</t>
  </si>
  <si>
    <t>Ear, Nose And Oropharynx</t>
  </si>
  <si>
    <t>Skin</t>
  </si>
  <si>
    <t>Omeprazole</t>
  </si>
  <si>
    <t>Aspirin</t>
  </si>
  <si>
    <t>Amlodipine</t>
  </si>
  <si>
    <t>Atorvastatin</t>
  </si>
  <si>
    <t>Paracetamol</t>
  </si>
  <si>
    <t>Lansoprazole</t>
  </si>
  <si>
    <t>Simvastatin</t>
  </si>
  <si>
    <t>Metformin Hydrochloride</t>
  </si>
  <si>
    <t>Salbutamol</t>
  </si>
  <si>
    <t>Levothyroxine Sodium</t>
  </si>
  <si>
    <t>Bendroflumethiazide</t>
  </si>
  <si>
    <t>Ramipril</t>
  </si>
  <si>
    <t>Clopidogrel</t>
  </si>
  <si>
    <t>Bisoprolol Fumarate</t>
  </si>
  <si>
    <t>Amitriptyline Hydrochloride</t>
  </si>
  <si>
    <t>Citalopram Hydrobromide</t>
  </si>
  <si>
    <t>Furosemide</t>
  </si>
  <si>
    <t>Sertraline Hydrochloride</t>
  </si>
  <si>
    <t>Folic Acid</t>
  </si>
  <si>
    <t>Tamsulosin Hydrochloride</t>
  </si>
  <si>
    <t>Fluoxetine Hydrochloride</t>
  </si>
  <si>
    <t>Alendronic Acid</t>
  </si>
  <si>
    <t>Amoxicillin</t>
  </si>
  <si>
    <t>Tramadol Hydrochloride</t>
  </si>
  <si>
    <t>Gliclazide</t>
  </si>
  <si>
    <t>Prednisolone</t>
  </si>
  <si>
    <t>Co-Codamol (Codeine Phos/Paracetamol)</t>
  </si>
  <si>
    <t>Cetirizine Hydrochloride</t>
  </si>
  <si>
    <t>Naproxen</t>
  </si>
  <si>
    <t>Gabapentin</t>
  </si>
  <si>
    <t>Ranitidine Hydrochloride</t>
  </si>
  <si>
    <t>Atenolol</t>
  </si>
  <si>
    <t>Losartan Potassium</t>
  </si>
  <si>
    <t>Ferrous Fumarate</t>
  </si>
  <si>
    <t>Warfarin Sodium</t>
  </si>
  <si>
    <t>Colecalciferol</t>
  </si>
  <si>
    <t>Finasteride</t>
  </si>
  <si>
    <t>Senna</t>
  </si>
  <si>
    <t>Doxazosin Mesilate</t>
  </si>
  <si>
    <t>Influenza</t>
  </si>
  <si>
    <t>Flucloxacillin Sodium</t>
  </si>
  <si>
    <t>Allopurinol</t>
  </si>
  <si>
    <t>Lisinopril</t>
  </si>
  <si>
    <t>Indapamide</t>
  </si>
  <si>
    <t>Beclometasone Dipropionate</t>
  </si>
  <si>
    <t>Zopiclone</t>
  </si>
  <si>
    <t>Codeine Phosphate</t>
  </si>
  <si>
    <t>Lactulose</t>
  </si>
  <si>
    <t>Mirtazapine</t>
  </si>
  <si>
    <t>Macrogol 3350</t>
  </si>
  <si>
    <t>Doxycycline Hyclate</t>
  </si>
  <si>
    <t>Ferrous Sulfate</t>
  </si>
  <si>
    <t>Rivaroxaban</t>
  </si>
  <si>
    <t>Diazepam</t>
  </si>
  <si>
    <t>Hydroxocobalamin</t>
  </si>
  <si>
    <t>Thiamine Hydrochloride</t>
  </si>
  <si>
    <t>Apixaban</t>
  </si>
  <si>
    <t>Carbocisteine</t>
  </si>
  <si>
    <t>Latanoprost</t>
  </si>
  <si>
    <t>Montelukast</t>
  </si>
  <si>
    <t>Nitrofurantoin</t>
  </si>
  <si>
    <t>Spironolactone</t>
  </si>
  <si>
    <t>Propranolol Hydrochloride</t>
  </si>
  <si>
    <t>Candesartan Cilexetil</t>
  </si>
  <si>
    <t>Vitamin B Compound</t>
  </si>
  <si>
    <t>Loratadine</t>
  </si>
  <si>
    <t>Sitagliptin</t>
  </si>
  <si>
    <t>Docusate Sodium</t>
  </si>
  <si>
    <t>Sildenafil (Erectile Dysfunction)</t>
  </si>
  <si>
    <t>Co-Dydramol (Dihydrocodeine/Paracet)</t>
  </si>
  <si>
    <t>Mometasone Furoate</t>
  </si>
  <si>
    <t>Perindopril Erbumine</t>
  </si>
  <si>
    <t>Methotrexate</t>
  </si>
  <si>
    <t>Digoxin</t>
  </si>
  <si>
    <t>Ezetimibe</t>
  </si>
  <si>
    <t>Fexofenadine Hydrochloride</t>
  </si>
  <si>
    <t>Linagliptin</t>
  </si>
  <si>
    <t>Clarithromycin</t>
  </si>
  <si>
    <t>Hypromellose</t>
  </si>
  <si>
    <t>Trimethoprim</t>
  </si>
  <si>
    <t>Phenoxymethylpenicillin (Penicillin V)</t>
  </si>
  <si>
    <t>Tiotropium</t>
  </si>
  <si>
    <t>Bumetanide</t>
  </si>
  <si>
    <t>Mebeverine Hydrochloride</t>
  </si>
  <si>
    <t>Loperamide Hydrochloride</t>
  </si>
  <si>
    <t>Desogestrel</t>
  </si>
  <si>
    <t>Donepezil Hydrochloride</t>
  </si>
  <si>
    <t>Quinine Sulfate</t>
  </si>
  <si>
    <t>Solifenacin</t>
  </si>
  <si>
    <t>Lercanidipine Hydrochloride</t>
  </si>
  <si>
    <t>Duloxetine Hydrochloride</t>
  </si>
  <si>
    <t>Diclofenac Sodium</t>
  </si>
  <si>
    <t>Morphine Sulfate</t>
  </si>
  <si>
    <t>Ibuprofen</t>
  </si>
  <si>
    <t>Dexamethasone</t>
  </si>
  <si>
    <t>Felodipine</t>
  </si>
  <si>
    <t>Dihydrocodeine Tartrate</t>
  </si>
  <si>
    <t>Other Emollient Preps</t>
  </si>
  <si>
    <t>Hydrocortisone</t>
  </si>
  <si>
    <t>Prochlorperazine Maleate</t>
  </si>
  <si>
    <t>Bisacodyl</t>
  </si>
  <si>
    <t>Isosorbide Mononitrate</t>
  </si>
  <si>
    <t>Glucose Blood Testing Reagents</t>
  </si>
  <si>
    <t>Hydroxychloroquine Sulfate</t>
  </si>
  <si>
    <t>Pravastatin Sodium</t>
  </si>
  <si>
    <t>Quetiapine</t>
  </si>
  <si>
    <t>Budesonide</t>
  </si>
  <si>
    <t>Hyoscine Butylbromide</t>
  </si>
  <si>
    <t>Sumatriptan Succinate</t>
  </si>
  <si>
    <t>Co-Amoxiclav (Amoxicillin/Clavul Acid)</t>
  </si>
  <si>
    <t>Nicorandil</t>
  </si>
  <si>
    <t>Lorazepam</t>
  </si>
  <si>
    <t>Pregabalin</t>
  </si>
  <si>
    <t>Combined Ethinylestradiol 30mcg</t>
  </si>
  <si>
    <t>Lymecycline</t>
  </si>
  <si>
    <t>Glyceryl Trinitrate</t>
  </si>
  <si>
    <t>Fusidic Acid</t>
  </si>
  <si>
    <t>Sodium Cromoglicate</t>
  </si>
  <si>
    <t>Alginic Acid Compound Preparations</t>
  </si>
  <si>
    <t>Baclofen</t>
  </si>
  <si>
    <t>Insulin Glargine</t>
  </si>
  <si>
    <t>Chloramphenicol</t>
  </si>
  <si>
    <t>Betahistine Hydrochloride</t>
  </si>
  <si>
    <t>Cyclizine Hydrochloride</t>
  </si>
  <si>
    <t>Carbomer 940/980</t>
  </si>
  <si>
    <t>Insulin Aspart</t>
  </si>
  <si>
    <t>Paroxetine Hydrochloride</t>
  </si>
  <si>
    <t>Cyanocobalamin</t>
  </si>
  <si>
    <t>Clonazepam</t>
  </si>
  <si>
    <t>Lamotrigine</t>
  </si>
  <si>
    <t>Rosuvastatin Calcium</t>
  </si>
  <si>
    <t>Brinzolamide</t>
  </si>
  <si>
    <t>Mirabegron</t>
  </si>
  <si>
    <t>Promethazine Hydrochloride</t>
  </si>
  <si>
    <t>Methadone Hydrochloride</t>
  </si>
  <si>
    <t>Fluticasone Furoate</t>
  </si>
  <si>
    <t>Dapagliflozin</t>
  </si>
  <si>
    <t>Temazepam</t>
  </si>
  <si>
    <t>Irbesartan</t>
  </si>
  <si>
    <t>Enalapril Maleate</t>
  </si>
  <si>
    <t>Levetiracetam</t>
  </si>
  <si>
    <t>Venlafaxine</t>
  </si>
  <si>
    <t>Fluticasone Propionate (Inh)</t>
  </si>
  <si>
    <t>Procyclidine Hydrochloride</t>
  </si>
  <si>
    <t>Olanzapine</t>
  </si>
  <si>
    <t>Pantoprazole</t>
  </si>
  <si>
    <t>Chlorphenamine Maleate</t>
  </si>
  <si>
    <t>Memantine Hydrochloride</t>
  </si>
  <si>
    <t>Bimatoprost</t>
  </si>
  <si>
    <t>Medroxyprogesterone Acetate</t>
  </si>
  <si>
    <t>Omeprazole_Cap E/C 20mg</t>
  </si>
  <si>
    <t>Aspirin Disper_Tab 75mg</t>
  </si>
  <si>
    <t>Amlodipine_Tab 5mg</t>
  </si>
  <si>
    <t>Atorvastatin_Tab 20mg</t>
  </si>
  <si>
    <t>Paracet_Tab 500mg</t>
  </si>
  <si>
    <t>Lansoprazole_Cap 30mg (E/C Gran)</t>
  </si>
  <si>
    <t>Simvastatin_Tab 40mg</t>
  </si>
  <si>
    <t>Metformin HCl_Tab 500mg</t>
  </si>
  <si>
    <t>Salbutamol_Inha 100mcg (200 D) CFF</t>
  </si>
  <si>
    <t>Levothyrox Sod_Tab 100mcg</t>
  </si>
  <si>
    <t>Bendroflumethiazide_Tab 2.5mg</t>
  </si>
  <si>
    <t>Ramipril_Cap 10mg</t>
  </si>
  <si>
    <t>Clopidogrel_Tab 75mg</t>
  </si>
  <si>
    <t>Bisoprolol Fumar_Tab 2.5mg</t>
  </si>
  <si>
    <t>Amitriptyline HCl_Tab 10mg</t>
  </si>
  <si>
    <t>Citalopram Hydrob_Tab 20mg</t>
  </si>
  <si>
    <t>Furosemide_Tab 40mg</t>
  </si>
  <si>
    <t>Sertraline HCl_Tab 50mg</t>
  </si>
  <si>
    <t>Folic Acid_Tab 5mg</t>
  </si>
  <si>
    <t>Tamsulosin HCl_Cap 400mcg M/R</t>
  </si>
  <si>
    <t>Fluoxetine HCl_Cap 20mg</t>
  </si>
  <si>
    <t>Alendronic Acid_Tab 70mg</t>
  </si>
  <si>
    <t>Amoxicillin_Cap 500mg</t>
  </si>
  <si>
    <t>Tramadol HCl_Cap 50mg</t>
  </si>
  <si>
    <t>Gliclazide_Tab 80mg</t>
  </si>
  <si>
    <t>Prednisolone_Tab 5mg</t>
  </si>
  <si>
    <t>Co-Codamol_Tab 30mg/500mg</t>
  </si>
  <si>
    <t>Cetirizine HCl_Tab 10mg</t>
  </si>
  <si>
    <t>Naproxen_Tab 500mg</t>
  </si>
  <si>
    <t>Gabapentin_Cap 300mg</t>
  </si>
  <si>
    <t>Ranitidine HCl_Tab 150mg</t>
  </si>
  <si>
    <t>Atenolol_Tab 50mg</t>
  </si>
  <si>
    <t>Losartan Pot_Tab 50mg</t>
  </si>
  <si>
    <t>Ferr Fumar_Tab 210mg</t>
  </si>
  <si>
    <t>Warfarin Sod_Tab 1mg</t>
  </si>
  <si>
    <t>Adcal-D3_Tab Chble (Tutti-Frutti)</t>
  </si>
  <si>
    <t>Finasteride_Tab 5mg</t>
  </si>
  <si>
    <t>Senna_Tab 7.5mg</t>
  </si>
  <si>
    <t>Doxazosin Mesil_Tab 4mg</t>
  </si>
  <si>
    <t>Influenza_Vac Surf/Antgn Inact 0.5ml Pfs</t>
  </si>
  <si>
    <t>Fluclox Sod_Cap 500mg</t>
  </si>
  <si>
    <t>Allopurinol_Tab 100mg</t>
  </si>
  <si>
    <t>Lisinopril_Tab 20mg</t>
  </si>
  <si>
    <t>Indapamide_Tab 2.5mg</t>
  </si>
  <si>
    <t>Fostair_Inh 100mcg/6mcg (120D) CFF</t>
  </si>
  <si>
    <t>Zopiclone_Tab 7.5mg</t>
  </si>
  <si>
    <t>Codeine Phos_Tab 30mg</t>
  </si>
  <si>
    <t>Lactulose_Soln 3.1g-3.7g/5ml</t>
  </si>
  <si>
    <t>Mirtazapine_Tab 15mg</t>
  </si>
  <si>
    <t>Laxido_Oral Pdr Sach (Orange) S/F</t>
  </si>
  <si>
    <t>Doxycycline Hyclate_Cap 100mg</t>
  </si>
  <si>
    <t>Ferr Sulf_Tab 200mg</t>
  </si>
  <si>
    <t>Rivaroxaban_Tab 20mg</t>
  </si>
  <si>
    <t>Diazepam_Tab 2mg</t>
  </si>
  <si>
    <t>Hydroxocobalamin_Inj 1mg/ml 1ml Amp</t>
  </si>
  <si>
    <t>Thiamine HCl_Tab 100mg</t>
  </si>
  <si>
    <t>Apixaban_Tab 5mg</t>
  </si>
  <si>
    <t>Carbocisteine_Cap 375mg</t>
  </si>
  <si>
    <t>Latanoprost_Eye Dps 50mcg/ml</t>
  </si>
  <si>
    <t>Montelukast_Tab 10mg</t>
  </si>
  <si>
    <t>Nitrofurantoin_Cap 100mg M/R</t>
  </si>
  <si>
    <t>Spironol_Tab 25mg</t>
  </si>
  <si>
    <t>Propranolol HCl_Tab 40mg</t>
  </si>
  <si>
    <t>Candesartan Cilexetil_Tab 8mg</t>
  </si>
  <si>
    <t>Vit B Co Strong_Tab</t>
  </si>
  <si>
    <t>Loratadine_Tab 10mg</t>
  </si>
  <si>
    <t>Sitagliptin_Tab 100mg</t>
  </si>
  <si>
    <t>Docusate Sod_Cap 100mg</t>
  </si>
  <si>
    <t>Sildenafil_Tab 100mg</t>
  </si>
  <si>
    <t>Co-Dydramol_Tab 10mg/500mg</t>
  </si>
  <si>
    <t>Mometasone Fur_Aq N/Spy 50mcg (140 D)</t>
  </si>
  <si>
    <t>Perindopril Erbumine_Tab 4mg</t>
  </si>
  <si>
    <t>Methotrexate_Tab 2.5mg</t>
  </si>
  <si>
    <t>Digoxin_Tab 125mcg</t>
  </si>
  <si>
    <t>Ezetimibe_Tab 10mg</t>
  </si>
  <si>
    <t>Fexofenadine HCl_Tab 180mg</t>
  </si>
  <si>
    <t>Linagliptin_Tab 5mg</t>
  </si>
  <si>
    <t>Clarithromycin_Tab 500mg</t>
  </si>
  <si>
    <t>Hypromellose_Eye Dps 0.3%</t>
  </si>
  <si>
    <t>Trimethoprim_Tab 200mg</t>
  </si>
  <si>
    <t>Phenoxymethylpenicillin Pot_Tab 250mg</t>
  </si>
  <si>
    <t>Tiotropium_Pdr For Inh Cap 18mcg</t>
  </si>
  <si>
    <t>Bumetanide_Tab 1mg</t>
  </si>
  <si>
    <t>Mebeverine HCl_Tab 135mg</t>
  </si>
  <si>
    <t>Loperamide HCl_Cap 2mg</t>
  </si>
  <si>
    <t>Desogestrel_Tab 75mcg</t>
  </si>
  <si>
    <t>Donepezil HCl_Tab 10mg</t>
  </si>
  <si>
    <t>Quinine Sulf_Tab 200mg</t>
  </si>
  <si>
    <t>Solifenacin_Tab 5mg</t>
  </si>
  <si>
    <t>Lercanidipine HCl_Tab 10mg</t>
  </si>
  <si>
    <t>Duloxetine HCl_Cap G/R 60mg</t>
  </si>
  <si>
    <t>Diclofenac Sod_Gel 1.16%</t>
  </si>
  <si>
    <t>Morph Sulf_Oral Soln 10mg/5ml</t>
  </si>
  <si>
    <t>Ibuprofen_Tab 400mg</t>
  </si>
  <si>
    <t>Otomize_Ear Spy 5ml</t>
  </si>
  <si>
    <t>Felodipine_Tab 5mg M/R</t>
  </si>
  <si>
    <t>Dihydrocodeine Tart_Tab 30mg</t>
  </si>
  <si>
    <t>Dermol 500_Lot</t>
  </si>
  <si>
    <t>Hydrocort_Crm 1%</t>
  </si>
  <si>
    <t>Prochlpzine Mal_Tab 5mg</t>
  </si>
  <si>
    <t>Bisacodyl_Tab E/C 5mg</t>
  </si>
  <si>
    <t>Monomil XL_Tab 60mg</t>
  </si>
  <si>
    <t>GlucoRx Nexus (Reagent)_Strips</t>
  </si>
  <si>
    <t>Hydroxychlor Sulf_Tab 200mg</t>
  </si>
  <si>
    <t>Pravastatin Sod_Tab 40mg</t>
  </si>
  <si>
    <t>Quetiapine_Tab 25mg</t>
  </si>
  <si>
    <t>Symbicort_Turbohaler 200mcg/6mcg (120 D)</t>
  </si>
  <si>
    <t>Hyoscine Butylbrom_Tab 10mg</t>
  </si>
  <si>
    <t>Sumatriptan_Tab 50mg</t>
  </si>
  <si>
    <t>Co-Amoxiclav_Tab 500mg/125mg</t>
  </si>
  <si>
    <t>Nicorandil_Tab 10mg</t>
  </si>
  <si>
    <t>Lorazepam_Tab 1mg</t>
  </si>
  <si>
    <t>Pregabalin_Cap 75mg</t>
  </si>
  <si>
    <t>Rigevidon_Tab</t>
  </si>
  <si>
    <t>Lymecycline_Cap 408mg</t>
  </si>
  <si>
    <t>Glyceryl Trinit_Sub P/Spy 400mcg (180D)</t>
  </si>
  <si>
    <t>Fusidic Acid_Crm 2%</t>
  </si>
  <si>
    <t>Sod Cromoglicate_Eye Dps Aq 2%</t>
  </si>
  <si>
    <t>Gaviscon Advance_Liq (Aniseed) (Reckitt)</t>
  </si>
  <si>
    <t>Baclofen_Tab 10mg</t>
  </si>
  <si>
    <t>Ins Lantus SoloStar_100u/ml 3ml Pf Pen</t>
  </si>
  <si>
    <t>Chloramphen_Eye Dps 0.5%</t>
  </si>
  <si>
    <t>Betahistine HCl_Tab 16mg</t>
  </si>
  <si>
    <t>Cyclizine HCl_Tab 50mg</t>
  </si>
  <si>
    <t>Viscotears_Liq Gel 2mg/g</t>
  </si>
  <si>
    <t>Ins NovoRapid_FlexPen 100u/ml 3ml Pf Pen</t>
  </si>
  <si>
    <t>Paroxetine HCl_Tab 20mg</t>
  </si>
  <si>
    <t>Cyanocobalamin_Tab 50mcg</t>
  </si>
  <si>
    <t>Clonazepam_Tab 500mcg</t>
  </si>
  <si>
    <t>Lamotrigine_Tab 100mg</t>
  </si>
  <si>
    <t>Rosuvastatin Calc_Tab 5mg</t>
  </si>
  <si>
    <t>Brinzolamide_Eye Dps 10mg/ml</t>
  </si>
  <si>
    <t>Mirabegron_Tab 50mg M/R</t>
  </si>
  <si>
    <t>Promethazine HCl_Tab 25mg</t>
  </si>
  <si>
    <t>Methadone HCl_Oral Soln 1mg/1ml S/F</t>
  </si>
  <si>
    <t>Avamys_Nsl Spy 27.5mcg (120D)</t>
  </si>
  <si>
    <t>Dapagliflozin_Tab 10mg</t>
  </si>
  <si>
    <t>Temazepam_Tab 10mg</t>
  </si>
  <si>
    <t>Irbesartan_Tab 300mg</t>
  </si>
  <si>
    <t>Enalapril Mal_Tab 20mg</t>
  </si>
  <si>
    <t>Levetiracetam_Tab 500mg</t>
  </si>
  <si>
    <t>Venlafaxine_Tab 75mg</t>
  </si>
  <si>
    <t>Seretide 500_Accuhaler 500mcg/50mcg(60D)</t>
  </si>
  <si>
    <t>Procyclidine HCl_Tab 5mg</t>
  </si>
  <si>
    <t>Olanzapine_Tab 10mg</t>
  </si>
  <si>
    <t>Pantoprazole_Tab E/C 40mg</t>
  </si>
  <si>
    <t>Chlorphenamine Mal_Tab 4mg</t>
  </si>
  <si>
    <t>Memantine HCl_Tab 20mg</t>
  </si>
  <si>
    <t>Bimatoprost_Eye Dps 100mcg/ml</t>
  </si>
  <si>
    <t>Depo-Provera_Inj 150mg/ml 1ml Pfs</t>
  </si>
  <si>
    <t>0103050P0AAAAAA</t>
  </si>
  <si>
    <t>0209000A0AAABAB</t>
  </si>
  <si>
    <t>0206020A0AAAAAA</t>
  </si>
  <si>
    <t>0212000B0AAABAB</t>
  </si>
  <si>
    <t>0407010H0AAAMAM</t>
  </si>
  <si>
    <t>0103050L0AAAAAA</t>
  </si>
  <si>
    <t>0212000Y0AAADAD</t>
  </si>
  <si>
    <t>0601022B0AAABAB</t>
  </si>
  <si>
    <t>0301011R0AAAPAP</t>
  </si>
  <si>
    <t>0602010V0AABZBZ</t>
  </si>
  <si>
    <t>0202010B0AAABAB</t>
  </si>
  <si>
    <t>0205051R0AAADAD</t>
  </si>
  <si>
    <t>0209000C0AAAAAA</t>
  </si>
  <si>
    <t>0204000H0AAAJAJ</t>
  </si>
  <si>
    <t>0403010B0AAAGAG</t>
  </si>
  <si>
    <t>0403030D0AAAAAA</t>
  </si>
  <si>
    <t>0202020L0AABDBD</t>
  </si>
  <si>
    <t>0403030Q0AAAAAA</t>
  </si>
  <si>
    <t>0901020G0AAAGAG</t>
  </si>
  <si>
    <t>0704010U0AAAAAA</t>
  </si>
  <si>
    <t>0403030E0AAAAAA</t>
  </si>
  <si>
    <t>0606020A0AAACAC</t>
  </si>
  <si>
    <t>0501013B0AAABAB</t>
  </si>
  <si>
    <t>040702040AAAAAA</t>
  </si>
  <si>
    <t>0601021M0AAAAAA</t>
  </si>
  <si>
    <t>0603020T0AAACAC</t>
  </si>
  <si>
    <t>0407010F0AAAHAH</t>
  </si>
  <si>
    <t>0304010I0AAAAAA</t>
  </si>
  <si>
    <t>1001010P0AAAEAE</t>
  </si>
  <si>
    <t>0408010G0AAABAB</t>
  </si>
  <si>
    <t>0103010T0AAAAAA</t>
  </si>
  <si>
    <t>0204000E0AAABAB</t>
  </si>
  <si>
    <t>0205052N0AAABAB</t>
  </si>
  <si>
    <t>0901011F0AAAEAE</t>
  </si>
  <si>
    <t>0208020V0AAAAAA</t>
  </si>
  <si>
    <t>0906040G0BNAABY</t>
  </si>
  <si>
    <t>0604020C0AAAAAA</t>
  </si>
  <si>
    <t>0106020M0AAACAC</t>
  </si>
  <si>
    <t>0205040D0AAACAC</t>
  </si>
  <si>
    <t>1404000H0AAAFAF</t>
  </si>
  <si>
    <t>0501012G0AAABAB</t>
  </si>
  <si>
    <t>1001040C0AAAAAA</t>
  </si>
  <si>
    <t>0205051L0AAADAD</t>
  </si>
  <si>
    <t>0202010P0AAAAAA</t>
  </si>
  <si>
    <t>0302000C0BQAABX</t>
  </si>
  <si>
    <t>0401010Z0AAAAAA</t>
  </si>
  <si>
    <t>0407020C0AAAEAE</t>
  </si>
  <si>
    <t>0106040G0AAAAAA</t>
  </si>
  <si>
    <t>0403040X0AAANAN</t>
  </si>
  <si>
    <t>0106040M0BCACAA</t>
  </si>
  <si>
    <t>0501030I0AAABAB</t>
  </si>
  <si>
    <t>0901011P0AAACAC</t>
  </si>
  <si>
    <t>0208020Y0AAACAC</t>
  </si>
  <si>
    <t>0401020K0AAAHAH</t>
  </si>
  <si>
    <t>0901020N0AAABAB</t>
  </si>
  <si>
    <t>0906026M0AAAGAG</t>
  </si>
  <si>
    <t>0208020Z0AAABAB</t>
  </si>
  <si>
    <t>0307000J0AAAAAA</t>
  </si>
  <si>
    <t>1106000L0AAAAAA</t>
  </si>
  <si>
    <t>0303020G0AAABAB</t>
  </si>
  <si>
    <t>0501130R0AAAGAG</t>
  </si>
  <si>
    <t>0202030S0AAATAT</t>
  </si>
  <si>
    <t>0204000R0AAAJAJ</t>
  </si>
  <si>
    <t>0205052C0AAACAC</t>
  </si>
  <si>
    <t>0906027G0AAABAB</t>
  </si>
  <si>
    <t>0304010D0AAAAAA</t>
  </si>
  <si>
    <t>0601023X0AAAAAA</t>
  </si>
  <si>
    <t>0106020I0AAAKAK</t>
  </si>
  <si>
    <t>0704050Z0AAACAC</t>
  </si>
  <si>
    <t>0407010N0AAAAAA</t>
  </si>
  <si>
    <t>1202010U0AAAAAA</t>
  </si>
  <si>
    <t>0205051M0AAABAB</t>
  </si>
  <si>
    <t>1001030U0AAABAB</t>
  </si>
  <si>
    <t>0201010F0AAAEAE</t>
  </si>
  <si>
    <t>0212000L0AAAAAA</t>
  </si>
  <si>
    <t>0304010E0AAABAB</t>
  </si>
  <si>
    <t>0601023AEAAAAAA</t>
  </si>
  <si>
    <t>0501050B0AAADAD</t>
  </si>
  <si>
    <t>1108010F0AAAAAA</t>
  </si>
  <si>
    <t>0501080W0AAAEAE</t>
  </si>
  <si>
    <t>0501011P0AAAJAJ</t>
  </si>
  <si>
    <t>0301020Q0AAABAB</t>
  </si>
  <si>
    <t>0202020D0AAAEAE</t>
  </si>
  <si>
    <t>0102000P0AAABAB</t>
  </si>
  <si>
    <t>0104020L0AAAAAA</t>
  </si>
  <si>
    <t>0703021Q0AAAAAA</t>
  </si>
  <si>
    <t>0411000D0AAABAB</t>
  </si>
  <si>
    <t>0504010Y0AAAFAF</t>
  </si>
  <si>
    <t>0704020ABAAAAAA</t>
  </si>
  <si>
    <t>0206020L0AAAAAA</t>
  </si>
  <si>
    <t>0403040Y0AAABAB</t>
  </si>
  <si>
    <t>1003020U0AAAAAA</t>
  </si>
  <si>
    <t>0407020Q0AACNCN</t>
  </si>
  <si>
    <t>1001010J0AAAEAE</t>
  </si>
  <si>
    <t>120101050BCAAAB</t>
  </si>
  <si>
    <t>0206020F0AAABAB</t>
  </si>
  <si>
    <t>0407020G0AAACAC</t>
  </si>
  <si>
    <t>130201000BBICBW</t>
  </si>
  <si>
    <t>1304000V0AAADAD</t>
  </si>
  <si>
    <t>0406000T0AAAGAG</t>
  </si>
  <si>
    <t>0106020C0AAAAAA</t>
  </si>
  <si>
    <t>0206010K0CNAAAE</t>
  </si>
  <si>
    <t>0601060D0CUABA0</t>
  </si>
  <si>
    <t>1001030C0AAAAAA</t>
  </si>
  <si>
    <t>0212000X0AAADAD</t>
  </si>
  <si>
    <t>0402010ABAAABAB</t>
  </si>
  <si>
    <t>0302000K0BDABAM</t>
  </si>
  <si>
    <t>0102000N0AAABAB</t>
  </si>
  <si>
    <t>0407041T0AAAFAF</t>
  </si>
  <si>
    <t>0501013K0AAAJAJ</t>
  </si>
  <si>
    <t>0206030N0AAAAAA</t>
  </si>
  <si>
    <t>0401020P0AAABAB</t>
  </si>
  <si>
    <t>0408010AEAAACAC</t>
  </si>
  <si>
    <t>0703010F0BPAAAC</t>
  </si>
  <si>
    <t>0501030L0AAABAB</t>
  </si>
  <si>
    <t>0206010F0AACICI</t>
  </si>
  <si>
    <t>1310012F0AAABAB</t>
  </si>
  <si>
    <t>1104020T0AAAAAA</t>
  </si>
  <si>
    <t>0101021B0BEAIAL</t>
  </si>
  <si>
    <t>1002020C0AAAIAI</t>
  </si>
  <si>
    <t>0601012V0BBAEAD</t>
  </si>
  <si>
    <t>1103010C0AAAAAA</t>
  </si>
  <si>
    <t>0406000B0AAABAB</t>
  </si>
  <si>
    <t>0406000F0AAACAC</t>
  </si>
  <si>
    <t>1108010B0BBAAAB</t>
  </si>
  <si>
    <t>0601011A0BBADAC</t>
  </si>
  <si>
    <t>0403030P0AAAAAA</t>
  </si>
  <si>
    <t>0901020D0AAAEAE</t>
  </si>
  <si>
    <t>0408010F0AAABAB</t>
  </si>
  <si>
    <t>0408010H0AAAAAA</t>
  </si>
  <si>
    <t>0212000AAAAADAD</t>
  </si>
  <si>
    <t>1106000ACAAAAAA</t>
  </si>
  <si>
    <t>0704020AEAAABAB</t>
  </si>
  <si>
    <t>0304010W0AAALAL</t>
  </si>
  <si>
    <t>0410030C0AAAFAF</t>
  </si>
  <si>
    <t>1202010W0BBAAAA</t>
  </si>
  <si>
    <t>0601023AGAAABAB</t>
  </si>
  <si>
    <t>0401010T0AAAMAM</t>
  </si>
  <si>
    <t>0205052I0AAACAC</t>
  </si>
  <si>
    <t>0205051I0AAADAD</t>
  </si>
  <si>
    <t>0408010A0AAABAB</t>
  </si>
  <si>
    <t>0403040W0AAABAB</t>
  </si>
  <si>
    <t>0302000N0BCACAZ</t>
  </si>
  <si>
    <t>0409020S0AAAEAE</t>
  </si>
  <si>
    <t>040201060AAACAC</t>
  </si>
  <si>
    <t>0103050R0AAAAAA</t>
  </si>
  <si>
    <t>0304010G0AAACAC</t>
  </si>
  <si>
    <t>0411000G0AAADAD</t>
  </si>
  <si>
    <t>1106000AFAAABAB</t>
  </si>
  <si>
    <t>0703022M0BBABAB</t>
  </si>
  <si>
    <t>Aspirin Disper</t>
  </si>
  <si>
    <t>Paracet</t>
  </si>
  <si>
    <t>Metformin HCl</t>
  </si>
  <si>
    <t>Levothyrox Sod</t>
  </si>
  <si>
    <t>Bisoprolol Fumar</t>
  </si>
  <si>
    <t>Amitriptyline HCl</t>
  </si>
  <si>
    <t>Citalopram Hydrob</t>
  </si>
  <si>
    <t>Sertraline HCl</t>
  </si>
  <si>
    <t>Tamsulosin HCl</t>
  </si>
  <si>
    <t>Fluoxetine HCl</t>
  </si>
  <si>
    <t>Tramadol HCl</t>
  </si>
  <si>
    <t>Co-Codamol</t>
  </si>
  <si>
    <t>Cetirizine HCl</t>
  </si>
  <si>
    <t>Ranitidine HCl</t>
  </si>
  <si>
    <t>Losartan Pot</t>
  </si>
  <si>
    <t>Ferr Fumar</t>
  </si>
  <si>
    <t>Warfarin Sod</t>
  </si>
  <si>
    <t>Adcal-D3</t>
  </si>
  <si>
    <t>Doxazosin Mesil</t>
  </si>
  <si>
    <t>Fluclox Sod</t>
  </si>
  <si>
    <t>Fostair</t>
  </si>
  <si>
    <t>Codeine Phos</t>
  </si>
  <si>
    <t>Laxido</t>
  </si>
  <si>
    <t>Ferr Sulf</t>
  </si>
  <si>
    <t>Thiamine HCl</t>
  </si>
  <si>
    <t>Spironol</t>
  </si>
  <si>
    <t>Propranolol HCl</t>
  </si>
  <si>
    <t>Vit B Co Strong</t>
  </si>
  <si>
    <t>Docusate Sod</t>
  </si>
  <si>
    <t>Sildenafil</t>
  </si>
  <si>
    <t>Co-Dydramol</t>
  </si>
  <si>
    <t>Mometasone Fur</t>
  </si>
  <si>
    <t>Fexofenadine HCl</t>
  </si>
  <si>
    <t>Phenoxymethylpenicillin Pot</t>
  </si>
  <si>
    <t>Mebeverine HCl</t>
  </si>
  <si>
    <t>Loperamide HCl</t>
  </si>
  <si>
    <t>Donepezil HCl</t>
  </si>
  <si>
    <t>Quinine Sulf</t>
  </si>
  <si>
    <t>Lercanidipine HCl</t>
  </si>
  <si>
    <t>Duloxetine HCl</t>
  </si>
  <si>
    <t>Diclofenac Sod</t>
  </si>
  <si>
    <t>Morph Sulf</t>
  </si>
  <si>
    <t>Otomize</t>
  </si>
  <si>
    <t>Dihydrocodeine Tart</t>
  </si>
  <si>
    <t>Dermol 500</t>
  </si>
  <si>
    <t>Hydrocort</t>
  </si>
  <si>
    <t>Prochlpzine Mal</t>
  </si>
  <si>
    <t>Monomil XL</t>
  </si>
  <si>
    <t>GlucoRx Nexus (Reagent)</t>
  </si>
  <si>
    <t>Hydroxychlor Sulf</t>
  </si>
  <si>
    <t>Pravastatin Sod</t>
  </si>
  <si>
    <t>Symbicort</t>
  </si>
  <si>
    <t>Hyoscine Butylbrom</t>
  </si>
  <si>
    <t>Sumatriptan</t>
  </si>
  <si>
    <t>Co-Amoxiclav</t>
  </si>
  <si>
    <t>Rigevidon</t>
  </si>
  <si>
    <t>Glyceryl Trinit</t>
  </si>
  <si>
    <t>Sod Cromoglicate</t>
  </si>
  <si>
    <t>Gaviscon Advance</t>
  </si>
  <si>
    <t>Ins Lantus SoloStar</t>
  </si>
  <si>
    <t>Chloramphen</t>
  </si>
  <si>
    <t>Betahistine HCl</t>
  </si>
  <si>
    <t>Cyclizine HCl</t>
  </si>
  <si>
    <t>Viscotears</t>
  </si>
  <si>
    <t>Ins NovoRapid</t>
  </si>
  <si>
    <t>Paroxetine HCl</t>
  </si>
  <si>
    <t>Rosuvastatin Calc</t>
  </si>
  <si>
    <t>Promethazine HCl</t>
  </si>
  <si>
    <t>Methadone HCl</t>
  </si>
  <si>
    <t>Avamys</t>
  </si>
  <si>
    <t>Enalapril Mal</t>
  </si>
  <si>
    <t>Seretide 500</t>
  </si>
  <si>
    <t>Procyclidine HCl</t>
  </si>
  <si>
    <t>Chlorphenamine Mal</t>
  </si>
  <si>
    <t>Memantine HCl</t>
  </si>
  <si>
    <t>Depo-Provera</t>
  </si>
  <si>
    <t>Cap E/C</t>
  </si>
  <si>
    <t>Tab</t>
  </si>
  <si>
    <t>Cap (E/C Gran)</t>
  </si>
  <si>
    <t>Inha (200 D) CFF</t>
  </si>
  <si>
    <t>Cap</t>
  </si>
  <si>
    <t>Cap M/R</t>
  </si>
  <si>
    <t>Tab Chble (Tutti-Frutti)</t>
  </si>
  <si>
    <t>Vac Surf/Antgn Inact Pfs</t>
  </si>
  <si>
    <t>Inh (120D) CFF</t>
  </si>
  <si>
    <t>Soln</t>
  </si>
  <si>
    <t>Oral Pdr Sach (Orange) S/F</t>
  </si>
  <si>
    <t>Inj Amp</t>
  </si>
  <si>
    <t>Eye Dps</t>
  </si>
  <si>
    <t>Aq N/Spy (140 D)</t>
  </si>
  <si>
    <t>Pdr For Inh Cap</t>
  </si>
  <si>
    <t>Cap G/R</t>
  </si>
  <si>
    <t>Gel</t>
  </si>
  <si>
    <t>Oral Soln</t>
  </si>
  <si>
    <t>Ear Spy</t>
  </si>
  <si>
    <t>Tab M/R</t>
  </si>
  <si>
    <t>Lot</t>
  </si>
  <si>
    <t>Crm</t>
  </si>
  <si>
    <t>Tab E/C</t>
  </si>
  <si>
    <t>Strips</t>
  </si>
  <si>
    <t>Turbohaler (120 D)</t>
  </si>
  <si>
    <t>Sub P/Spy (180D)</t>
  </si>
  <si>
    <t>Eye Dps Aq</t>
  </si>
  <si>
    <t>Liq (Aniseed) (Reckitt)</t>
  </si>
  <si>
    <t>Liq Gel</t>
  </si>
  <si>
    <t>FlexPen PfPen</t>
  </si>
  <si>
    <t>Oral Soln S/F</t>
  </si>
  <si>
    <t>Nsl Spy (120D)</t>
  </si>
  <si>
    <t>Accuhaler (60D)</t>
  </si>
  <si>
    <t>Inj Pfs</t>
  </si>
  <si>
    <t>20mg</t>
  </si>
  <si>
    <t>75mg</t>
  </si>
  <si>
    <t>5mg</t>
  </si>
  <si>
    <t>500mg</t>
  </si>
  <si>
    <t>30mg</t>
  </si>
  <si>
    <t>40mg</t>
  </si>
  <si>
    <t>100mcg</t>
  </si>
  <si>
    <t>2.5mg</t>
  </si>
  <si>
    <t>10mg</t>
  </si>
  <si>
    <t>50mg</t>
  </si>
  <si>
    <t>400mcg</t>
  </si>
  <si>
    <t>70mg</t>
  </si>
  <si>
    <t>80mg</t>
  </si>
  <si>
    <t>30mg/500mg</t>
  </si>
  <si>
    <t>300mg</t>
  </si>
  <si>
    <t>150mg</t>
  </si>
  <si>
    <t>210mg</t>
  </si>
  <si>
    <t>1mg</t>
  </si>
  <si>
    <t>7.5mg</t>
  </si>
  <si>
    <t>4mg</t>
  </si>
  <si>
    <t>0.5ml</t>
  </si>
  <si>
    <t>100mg</t>
  </si>
  <si>
    <t>100mcg/6mcg</t>
  </si>
  <si>
    <t>3.1g-3.7g/5ml</t>
  </si>
  <si>
    <t>15mg</t>
  </si>
  <si>
    <t>200mg</t>
  </si>
  <si>
    <t>2mg</t>
  </si>
  <si>
    <t>1mg/ml 1ml</t>
  </si>
  <si>
    <t>375mg</t>
  </si>
  <si>
    <t>50mcg/ml</t>
  </si>
  <si>
    <t>25mg</t>
  </si>
  <si>
    <t>8mg</t>
  </si>
  <si>
    <t>10mg/500mg</t>
  </si>
  <si>
    <t>50mcg</t>
  </si>
  <si>
    <t>125mcg</t>
  </si>
  <si>
    <t>180mg</t>
  </si>
  <si>
    <t>0.3%</t>
  </si>
  <si>
    <t>250mg</t>
  </si>
  <si>
    <t>18mcg</t>
  </si>
  <si>
    <t>135mg</t>
  </si>
  <si>
    <t>75mcg</t>
  </si>
  <si>
    <t>60mg</t>
  </si>
  <si>
    <t>1.16%</t>
  </si>
  <si>
    <t>10mg/5ml</t>
  </si>
  <si>
    <t>400mg</t>
  </si>
  <si>
    <t>5ml</t>
  </si>
  <si>
    <t>1%</t>
  </si>
  <si>
    <t>200mcg/6mcg</t>
  </si>
  <si>
    <t>500mg/125mg</t>
  </si>
  <si>
    <t>408mg</t>
  </si>
  <si>
    <t>2%</t>
  </si>
  <si>
    <t>100u/ml 3ml Pf Pen</t>
  </si>
  <si>
    <t>0.5%</t>
  </si>
  <si>
    <t>16mg</t>
  </si>
  <si>
    <t>2mg/g</t>
  </si>
  <si>
    <t>100u/ml 3ml</t>
  </si>
  <si>
    <t>500mcg</t>
  </si>
  <si>
    <t>10mg/ml</t>
  </si>
  <si>
    <t>1mg/1ml</t>
  </si>
  <si>
    <t>27.5mcg</t>
  </si>
  <si>
    <t>500mcg/50mcg</t>
  </si>
  <si>
    <t>100mcg/ml</t>
  </si>
  <si>
    <t>150mg/ml 1ml</t>
  </si>
  <si>
    <t>[('omeprazole', 100, 1198), ('esomeprazole', 84, 3315), ('rabeprazole', 73, 3031), ('fomepizole', 64, 1734), ('dexrabeprazole', 64, 6345)]</t>
  </si>
  <si>
    <t>[('cefapirin', 56, 332), ('spiramycin', 53, 1486), ('desaspidin', 53, 1967), ('aspoxicillin', 49, 2629), ('ribavirin', 47, 1433)]</t>
  </si>
  <si>
    <t>[('amlodipine', 100, 1780), ('felodipine', 73, 669), ('aliskiren and amlodipine', 68, 3661), ('losartan and amlodipine', 66, 5515), ('nebivolol and amlodipine', 66, 6602)]</t>
  </si>
  <si>
    <t>[('atorvastatin', 100, 2897), ('lovastatin', 70, 950), ('simvastatin', 67, 2427), ('fluvastatin', 67, 2573), ('pitavastatin', 67, 3617)]</t>
  </si>
  <si>
    <t>[('paracetamol', 100, 15), ('propacetamol', 80, 2582), ('tramadol and paracetamol', 68, 3385), ('codeine and paracetamol', 65, 3599), ('acetarsol', 64, 1747)]</t>
  </si>
  <si>
    <t>[('lansoprazole', 100, 1758), ('dexlansoprazole', 83, 3597), ('pantoprazole', 69, 2569), ('loprazolam', 67, 2511), ('lansoprazole  combinations', 65, 6596)]</t>
  </si>
  <si>
    <t>[('simvastatin', 100, 2427), ('sitagliptin and simvastatin', 71, 3701), ('lovastatin', 70, 950), ('pitavastatin', 67, 3617), ('pravastatin', 67, 2603)]</t>
  </si>
  <si>
    <t>[('betaine hydrochloride', 71, 2881), ('arginine hydrochloride', 67, 2945), ('histamine dihydrochloride', 61, 3108), ('glutamic acid hydrochloride', 60, 2961), ('metformin', 59, 1020)]</t>
  </si>
  <si>
    <t>[('salbutamol', 100, 47), ('salbutamol', 100, 46), ('talbutal', 68, 2938), ('aloglutamol', 61, 1769), ('salbutamol and beclometasone', 57, 3526)]</t>
  </si>
  <si>
    <t>[('levothyroxine sodium', 100, 2564), ('liothyronine sodium', 78, 3111), ('dextrothyroxine', 51, 512), ('sodium', 49, 6220), ('combinations of levothyroxine and liothyronine', 47, 4735)]</t>
  </si>
  <si>
    <t>[('bendroflumethiazide', 100, 177), ('hydroflumethiazide', 82, 824), ('bendroflumethiazide and potassium', 75, 3418), ('bendroflumethiazide and potassium sparing agents', 63, 4866), ('hydroflumethiazide and potassium', 63, 5503)]</t>
  </si>
  <si>
    <t>[('ramipril', 100, 2387), ('ramipril and amlodipine', 58, 5549), ('trimipramine', 58, 1649), ('ramipril and diuretics', 56, 4814), ('ramipril and felodipine', 56, 3412)]</t>
  </si>
  <si>
    <t>[('clopidogrel', 100, 2303), ('cloprednol', 52, 1941), ('clopamide', 46, 418), ('bopindolol', 46, 1844), ('cangrelor', 46, 6636)]</t>
  </si>
  <si>
    <t>[('bisoprolol', 65, 1840), ('ferrous fumarate', 56, 2060), ('ferrous fumarate', 56, 2061), ('dimethyl fumarate', 54, 3793), ('bisoprolol and amlodipine', 53, 4868)]</t>
  </si>
  <si>
    <t>[('arginine hydrochloride', 74, 2945), ('amitriptyline', 72, 89), ('betaine hydrochloride', 70, 2881), ('histamine dihydrochloride', 68, 3108), ('ramipril  amlodipine and hydrochlorothiazide', 61, 6818)]</t>
  </si>
  <si>
    <t>[('citalopram', 63, 401), ('tiropramide', 54, 2494), ('chlorpropamide', 54, 369), ('ipratropium bromide', 53, 3169), ('clopamide', 53, 418)]</t>
  </si>
  <si>
    <t>[('furosemide', 100, 737), ('furosemide and potassium', 60, 3414), ('torasemide', 55, 2506), ('trofosfamide', 50, 2523), ('nifuroxazide', 50, 2268)]</t>
  </si>
  <si>
    <t>[('betaine hydrochloride', 72, 2881), ('arginine hydrochloride', 72, 2945), ('sertraline', 66, 2423), ('histamine dihydrochloride', 63, 3108), ('chloral hydrate', 57, 340)]</t>
  </si>
  <si>
    <t>[('folic acid', 100, 729), ('cholic acid', 78, 6196), ('oxolinic acid', 73, 1214), ('fusidic acid', 70, 738), ('fusidic acid', 70, 739)]</t>
  </si>
  <si>
    <t>[('betaine hydrochloride', 70, 2881), ('arginine hydrochloride', 65, 2945), ('histamine dihydrochloride', 64, 3108), ('glutamic acid hydrochloride', 63, 2961), ('tamsulosin', 62, 2871)]</t>
  </si>
  <si>
    <t>[('betaine hydrochloride', 77, 2881), ('arginine hydrochloride', 72, 2945), ('fluoxetine', 66, 717), ('histamine dihydrochloride', 63, 3108), ('fluoride', 60, 5831)]</t>
  </si>
  <si>
    <t>[('alendronic acid', 100, 3236), ('zoledronic acid', 75, 2872), ('ibandronic acid', 75, 3036), ('etidronic acid', 73, 3758), ('alendronic acid and colecalciferol', 72, 3506)]</t>
  </si>
  <si>
    <t>[('amoxicillin', 100, 95), ('aspoxicillin', 80, 2629), ('ampicillin', 78, 101), ('ampicillin', 78, 102), ('oxacillin', 64, 1210)]</t>
  </si>
  <si>
    <t>[('arginine hydrochloride', 62, 2945), ('betaine hydrochloride', 62, 2881), ('glutamic acid hydrochloride', 60, 2961), ('chloral hydrate', 59, 340), ('histamine dihydrochloride', 57, 3108)]</t>
  </si>
  <si>
    <t>[('gliclazide', 100, 756), ('glipizide', 67, 757), ('glibenclamide', 64, 755), ('balsalazide', 55, 1803), ('lidoflazine', 52, 938)]</t>
  </si>
  <si>
    <t>[('prednisolone', 100, 1365), ('prednisolone', 100, 1362), ('prednisolone', 100, 1363), ('prednisolone', 100, 1360), ('prednisolone', 100, 1364)]</t>
  </si>
  <si>
    <t>[('codeine and paracetamol', 76, 3599), ('dihydrocodeine and paracetamol', 63, 3669), ('paracetamol', 59, 15), ('oxycodone and paracetamol', 58, 6740), ('paracetamol  combinations excl  psycholeptics', 52, 4663)]</t>
  </si>
  <si>
    <t>[('betaine hydrochloride', 78, 2881), ('arginine hydrochloride', 74, 2945), ('cetirizine', 68, 1900), ('histamine dihydrochloride', 64, 3108), ('hydrochlorothiazide', 61, 813)]</t>
  </si>
  <si>
    <t>[('naproxen', 100, 1120), ('naproxen', 100, 1119), ('naproxen', 100, 1118), ('naproxcinod', 58, 3575), ('benoxaprofen', 58, 1816)]</t>
  </si>
  <si>
    <t>[('gabapentin', 100, 2093), ('rifapentine', 52, 2399), ('thymopentin', 52, 2566), ('pentostatin', 52, 1263), ('pentagastrin', 50, 1258)]</t>
  </si>
  <si>
    <t>[('arginine hydrochloride', 78, 2945), ('betaine hydrochloride', 74, 2881), ('histamine dihydrochloride', 68, 3108), ('ramipril  amlodipine and hydrochlorothiazide', 68, 6818), ('ranitidine', 68, 1427)]</t>
  </si>
  <si>
    <t>[('atenolol', 100, 154), ('s atenolol', 78, 5584), ('alprenolol', 67, 67), ('oxprenolol', 56, 1215), ('fenoterol', 56, 675)]</t>
  </si>
  <si>
    <t>[('potassium', 67, 2953), ('potassium', 67, 2952), ('losartan', 63, 2683), ('chlortalidone and potassium', 59, 5456), ('clopamide and potassium', 58, 5460)]</t>
  </si>
  <si>
    <t>[('ferrous fumarate', 100, 2061), ('ferrous fumarate', 100, 2060), ('ferrous tartrate', 76, 5574), ('ferrous carbonate', 69, 6195), ('ferrous aspartate', 69, 3246)]</t>
  </si>
  <si>
    <t>[('warfarin', 64, 1700), ('suramin sodium', 60, 3277), ('sodium', 59, 6220), ('porfimer sodium', 52, 3369), ('sodium sulfate', 47, 2438)]</t>
  </si>
  <si>
    <t>[('colecalciferol', 100, 381), ('ergocalciferol', 71, 617), ('doxercalciferol', 69, 1708), ('calcifediol', 69, 257), ('alendronic acid and colecalciferol', 67, 3506)]</t>
  </si>
  <si>
    <t>[('finasteride', 100, 2067), ('finasteride', 100, 2068), ('dutasteride', 67, 3210), ('alfuzosin and finasteride', 64, 4674), ('terguride', 55, 2001)]</t>
  </si>
  <si>
    <t>[('senega', 62, 6094), ('senna glycosides', 50, 2420), ('sequifenadine', 44, 6496), ('sodium selenate', 41, 2436), ('selenium', 41, 3061)]</t>
  </si>
  <si>
    <t>[('doxazosin', 67, 2653), ('itramin tosilate', 51, 2169), ('flavoxate', 45, 684), ('terazosin', 45, 2468), ('dimethoxanate', 44, 3049)]</t>
  </si>
  <si>
    <t>[('influenza vaccines', 67, 863), ('influenza  live attenuated', 58, 6083), ('influenza  inactivated  whole virus', 49, 6082), ('hemophilus influenzae b vaccines', 45, 6163), ('fenfluramine', 44, 672)]</t>
  </si>
  <si>
    <t>[('flucloxacillin', 77, 687), ('dicloxacillin', 63, 532), ('cloxacillin', 62, 426), ('oxacillin', 54, 1210), ('suramin sodium', 50, 3277)]</t>
  </si>
  <si>
    <t>[('allopurinol', 100, 59), ('allopurinol  combinations', 64, 4681), ('talinolol', 58, 2454), ('alprenolol', 55, 67), ('atenolol', 51, 154)]</t>
  </si>
  <si>
    <t>[('lisinopril', 100, 2196), ('fosinopril', 73, 2664), ('lisinopril and amlodipine', 62, 5451), ('lisinopril and diuretics', 60, 6361), ('perindopril', 55, 2704)]</t>
  </si>
  <si>
    <t>[('indapamide', 100, 855), ('iodamide', 70, 870), ('apalutamide', 61, 6832), ('isopropamide', 61, 2933), ('idanpramine', 61, 5578)]</t>
  </si>
  <si>
    <t>[('beclometasone', 73, 172), ('beclometasone', 73, 171), ('beclometasone', 73, 174), ('beclometasone', 73, 173), ('alclometasone', 58, 3008)]</t>
  </si>
  <si>
    <t>[('zopiclone', 100, 2557), ('eszopiclone', 82, 3432), ('ticlopidine', 64, 1588), ('opicapone', 60, 3666), ('clofezone', 60, 3142)]</t>
  </si>
  <si>
    <t>[('codeine', 69, 432), ('histamine phosphate', 67, 2127), ('sodium phosphate', 61, 2435), ('sodium phosphate', 61, 2433), ('sodium phosphate', 61, 2434)]</t>
  </si>
  <si>
    <t>[('lactulose', 100, 922), ('galactose', 60, 742), ('lactulose  combinations', 58, 5037), ('ethulose', 53, 5568), ('tilactase', 50, 2579)]</t>
  </si>
  <si>
    <t>[('mirtazapine', 100, 1738), ('minaprine', 58, 2238), ('mercaptamine', 56, 460), ('mercaptamine', 56, 459), ('clozapine', 55, 427)]</t>
  </si>
  <si>
    <t>[('macrogol', 71, 1332), ('macrogol  combinations', 50, 5044), ('macrolides', 48, 2884), ('tacrolimus', 32, 2586), ('tacrolimus', 32, 2585)]</t>
  </si>
  <si>
    <t>[('doxycycline', 80, 591), ('doxycycline', 80, 590), ('oxytetracycline', 61, 1228), ('oxytetracycline', 61, 1229), ('oxytetracycline', 61, 1230)]</t>
  </si>
  <si>
    <t>[('ferrous sulfate', 100, 2064), ('ferrous sulfate', 100, 2065), ('ferrous glycine sulfate', 82, 2979), ('ferrous succinate', 77, 2063), ('ferrous fumarate', 67, 2060)]</t>
  </si>
  <si>
    <t>[('rivaroxaban', 100, 3693), ('edoxaban', 58, 6618), ('apixaban', 48, 3775), ('rosoxacin', 46, 2407), ('rimonabant', 44, 3379)]</t>
  </si>
  <si>
    <t>[('diazepam', 100, 514), ('fludiazepam', 77, 2075), ('quazepam', 67, 2381), ('oxazepam', 67, 1213), ('doxefazepam', 67, 2654)]</t>
  </si>
  <si>
    <t>[('hydroxocobalamin', 100, 830), ('hydroxocobalamin', 100, 831), ('hydroxocobalamin  combinations', 72, 4761), ('mecobalamin', 63, 2211), ('cyanocobalamin', 63, 1695)]</t>
  </si>
  <si>
    <t>[('histamine dihydrochloride', 78, 3108), ('betaine hydrochloride', 76, 2881), ('arginine hydrochloride', 76, 2945), ('ramipril  amlodipine and hydrochlorothiazide', 73, 6818), ('hydrochlorothiazide', 72, 813)]</t>
  </si>
  <si>
    <t>[('apixaban', 100, 3775), ('edoxaban', 56, 6618), ('rivaroxaban', 48, 3693), ('atosiban', 44, 2757), ('abarelix', 44, 3334)]</t>
  </si>
  <si>
    <t>[('carbocisteine', 100, 292), ('cocaine', 57, 428), ('cocaine', 57, 431), ('cocaine', 57, 430), ('cocaine', 57, 429)]</t>
  </si>
  <si>
    <t>[('latanoprost', 100, 2615), ('dinoprost', 64, 564), ('iloprost', 58, 2563), ('panobinostat', 58, 6626), ('bimatoprost', 58, 3318)]</t>
  </si>
  <si>
    <t>[('montelukast', 100, 2921), ('montelukast  combinations', 64, 6601), ('pranlukast', 52, 3073), ('zafirlukast', 50, 3030), ('meglumine antimonate', 38, 3353)]</t>
  </si>
  <si>
    <t>[('nitrofurantoin', 100, 1167), ('nitrofural', 70, 1172), ('nitrofural', 70, 1173), ('nitrofural', 70, 1171), ('nitrofural', 70, 1170)]</t>
  </si>
  <si>
    <t>[('spironolactone', 100, 1487), ('drospirenone', 59, 1709), ('buspirone', 59, 251), ('gepirone', 53, 2239), ('gestonorone', 48, 752)]</t>
  </si>
  <si>
    <t>[('betaine hydrochloride', 64, 2881), ('arginine hydrochloride', 64, 2945), ('chloral hydrate', 61, 340), ('ramipril  amlodipine and hydrochlorothiazide', 61, 6818), ('propranolol', 61, 1401)]</t>
  </si>
  <si>
    <t>[('candesartan', 67, 3174), ('candesartan and diuretics', 61, 4832), ('candesartan and amlodipine', 51, 6482), ('irbesartan and diuretics', 46, 4843), ('olmesartan medoxomil', 45, 3043)]</t>
  </si>
  <si>
    <t>[('vitamin b complex  plain', 67, 5150), ('vitamin b complex with vitamin c', 66, 3194), ('vitamin b complex with minerals', 60, 3195), ('vitamin k', 58, 6360), ('vitamin b complex  incl  combinations', 57, 6172)]</t>
  </si>
  <si>
    <t>[('loratadine', 100, 2192), ('desloratadine', 81, 3300), ('olopatadine', 70, 3078), ('olopatadine', 70, 3079), ('lorajmine', 67, 948)]</t>
  </si>
  <si>
    <t>[('sitagliptin', 100, 3467), ('saxagliptin', 75, 3616), ('linagliptin', 73, 3686), ('sitagliptin and simvastatin', 71, 3701), ('sitagliptin and ertugliflozin', 67, 6799)]</t>
  </si>
  <si>
    <t>[('docusate sodium', 100, 2833), ('docusate sodium  incl  combinations', 65, 4725), ('sodium', 57, 6220), ('sodium salicylate', 53, 1477), ('pentosan polysulfate sodium', 52, 3065)]</t>
  </si>
  <si>
    <t>[('drugs used in erectile dysfunction', 61, 5445), ('combination drugs used in erectile dysfunction', 59, 4560), ('sildenafil', 53, 3083), ('serotonin receptor antagonists for functional gastrointestinal disorders', 38, 3832), ('udenafil', 37, 3523)]</t>
  </si>
  <si>
    <t>[('dihydrocodeine and paracetamol', 77, 3669), ('codeine and paracetamol', 66, 3599), ('acetyldihydrocodeine', 63, 4936), ('dihydrocodeine', 60, 1987), ('dihydrocodeine and acetylsalicylic acid', 52, 6727)]</t>
  </si>
  <si>
    <t>[('mometasone', 76, 3011), ('mometasone', 76, 3014), ('mometasone', 76, 3013), ('mometasone', 76, 3012), ('fluticasone furoate', 67, 3542)]</t>
  </si>
  <si>
    <t>[('perindopril', 71, 2704), ('perindopril and amlodipine', 64, 3667), ('perindopril  amlodipine and indapamide', 58, 6492), ('perindopril and bisoprolol', 55, 6682), ('propiverine', 54, 2711)]</t>
  </si>
  <si>
    <t>[('methotrexate', 100, 1040), ('methotrexate', 100, 1041), ('trimetrexate', 72, 2593), ('dimethoxanate', 59, 3049), ('metrifonate', 56, 3646)]</t>
  </si>
  <si>
    <t>[('digoxin', 100, 548), ('digitoxin', 78, 547), ('metildigoxin', 69, 985), ('difenoxin', 67, 1984), ('acetyldigoxin', 66, 26)]</t>
  </si>
  <si>
    <t>[('ezetimibe', 100, 3380), ('simvastatin and ezetimibe', 58, 3448), ('atorvastatin and ezetimibe', 57, 3799), ('rosuvastatin and ezetimibe', 56, 6495), ('dexetimide', 50, 507)]</t>
  </si>
  <si>
    <t>[('betaine hydrochloride', 71, 2881), ('arginine hydrochloride', 71, 2945), ('fexofenadine', 68, 2918), ('histamine dihydrochloride', 65, 3108), ('orphenadrine  chloride', 64, 3166)]</t>
  </si>
  <si>
    <t>[('linagliptin', 100, 3686), ('saxagliptin', 73, 3616), ('sitagliptin', 73, 3467), ('vildagliptin', 70, 3471), ('alogliptin', 67, 3782)]</t>
  </si>
  <si>
    <t>[('clarithromycin', 100, 1928), ('dirithromycin', 76, 2000), ('flurithromycin', 73, 2084), ('azithromycin', 72, 1800), ('roxithromycin', 72, 1443)]</t>
  </si>
  <si>
    <t>[('hypromellose', 100, 2135), ('methylcellulose', 55, 1048), ('hymecromone', 48, 837), ('proxyphylline', 44, 2376), ('hydroxyethylpromethazine', 42, 5576)]</t>
  </si>
  <si>
    <t>[('trimethoprim', 100, 1647), ('trimethoprim and derivatives', 60, 6381), ('sulfametrole and trimethoprim', 60, 3600), ('sulfamoxole and trimethoprim', 58, 3593), ('sulfadimidine and trimethoprim', 58, 5556)]</t>
  </si>
  <si>
    <t>[('phenoxymethylpenicillin', 88, 1255), ('benzathine phenoxymethylpenicillin', 76, 1822), ('pheneticillin', 57, 2313), ('benzylpenicillin', 53, 1251), ('benzylpenicillin', 53, 1252)]</t>
  </si>
  <si>
    <t>[('tiotropium bromide', 71, 3419), ('trospium', 70, 3254), ('opium', 62, 1201), ('opium', 62, 1200), ('tiotropium bromide  combinations', 56, 6614)]</t>
  </si>
  <si>
    <t>[('bumetanide', 100, 243), ('betanidine', 64, 215), ('piretanide', 64, 2342), ('bumetanide and potassium', 64, 3417), ('budesonide', 57, 1861)]</t>
  </si>
  <si>
    <t>[('betaine hydrochloride', 78, 2881), ('arginine hydrochloride', 74, 2945), ('mebeverine', 68, 2207), ('histamine dihydrochloride', 64, 3108), ('hydrochlorothiazide', 56, 813)]</t>
  </si>
  <si>
    <t>[('loperamide', 71, 947), ('betaine hydrochloride', 68, 2881), ('arginine hydrochloride', 68, 2945), ('histamine dihydrochloride', 67, 3108), ('glutamic acid hydrochloride', 66, 2961)]</t>
  </si>
  <si>
    <t>[('desogestrel', 100, 1968), ('desogestrel and estrogen', 69, 5482), ('etonogestrel', 67, 1724), ('desogestrel and ethinylestradiol', 62, 3361), ('desogestrel and ethinylestradiol', 62, 3362)]</t>
  </si>
  <si>
    <t>[('arginine hydrochloride', 65, 2945), ('betaine hydrochloride', 65, 2881), ('hydrochlorothiazide', 61, 813), ('ramipril  amlodipine and hydrochlorothiazide', 58, 6818), ('donepezil', 58, 3080)]</t>
  </si>
  <si>
    <t>[('quinine', 68, 1425), ('zinc sulfate', 64, 2551), ('quinidine', 60, 1424), ('ferrous glycine sulfate', 58, 2979), ('magnesium sulfate', 55, 965)]</t>
  </si>
  <si>
    <t>[('solifenacin', 100, 3357), ('darifenacin', 67, 3082), ('tamsulosin and solifenacin', 62, 5557), ('solithromycin', 54, 6416), ('enoxacin', 48, 603)]</t>
  </si>
  <si>
    <t>[('arginine hydrochloride', 74, 2945), ('lercanidipine', 72, 3074), ('betaine hydrochloride', 70, 2881), ('histamine dihydrochloride', 64, 3108), ('ramipril  amlodipine and hydrochlorothiazide', 64, 6818)]</t>
  </si>
  <si>
    <t>[('betaine hydrochloride', 78, 2881), ('arginine hydrochloride', 74, 2945), ('duloxetine', 68, 2845), ('histamine dihydrochloride', 64, 3108), ('dehydroemetine', 58, 474)]</t>
  </si>
  <si>
    <t>[('diclofenac', 73, 529), ('diclofenac', 73, 530), ('diclofenac', 73, 531), ('diclofenac', 73, 528), ('diclofenamide', 58, 527)]</t>
  </si>
  <si>
    <t>[('morphine', 73, 1098), ('morpholine salicylate', 64, 3242), ('zinc sulfate', 61, 2551), ('magnesium sulfate', 57, 966), ('magnesium sulfate', 57, 965)]</t>
  </si>
  <si>
    <t>[('ibuprofen', 100, 841), ('ibuprofen', 100, 843), ('ibuprofen', 100, 845), ('ibuprofen', 100, 844), ('ibuprofen', 100, 842)]</t>
  </si>
  <si>
    <t>[('dexamethasone', 100, 504), ('dexamethasone', 100, 502), ('dexamethasone', 100, 496), ('dexamethasone', 100, 497), ('dexamethasone', 100, 498)]</t>
  </si>
  <si>
    <t>[('felodipine', 100, 669), ('amlodipine', 73, 1780), ('nimodipine', 64, 1159), ('nifedipine', 64, 1153), ('ramipril and felodipine', 63, 3412)]</t>
  </si>
  <si>
    <t>[('dihydrocodeine', 79, 1987), ('dihydrocodeine and paracetamol', 66, 3669), ('dihydrocodeine  combinations', 63, 4715), ('acetyldihydrocodeine', 62, 4936), ('sodium tartrate', 56, 2729)]</t>
  </si>
  <si>
    <t>[('other emollients and protectives', 68, 4443), ('other emollients and protectives in atc', 60, 4444), ('other nutrients', 53, 4293), ('other antigout preparations', 53, 4180), ('other cold preparations', 52, 4263)]</t>
  </si>
  <si>
    <t>[('hydrocortisone', 100, 823), ('hydrocortisone', 100, 820), ('hydrocortisone', 100, 815), ('hydrocortisone', 100, 816), ('hydrocortisone', 100, 817)]</t>
  </si>
  <si>
    <t>[('prochlorperazine', 82, 1386), ('chlorpromazine', 67, 368), ('perazine', 60, 1267), ('chlorproethazine', 58, 2766), ('promazine', 57, 1390)]</t>
  </si>
  <si>
    <t>[('bisacodyl', 100, 219), ('bisacodyl', 100, 220), ('bisacodyl  combinations', 61, 4697), ('bisoprolol', 40, 1840), ('guacetisal', 38, 2666)]</t>
  </si>
  <si>
    <t>[('isosorbide mononitrate', 100, 2165), ('isosorbide dinitrate', 83, 899), ('isosorbide dinitrate', 83, 898), ('isosorbide dinitrate  combinations', 68, 4796), ('ranitidine bismuth citrate', 48, 2713)]</t>
  </si>
  <si>
    <t>[('sulfonylureas for blood glucose lowering', 50, 6007), ('colouring agents', 48, 5598), ('beta blocking agents  selective  and thiazides', 48, 5357), ('thiazolidinediones  blood glucose lowering drugs', 48, 6022), ('combinations of oral blood glucose lowering drugs', 48, 5278)]</t>
  </si>
  <si>
    <t>[('hydroxychloroquine', 83, 832), ('hydroquinine', 62, 6788), ('chloroquine', 62, 363), ('hydroquinone', 60, 829), ('hydroquinidine', 58, 2133)]</t>
  </si>
  <si>
    <t>[('pravastatin', 73, 2603), ('pitavastatin', 60, 3617), ('suramin sodium', 59, 3277), ('pravastatin and fenofibrate', 54, 5391), ('sodium', 52, 6220)]</t>
  </si>
  <si>
    <t>[('quetiapine', 100, 2673), ('clotiapine', 64, 421), ('azapetine', 57, 1793), ('quinine', 57, 1425), ('dapoxetine', 55, 2818)]</t>
  </si>
  <si>
    <t>[('budesonide', 100, 1861), ('budesonide', 100, 1859), ('budesonide', 100, 1858), ('budesonide', 100, 1860), ('desonide', 78, 492)]</t>
  </si>
  <si>
    <t>[('hyoscyamine', 55, 3116), ('diphenhydramine methylbromide', 52, 6392), ('methylnaltrexone bromide', 51, 3633), ('butylscopolamine', 47, 3677), ('prifinium bromide', 45, 1421)]</t>
  </si>
  <si>
    <t>[('sumatriptan', 71, 2452), ('lithium succinate', 58, 2186), ('ferrous succinate', 53, 2063), ('naratriptan', 52, 3101), ('albumin tannate', 50, 3253)]</t>
  </si>
  <si>
    <t>[('amoxicillin', 56, 95), ('cloxacillin', 50, 426), ('aminolevulinic acid', 49, 85), ('lansoprazole  amoxicillin and clarithromycin', 49, 3171), ('omeprazole  amoxicillin and clarithromycin', 49, 3751)]</t>
  </si>
  <si>
    <t>[('nicorandil', 100, 2265), ('nicofuranose', 50, 2976), ('chloramphenicol', 45, 348), ('diphemanil', 45, 2932), ('chloramphenicol', 45, 345)]</t>
  </si>
  <si>
    <t>[('lorazepam', 100, 949), ('lormetazepam', 79, 2194), ('prazepam', 74, 1355), ('tetrazepam', 67, 2479), ('nordazepam', 67, 480)]</t>
  </si>
  <si>
    <t>[('pregabalin', 100, 3146), ('protirelin', 55, 1585), ('piprozolin', 45, 2338), ('palifermin', 45, 3165), ('prajmaline', 45, 1354)]</t>
  </si>
  <si>
    <t>[('ethinylestradiol', 65, 642), ('ethinylestradiol', 65, 643), ('lynestrenol and ethinylestradiol', 63, 3591), ('lynestrenol and ethinylestradiol', 63, 3592), ('etynodiol and ethinylestradiol', 62, 5494)]</t>
  </si>
  <si>
    <t>[('lymecycline', 100, 952), ('meclocycline', 75, 2210), ('demeclocycline', 69, 479), ('demeclocycline', 69, 478), ('metacycline', 67, 1021)]</t>
  </si>
  <si>
    <t>[('glyceryl trinitrate', 100, 769), ('glyceryl trinitrate', 100, 768), ('glyceryl trinitrate  combinations', 74, 5033), ('eritrityl tetranitrate', 69, 622), ('pentaerithrityl tetranitrate', 57, 1257)]</t>
  </si>
  <si>
    <t>[('fusidic acid', 100, 740), ('fusidic acid', 100, 739), ('fusidic acid', 100, 741), ('fusidic acid', 100, 738), ('fumaric acid', 72, 2090)]</t>
  </si>
  <si>
    <t>[('salbutamol and sodium cromoglicate', 77, 2993), ('reproterol and sodium cromoglicate', 75, 4995), ('sodium citrate', 64, 2724), ('sodium salicylate', 63, 1477), ('sodium bicarbonate', 62, 2429)]</t>
  </si>
  <si>
    <t>[('acid preparations', 73, 3855), ('salicylic acid preparations', 71, 5979), ('aluminium antacid compound combinations', 68, 6352), ('pepsin and acid preparations', 67, 5539), ('enzyme and acid preparations  combinations', 66, 5303)]</t>
  </si>
  <si>
    <t>[('baclofen', 100, 166), ('diclofenac', 60, 531), ('diclofenac', 60, 529), ('aceclofenac', 60, 1743), ('aceclofenac', 60, 1742)]</t>
  </si>
  <si>
    <t>[('insulin glargine', 100, 3296), ('insulin glulisine', 76, 3420), ('insulin glargine and lixisenatide', 70, 6717), ('insulin aspart', 55, 3513), ('insulin aspart', 55, 3512)]</t>
  </si>
  <si>
    <t>[('chloramphenicol', 100, 343), ('chloramphenicol', 100, 347), ('chloramphenicol', 100, 346), ('chloramphenicol', 100, 345), ('chloramphenicol', 100, 348)]</t>
  </si>
  <si>
    <t>[('betaine hydrochloride', 88, 2881), ('histamine dihydrochloride', 77, 3108), ('arginine hydrochloride', 71, 2945), ('betahistine', 68, 199), ('hydrochlorothiazide', 58, 813)]</t>
  </si>
  <si>
    <t>[('chlorcyclizine', 74, 349), ('arginine hydrochloride', 74, 2945), ('betaine hydrochloride', 74, 2881), ('cyclizine', 65, 447), ('histamine dihydrochloride', 64, 3108)]</t>
  </si>
  <si>
    <t>[('carbocromen', 51, 388), ('carbromal', 40, 296), ('carbazochrome', 40, 288), ('carboquone', 38, 287), ('carboprost', 38, 295)]</t>
  </si>
  <si>
    <t>[('insulin aspart', 100, 3512), ('insulin aspart', 100, 3513), ('insulin degludec and insulin aspart', 73, 6344), ('insulin lispro', 59, 2916), ('insulin lispro', 59, 2917)]</t>
  </si>
  <si>
    <t>[('arginine hydrochloride', 78, 2945), ('betaine hydrochloride', 78, 2881), ('paroxetine', 68, 2302), ('histamine dihydrochloride', 64, 3108), ('hydroxychloroquine', 58, 832)]</t>
  </si>
  <si>
    <t>[('cyanocobalamin', 100, 1695), ('cobalt  58co  cyanocobalamine', 74, 6068), ('cobalt  57co  cyanocobalamine', 74, 2967), ('cyanocobalamin tannin complex', 71, 3715), ('cyanocobalamin  combinations', 70, 4750)]</t>
  </si>
  <si>
    <t>[('clonazepam', 100, 414), ('clotiazepam', 78, 422), ('camazepam', 70, 275), ('pinazepam', 67, 2333), ('lorazepam', 67, 949)]</t>
  </si>
  <si>
    <t>[('lamotrigine', 100, 2179), ('imolamine', 55, 2141), ('trolamine', 55, 2516), ('famotidine', 52, 667), ('lamivudine', 52, 2811)]</t>
  </si>
  <si>
    <t>[('rosuvastatin', 73, 3333), ('rosuvastatin and valsartan', 62, 6683), ('rosuvastatin and acetylsalicylic acid', 58, 6494), ('patiromer calcium', 57, 6741), ('rosuvastatin and amlodipine', 56, 6611)]</t>
  </si>
  <si>
    <t>[('brinzolamide', 100, 3161), ('brinzolamide  combinations', 65, 6578), ('dorzolamide', 64, 2768), ('beclamide', 61, 1808), ('acetazolamide', 59, 16)]</t>
  </si>
  <si>
    <t>[('mirabegron', 100, 3723), ('micronomicin', 45, 2234), ('granisetron', 44, 2104), ('abiraterone', 44, 3685), ('merbromin', 38, 1014)]</t>
  </si>
  <si>
    <t>[('betaine hydrochloride', 75, 2881), ('arginine hydrochloride', 71, 2945), ('promethazine', 71, 1392), ('promethazine', 71, 1393), ('hydrochlorothiazide', 67, 813)]</t>
  </si>
  <si>
    <t>[('betaine hydrochloride', 74, 2881), ('arginine hydrochloride', 70, 2945), ('methadone', 65, 1022), ('hydrochlorothiazide', 61, 813), ('histamine dihydrochloride', 60, 3108)]</t>
  </si>
  <si>
    <t>[('fluticasone furoate', 100, 3543), ('fluticasone furoate', 100, 3542), ('fluticasone', 77, 2570), ('fluticasone', 77, 2571), ('fluticasone', 77, 2572)]</t>
  </si>
  <si>
    <t>[('dapagliflozin', 100, 6510), ('empagliflozin', 79, 6539), ('canagliflozin', 71, 3792), ('ipragliflozin', 71, 3756), ('saxagliptin and dapagliflozin', 68, 6685)]</t>
  </si>
  <si>
    <t>[('temazepam', 100, 1540), ('tetrazepam', 76, 2479), ('camazepam', 74, 275), ('bromazepam', 67, 231), ('oxazepam', 63, 1213)]</t>
  </si>
  <si>
    <t>[('irbesartan', 100, 2903), ('candesartan', 64, 3174), ('irbesartan and diuretics', 62, 4843), ('irbesartan and amlodipine', 62, 5507), ('losartan', 60, 2683)]</t>
  </si>
  <si>
    <t>[('enalapril', 69, 601), ('enalapril and lercanidipine', 56, 5489), ('enalapril and nitrendipine', 53, 5490), ('benorilate', 51, 178), ('alaproclate', 51, 1761)]</t>
  </si>
  <si>
    <t>[('levetiracetam', 100, 3026), ('piracetam', 70, 1315), ('aniracetam', 67, 1783), ('oxiracetam', 67, 2295), ('pramiracetam', 67, 2353)]</t>
  </si>
  <si>
    <t>[('venlafaxine', 100, 2542), ('desvenlafaxine', 82, 3563), ('glafenine', 55, 754), ('venetoclax', 52, 6698), ('neltenexine', 46, 3040)]</t>
  </si>
  <si>
    <t>[('fluticasone  combinations', 68, 5029), ('fluticasone furoate', 66, 3543), ('fluticasone furoate', 66, 3542), ('fluticasone', 62, 2572), ('fluticasone', 62, 2571)]</t>
  </si>
  <si>
    <t>[('betaine hydrochloride', 74, 2881), ('arginine hydrochloride', 74, 2945), ('procyclidine', 74, 1387), ('histamine dihydrochloride', 68, 3108), ('ramipril  amlodipine and hydrochlorothiazide', 61, 6818)]</t>
  </si>
  <si>
    <t>[('olanzapine', 100, 2778), ('clozapine', 57, 427), ('oxolamine', 57, 2296), ('olsalazine', 55, 2280), ('ranolazine', 55, 2411)]</t>
  </si>
  <si>
    <t>[('pantoprazole', 100, 2569), ('lansoprazole', 69, 1758), ('dexlansoprazole', 62, 3597), ('proxazole', 61, 2374), ('propenidazole', 59, 6235)]</t>
  </si>
  <si>
    <t>[('chlorphenamine', 81, 367), ('chlorphenoxamine', 71, 1910), ('chlorphenoxamine', 71, 1909), ('chlorphenamine  combinations', 64, 4759), ('chlorphenoxamine  combinations', 61, 4760)]</t>
  </si>
  <si>
    <t>[('arginine hydrochloride', 74, 2945), ('betaine hydrochloride', 74, 2881), ('memantine', 65, 999), ('histamine dihydrochloride', 64, 3108), ('dehydroemetine', 58, 474)]</t>
  </si>
  <si>
    <t>[('bimatoprost', 100, 3318), ('latanoprost', 58, 2615), ('iloprost', 58, 2563), ('dinoprost', 55, 564), ('beraprost', 55, 1829)]</t>
  </si>
  <si>
    <t>[('medroxyprogesterone', 85, 987), ('medroxyprogesterone', 85, 988), ('medroxyprogesterone', 85, 989), ('medroxyprogesterone and estrogen', 75, 3538), ('medroxyprogesterone and estrogen', 75, 3539)]</t>
  </si>
  <si>
    <t>A02BC01, A02BC05, A02BC04, V03AB34, A02BC07</t>
  </si>
  <si>
    <t>J01DB08, J01FA02, P02DX01, J01CA19, J05AP01</t>
  </si>
  <si>
    <t>C08CA01, C08CA02, C09XA53, C09DB06, C07FB12</t>
  </si>
  <si>
    <t>C10AA05, C10AA02, C10AA01, C10AA04, C10AA08</t>
  </si>
  <si>
    <t>N02BE01, N02BE05, N02AJ13, N02AJ06, P01CD02</t>
  </si>
  <si>
    <t>A02BC03, A02BC06, A02BC02, N05CD11, A02BC53</t>
  </si>
  <si>
    <t>C10AA01, A10BH51, C10AA02, C10AA08, C10AA03</t>
  </si>
  <si>
    <t>A09AB02, B05XB01, L03AX14, A09AB01, A10BA02</t>
  </si>
  <si>
    <t>R03CC02, R03AC02, N05CA07, A02AB06, R03AK13</t>
  </si>
  <si>
    <t>H03AA01, H03AA02, C10AX01, A12CA, H03AA03</t>
  </si>
  <si>
    <t>C03AA01, C03AA02, C03AB01, C03EA13, C03AB02</t>
  </si>
  <si>
    <t>C09AA05, C09BB07, N06AA06, C09BA05, C09BB05</t>
  </si>
  <si>
    <t>B01AC04, H02AB14, C03BA03, C07AA17, B01AC25</t>
  </si>
  <si>
    <t>C07AB07, B03AA02, B03AD02, L04AX07, C07FB07</t>
  </si>
  <si>
    <t>B05XB01, N06AA09, A09AB02, L03AX14, C09BX03</t>
  </si>
  <si>
    <t>N06AB04, A03AC05, A10BB02, R01AX03, C03BA03</t>
  </si>
  <si>
    <t>C03CA01, C03CB01, C03CA04, L01AA07, A07AX03</t>
  </si>
  <si>
    <t>A09AB02, B05XB01, N06AB06, L03AX14, N05CC01</t>
  </si>
  <si>
    <t>B03BB01, A05AA03, J01MB05, D06AX01, D09AA02</t>
  </si>
  <si>
    <t>A09AB02, B05XB01, L03AX14, A09AB01, G04CA02</t>
  </si>
  <si>
    <t>A09AB02, B05XB01, N06AB03, L03AX14, A12CD</t>
  </si>
  <si>
    <t>M05BA04, M05BA08, M05BA06, M05BA01, M05BB03</t>
  </si>
  <si>
    <t>J01CA04, J01CA19, J01CA01, S01AA19, J01CF04</t>
  </si>
  <si>
    <t>B05XB01, A09AB02, A09AB01, N05CC01, L03AX14</t>
  </si>
  <si>
    <t>A10BB09, A10BB07, A10BB01, A07EC04, C08EX01</t>
  </si>
  <si>
    <t>S01BA04, D07XA02, H02AB06, C05AA04, R01AD02</t>
  </si>
  <si>
    <t>N02AJ06, N02AJ01, N02BE01, N02AJ17, N02BE51</t>
  </si>
  <si>
    <t>A09AB02, B05XB01, R06AE07, L03AX14, C03AA03</t>
  </si>
  <si>
    <t>M02AA12, M01AE02, G02CC02, M01AE18, M01AE06</t>
  </si>
  <si>
    <t>N03AX12, J04AB05, L03AX09, L01XX08, V04CG04</t>
  </si>
  <si>
    <t>B05XB01, A09AB02, L03AX14, C09BX03, A02BA02</t>
  </si>
  <si>
    <t>C07AB03, C07AB11, C07AA01, C07AA02, R03AC04</t>
  </si>
  <si>
    <t>A12BA, A12B, C09CA01, C03BB04, C03BB03</t>
  </si>
  <si>
    <t>B03AD02, B03AA02, B03AA08, B03AA04, B03AA09</t>
  </si>
  <si>
    <t>B01AA03, P01CX02, A12CA, L01XD01, A12CA02</t>
  </si>
  <si>
    <t>A11CC05, A11CC01, H05BX03, A11CC06, M05BB03</t>
  </si>
  <si>
    <t>D11AX10, G04CB01, G04CB02, G04CA51, G02CB06</t>
  </si>
  <si>
    <t>R05CA06, A06AB06, R06AX32, A12CE01, A12CE</t>
  </si>
  <si>
    <t>C02CA04, C01DX01, G04BD02, G04CA03, R05DB28</t>
  </si>
  <si>
    <t>J07BB, J07BB03, J07BB01, J07AG, A08AA02</t>
  </si>
  <si>
    <t>J01CF05, J01CF01, J01CF02, J01CF04, P01CX02</t>
  </si>
  <si>
    <t>M04AA01, M04AA51, C07AB13, C07AA01, C07AB03</t>
  </si>
  <si>
    <t>C09AA03, C09AA09, C09BB03, C09BA03, C09AA04</t>
  </si>
  <si>
    <t>C03BA11, V08AA03, L02BB05, A03AB09, A03AX06</t>
  </si>
  <si>
    <t>D07AC15, A07EA07, R03BA01, R01AD01, D07AB10</t>
  </si>
  <si>
    <t>N05CF01, N05CF04, B01AC05, N04BX04, M02AA03</t>
  </si>
  <si>
    <t>R05DA04, V04CG03, B05XA09, A06AD17, A06AG01</t>
  </si>
  <si>
    <t>A06AD11, V04CE01, A06AD61, A06AC02, A09AA04</t>
  </si>
  <si>
    <t>N06AX11, N06AX07, S01XA21, A16AA04, N05AH02</t>
  </si>
  <si>
    <t>A06AD15, A06AD65, J01FA, L04AD02, D11AH01</t>
  </si>
  <si>
    <t>J01AA02, A01AB22, D06AA03, G01AA07, J01AA06</t>
  </si>
  <si>
    <t>B03AA07, B03AD03, B03AA01, B03AA06, B03AA02</t>
  </si>
  <si>
    <t>B01AF01, B01AF03, B01AF02, J01MB01, A08AX01</t>
  </si>
  <si>
    <t>N05BA01, N05BA17, N05CD10, N05BA04, N05CD12</t>
  </si>
  <si>
    <t>B03BA03, V03AB33, B03BA53, B03BA05, B03BA01</t>
  </si>
  <si>
    <t>L03AX14, A09AB02, B05XB01, C09BX03, C03AA03</t>
  </si>
  <si>
    <t>B01AF02, B01AF03, B01AF01, G02CX01, L02BX01</t>
  </si>
  <si>
    <t>R05CB03, N01BC01, S02DA02, S01HA01, R02AD03</t>
  </si>
  <si>
    <t>S01EE01, G02AD01, B01AC11, L01XX42, S01EE03</t>
  </si>
  <si>
    <t>R03DC03, R03DC53, R03DC02, R03DC01, P01CB01</t>
  </si>
  <si>
    <t>J01XE01, S01AX04, S02AA02, P01CC02, D09AA03</t>
  </si>
  <si>
    <t>C03DA01, G03AC10, N05BE01, N06AX19, G03DA01</t>
  </si>
  <si>
    <t>A09AB02, B05XB01, N05CC01, C09BX03, C07AA05</t>
  </si>
  <si>
    <t>C09CA06, C09DA06, C09DB07, C09DA04, C09CA08</t>
  </si>
  <si>
    <t>A11EA, A11EB, A11EC, B02BA, A11E</t>
  </si>
  <si>
    <t>R06AX13, R06AX27, R01AC08, S01GX09, C01BA12</t>
  </si>
  <si>
    <t>A10BH01, A10BH03, A10BH05, A10BH51, A10BD24</t>
  </si>
  <si>
    <t>A06AA02, A06AG10, A12CA, N02BA04, C05BA04</t>
  </si>
  <si>
    <t>G04BE, G04BE30, G04BE03, A03AE, G04BE11</t>
  </si>
  <si>
    <t>N02AJ01, N02AJ06, R05DA12, N02AA08, N02AJ02</t>
  </si>
  <si>
    <t>D07AC13, R03BA07, R01AD09, D07XC03, R01AD12</t>
  </si>
  <si>
    <t>C09AA04, C09BB04, C09BX01, C09BX02, G04BD06</t>
  </si>
  <si>
    <t>L01BA01, L04AX03, P01AX07, R05DB28, P02BB01</t>
  </si>
  <si>
    <t>C01AA05, C01AA04, C01AA08, A07DA04, C01AA02</t>
  </si>
  <si>
    <t>C10AX09, C10BA02, C10BA05, C10BA06, N04AA08</t>
  </si>
  <si>
    <t>A09AB02, B05XB01, R06AX26, L03AX14, N04AB02</t>
  </si>
  <si>
    <t>A10BH05, A10BH03, A10BH01, A10BH02, A10BH04</t>
  </si>
  <si>
    <t>J01FA09, J01FA13, J01FA14, J01FA10, J01FA06</t>
  </si>
  <si>
    <t>S01KA02, A06AC06, A05AX02, R03DA03, R06AD05</t>
  </si>
  <si>
    <t>J01EA01, J01EA, J01EE03, J01EE04, J01EE05</t>
  </si>
  <si>
    <t>J01CE02, J01CE10, J01CE05, J01CE01, S01AA14</t>
  </si>
  <si>
    <t>R03BB04, G04BD09, N02AA02, A07DA02, R03BB54</t>
  </si>
  <si>
    <t>C03CA02, C02CC01, C03CA03, C03CB02, R03BA02</t>
  </si>
  <si>
    <t>A09AB02, B05XB01, A03AA04, L03AX14, C03AA03</t>
  </si>
  <si>
    <t>A07DA03, A09AB02, B05XB01, L03AX14, A09AB01</t>
  </si>
  <si>
    <t>G03AC09, G03FB10, G03AC08, G03AA09, G03AB05</t>
  </si>
  <si>
    <t>B05XB01, A09AB02, C03AA03, C09BX03, N06DA02</t>
  </si>
  <si>
    <t>P01BC01, A12CB01, C01BA01, B03AA01, A06AD04</t>
  </si>
  <si>
    <t>G04BD08, G04BD10, G04CA53, J01FA16, J01MA04</t>
  </si>
  <si>
    <t>B05XB01, C08CA13, A09AB02, L03AX14, C09BX03</t>
  </si>
  <si>
    <t>A09AB02, B05XB01, N06AX21, L03AX14, P01AX09</t>
  </si>
  <si>
    <t>M01AB05, M02AA15, S01BC03, D11AX18, S01EC02</t>
  </si>
  <si>
    <t>N02AA01, N02BA08, A12CB01, A12CC02, A06AD04</t>
  </si>
  <si>
    <t>C01EB16, M01AE01, R02AX02, M02AA13, G02CC01</t>
  </si>
  <si>
    <t>S01CB01, R01AD03, A01AC02, C05AA09, D07AB19</t>
  </si>
  <si>
    <t>C08CA02, C08CA01, C08CA06, C08CA05, C09BB05</t>
  </si>
  <si>
    <t>N02AA08, N02AJ01, N02AA58, R05DA12, A06AD21</t>
  </si>
  <si>
    <t>D02AX, D02AX, V06D, M04AX, R05X</t>
  </si>
  <si>
    <t>S02BA01, H02AB09, A01AC03, A07EA02, C05AA01</t>
  </si>
  <si>
    <t>N05AB04, N05AA01, N05AB10, N05AA07, N05AA03</t>
  </si>
  <si>
    <t>A06AB02, A06AG02, A06AB52, C07AB07, N02BA14</t>
  </si>
  <si>
    <t>C01DA14, C05AE02, C01DA08, C01DA58, A02BA07</t>
  </si>
  <si>
    <t>A10BB, S01JA, C07BB, A10BG, A10BD</t>
  </si>
  <si>
    <t>P01BA02, M09AA01, P01BA01, D11AX11, C01BA13</t>
  </si>
  <si>
    <t>C10AA03, C10AA08, P01CX02, C10BA03, A12CA</t>
  </si>
  <si>
    <t>N05AH04, N05AH06, C04AX30, P01BC01, G04BX14</t>
  </si>
  <si>
    <t>R03BA02, D07AC09, A07EA06, R01AD05, S01BA11</t>
  </si>
  <si>
    <t>A03BA03, D04AA33, A06AH01, A03BB01, A03AB18</t>
  </si>
  <si>
    <t>N02CC01, D11AX04, B03AA06, N02CC02, A07XA01</t>
  </si>
  <si>
    <t>J01CA04, J01CF02, L01XD04, A02BD07, A02BD05</t>
  </si>
  <si>
    <t>C01DX16, C10AD03, S03AA08, A03AB15, J01BA01</t>
  </si>
  <si>
    <t>N05BA06, N05CD06, N05BA11, M03BX07, N05BA16</t>
  </si>
  <si>
    <t>N03AX16, V04CJ02, A05AX01, V03AF08, C01BA08</t>
  </si>
  <si>
    <t>G03CA01, L02AA03, G03AB02, G03AA03, G03AA01</t>
  </si>
  <si>
    <t>J01AA04, D10AF04, J01AA01, D06AA01, J01AA05</t>
  </si>
  <si>
    <t>C05AE01, C01DA02, C01DA52, C01DA13, C01DA05</t>
  </si>
  <si>
    <t>J01XC01, D09AA02, S01AA13, D06AX01, D05AX01</t>
  </si>
  <si>
    <t>R03AK04, R03AK05, B05CB02, N02BA04, B05CB04</t>
  </si>
  <si>
    <t>A09AB, D02AF, A02AB10, A09AC01, A09AC</t>
  </si>
  <si>
    <t>M03BX01, S01BC03, M01AB05, M02AA25, M01AB16</t>
  </si>
  <si>
    <t>A10AE04, A10AB06, A10AE54, A10AD05, A10AB05</t>
  </si>
  <si>
    <t>D10AF03, S02AA01, S01AA01, J01BA01, S03AA08</t>
  </si>
  <si>
    <t>A09AB02, L03AX14, B05XB01, N07CA01, C03AA03</t>
  </si>
  <si>
    <t>R06AE04, B05XB01, A09AB02, R06AE03, L03AX14</t>
  </si>
  <si>
    <t>C01DX05, N05CM04, B02BX02, L01AC03, G02AD04</t>
  </si>
  <si>
    <t>A10AB05, A10AD05, A10AD06, A10AC04, A10AD04</t>
  </si>
  <si>
    <t>B05XB01, A09AB02, N06AB05, L03AX14, P01BA02</t>
  </si>
  <si>
    <t>B03BA01, V09XX02, V09XX01, B03BA02, B03BA51</t>
  </si>
  <si>
    <t>N03AE01, N05BA21, N05BA15, N05BA14, N05BA06</t>
  </si>
  <si>
    <t>N03AX09, C01DX09, D03AX12, A02BA03, J05AF05</t>
  </si>
  <si>
    <t>C10AA07, C10BX10, C10BX05, V03AE09, C10BX09</t>
  </si>
  <si>
    <t>S01EC04, S01EC54, S01EC03, N03AX30, S01EC01</t>
  </si>
  <si>
    <t>G04BD12, S01AA22, A04AA02, L02BX03, D08AK04</t>
  </si>
  <si>
    <t>A09AB02, B05XB01, D04AA10, R06AD02, C03AA03</t>
  </si>
  <si>
    <t>A09AB02, B05XB01, N07BC02, C03AA03, L03AX14</t>
  </si>
  <si>
    <t>R03BA09, R01AD12, D07AC17, R01AD08, R03BA05</t>
  </si>
  <si>
    <t>A10BK01, A10BK03, A10BK02, A10BK05, A10BD21</t>
  </si>
  <si>
    <t>N05CD07, M03BX07, N05BA15, N05BA08, N05BA04</t>
  </si>
  <si>
    <t>C09CA04, C09CA06, C09DA04, C09DB05, C09CA01</t>
  </si>
  <si>
    <t>C09AA02, C09BB02, C09BB06, N02BA10, N06AB07</t>
  </si>
  <si>
    <t>N03AX14, N06BX03, N06BX11, N06BX07, N06BX16</t>
  </si>
  <si>
    <t>N06AX16, N06AX23, N02BG03, L01XX52, R05CB14</t>
  </si>
  <si>
    <t>R01AD58, R03BA09, R01AD12, R03BA05, R01AD08</t>
  </si>
  <si>
    <t>A09AB02, B05XB01, N04AA04, L03AX14, C09BX03</t>
  </si>
  <si>
    <t>N05AH03, N05AH02, R05DB07, A07EC03, C01EB18</t>
  </si>
  <si>
    <t>A02BC02, A02BC03, A02BC06, A03AX07, P01AB05</t>
  </si>
  <si>
    <t>R06AB04, R06AA06, D04AA34, R06AB54, R06AA56</t>
  </si>
  <si>
    <t>B05XB01, A09AB02, N06DX01, L03AX14, P01AX09</t>
  </si>
  <si>
    <t>S01EE03, S01EE01, B01AC11, G02AD01, B01AC19</t>
  </si>
  <si>
    <t>G03AC06, G03DA02, L02AB02, G03FA12, G03FB06</t>
  </si>
  <si>
    <t>A02BC01</t>
  </si>
  <si>
    <t>C08CA01</t>
  </si>
  <si>
    <t>C10AA05</t>
  </si>
  <si>
    <t>N02BE01</t>
  </si>
  <si>
    <t>A02BC03</t>
  </si>
  <si>
    <t>C10AA01</t>
  </si>
  <si>
    <t>R03CC02, R03AC02</t>
  </si>
  <si>
    <t>H03AA01</t>
  </si>
  <si>
    <t>C03AA01</t>
  </si>
  <si>
    <t>C09AA05</t>
  </si>
  <si>
    <t>B01AC04</t>
  </si>
  <si>
    <t>C03CA01</t>
  </si>
  <si>
    <t>B03BB01</t>
  </si>
  <si>
    <t>M05BA04</t>
  </si>
  <si>
    <t>J01CA04</t>
  </si>
  <si>
    <t>A10BB09</t>
  </si>
  <si>
    <t>M02AA12, M01AE02, G02CC02</t>
  </si>
  <si>
    <t>N03AX12</t>
  </si>
  <si>
    <t>C07AB03</t>
  </si>
  <si>
    <t>B03AD02, B03AA02</t>
  </si>
  <si>
    <t>A11CC05</t>
  </si>
  <si>
    <t>D11AX10, G04CB01</t>
  </si>
  <si>
    <t>M04AA01</t>
  </si>
  <si>
    <t>C09AA03</t>
  </si>
  <si>
    <t>C03BA11</t>
  </si>
  <si>
    <t>N05CF01</t>
  </si>
  <si>
    <t>A06AD11</t>
  </si>
  <si>
    <t>N06AX11</t>
  </si>
  <si>
    <t>B03AA07, B03AD03</t>
  </si>
  <si>
    <t>B01AF01</t>
  </si>
  <si>
    <t>N05BA01</t>
  </si>
  <si>
    <t>B03BA03, V03AB33</t>
  </si>
  <si>
    <t>B01AF02</t>
  </si>
  <si>
    <t>R05CB03</t>
  </si>
  <si>
    <t>S01EE01</t>
  </si>
  <si>
    <t>R03DC03</t>
  </si>
  <si>
    <t>J01XE01</t>
  </si>
  <si>
    <t>C03DA01</t>
  </si>
  <si>
    <t>R06AX13</t>
  </si>
  <si>
    <t>A10BH01</t>
  </si>
  <si>
    <t>A06AA02</t>
  </si>
  <si>
    <t>L01BA01, L04AX03</t>
  </si>
  <si>
    <t>C01AA05</t>
  </si>
  <si>
    <t>C10AX09</t>
  </si>
  <si>
    <t>A10BH05</t>
  </si>
  <si>
    <t>J01FA09</t>
  </si>
  <si>
    <t>S01KA02</t>
  </si>
  <si>
    <t>J01EA01</t>
  </si>
  <si>
    <t>C03CA02</t>
  </si>
  <si>
    <t>G03AC09</t>
  </si>
  <si>
    <t>G04BD08</t>
  </si>
  <si>
    <t>C08CA02</t>
  </si>
  <si>
    <t>A06AB02, A06AG02</t>
  </si>
  <si>
    <t>C01DA14</t>
  </si>
  <si>
    <t>N05AH04</t>
  </si>
  <si>
    <t>R03BA02, D07AC09, A07EA06, R01AD05</t>
  </si>
  <si>
    <t>C01DX16</t>
  </si>
  <si>
    <t>N05BA06</t>
  </si>
  <si>
    <t>N03AX16</t>
  </si>
  <si>
    <t>J01AA04</t>
  </si>
  <si>
    <t>C05AE01, C01DA02</t>
  </si>
  <si>
    <t>J01XC01, D09AA02, S01AA13, D06AX01</t>
  </si>
  <si>
    <t>M03BX01</t>
  </si>
  <si>
    <t>A10AE04</t>
  </si>
  <si>
    <t>A10AB05, A10AD05</t>
  </si>
  <si>
    <t>B03BA01</t>
  </si>
  <si>
    <t>N03AE01</t>
  </si>
  <si>
    <t>N03AX09</t>
  </si>
  <si>
    <t>S01EC04</t>
  </si>
  <si>
    <t>G04BD12</t>
  </si>
  <si>
    <t>R03BA09, R01AD12</t>
  </si>
  <si>
    <t>A10BK01</t>
  </si>
  <si>
    <t>N05CD07</t>
  </si>
  <si>
    <t>C09CA04</t>
  </si>
  <si>
    <t>N03AX14</t>
  </si>
  <si>
    <t>N06AX16</t>
  </si>
  <si>
    <t>N05AH03</t>
  </si>
  <si>
    <t>A02BC02</t>
  </si>
  <si>
    <t>S01EE03</t>
  </si>
  <si>
    <t>[('omeprazole', 100, 1198), ('esomeprazole', 71, 3315), ('rabeprazole', 57, 3031), ('fomepizole', 47, 1734), ('dexrabeprazole', 47, 6345)]</t>
  </si>
  <si>
    <t>[('cefapirin', 38, 332), ('desaspidin', 36, 1967), ('spiramycin', 36, 1486), ('aspoxicillin', 31, 2629), ('ribavirin', 31, 1433)]</t>
  </si>
  <si>
    <t>[('amlodipine', 100, 1780), ('felodipine', 57, 669), ('adipiodone', 47, 872), ('nimodipine', 47, 1159), ('aliskiren and amlodipine', 46, 3661)]</t>
  </si>
  <si>
    <t>[('atorvastatin', 100, 2897), ('lovastatin', 53, 950), ('fluvastatin', 50, 2573), ('pravastatin', 50, 2603), ('simvastatin', 50, 2427)]</t>
  </si>
  <si>
    <t>[('paracetamol', 100, 15), ('propacetamol', 67, 2582), ('tramadol and paracetamol', 48, 3385), ('acetarsol', 47, 1747), ('acetarsol', 47, 1746)]</t>
  </si>
  <si>
    <t>[('lansoprazole', 100, 1758), ('dexlansoprazole', 71, 3597), ('pantoprazole', 53, 2569), ('loprazolam', 50, 2511), ('lansoprazole  combinations', 44, 6596)]</t>
  </si>
  <si>
    <t>[('simvastatin', 100, 2427), ('lovastatin', 53, 950), ('sitagliptin and simvastatin', 50, 3701), ('pitavastatin', 50, 3617), ('atorvastatin', 50, 2897)]</t>
  </si>
  <si>
    <t>[('betaine hydrochloride', 55, 2881), ('arginine hydrochloride', 50, 2945), ('histamine dihydrochloride', 44, 3108), ('glutamic acid hydrochloride', 43, 2961), ('hydrochlorothiazide', 40, 813)]</t>
  </si>
  <si>
    <t>[('salbutamol', 100, 46), ('salbutamol', 100, 47), ('talbutal', 50, 2938), ('aloglutamol', 44, 1769), ('sotalol', 36, 1484)]</t>
  </si>
  <si>
    <t>[('levothyroxine sodium', 100, 2564), ('liothyronine sodium', 64, 3111), ('dextrothyroxine', 33, 512), ('metamizole sodium', 30, 6527), ('combinations of levothyroxine and liothyronine', 30, 4735)]</t>
  </si>
  <si>
    <t>[('bendroflumethiazide', 100, 177), ('hydroflumethiazide', 70, 824), ('bendroflumethiazide and potassium', 58, 3418), ('hydroflumethiazide and potassium', 44, 5503), ('bendroflumethiazide and potassium sparing agents', 41, 4866)]</t>
  </si>
  <si>
    <t>[('ramipril', 100, 2387), ('trimipramine', 40, 1649), ('imipramine', 36, 851), ('verapamil', 36, 1680), ('spirapril', 36, 2439)]</t>
  </si>
  <si>
    <t>[('clopidogrel', 100, 2303), ('cloprednol', 35, 1941), ('cangrelor', 29, 6636), ('bopindolol', 29, 1844), ('clopamide', 29, 418)]</t>
  </si>
  <si>
    <t>[('bisoprolol', 45, 1840), ('ferrous fumarate', 38, 2060), ('ferrous fumarate', 38, 2061), ('dimethyl fumarate', 37, 3793), ('bisoprolol and amlodipine', 35, 4868)]</t>
  </si>
  <si>
    <t>[('arginine hydrochloride', 58, 2945), ('betaine hydrochloride', 53, 2881), ('amitriptyline', 52, 89), ('histamine dihydrochloride', 51, 3108), ('ramipril  amlodipine and hydrochlorothiazide', 43, 6818)]</t>
  </si>
  <si>
    <t>[('citalopram', 42, 401), ('chlorpropamide', 36, 369), ('cimetropium bromide', 35, 3457), ('aluminium hydroxide', 35, 70), ('ipratropium bromide', 35, 3170)]</t>
  </si>
  <si>
    <t>[('furosemide', 100, 737), ('furosemide and potassium', 38, 3414), ('torasemide', 38, 2506), ('nifuroxazide', 33, 2268), ('trofosfamide', 33, 2523)]</t>
  </si>
  <si>
    <t>[('betaine hydrochloride', 57, 2881), ('arginine hydrochloride', 57, 2945), ('histamine dihydrochloride', 46, 3108), ('sertraline', 44, 2423), ('hydrochlorothiazide', 38, 813)]</t>
  </si>
  <si>
    <t>[('folic acid', 100, 729), ('cholic acid', 64, 6196), ('oxolinic acid', 56, 1214), ('fusidic acid', 53, 739), ('fusidic acid', 53, 738)]</t>
  </si>
  <si>
    <t>[('betaine hydrochloride', 53, 2881), ('arginine hydrochloride', 48, 2945), ('histamine dihydrochloride', 47, 3108), ('glutamic acid hydrochloride', 46, 2961), ('tamsulosin and dutasteride', 43, 3647)]</t>
  </si>
  <si>
    <t>[('betaine hydrochloride', 62, 2881), ('arginine hydrochloride', 57, 2945), ('histamine dihydrochloride', 46, 3108), ('fluoxetine', 44, 717), ('glutamic acid hydrochloride', 41, 2961)]</t>
  </si>
  <si>
    <t>[('alendronic acid', 100, 3236), ('zoledronic acid', 60, 2872), ('ibandronic acid', 60, 3036), ('etidronic acid', 58, 3758), ('pamidronic acid', 55, 6544)]</t>
  </si>
  <si>
    <t>[('amoxicillin', 100, 95), ('aspoxicillin', 67, 2629), ('ampicillin', 64, 101), ('ampicillin', 64, 102), ('pivampicillin', 47, 1323)]</t>
  </si>
  <si>
    <t>[('betaine hydrochloride', 45, 2881), ('arginine hydrochloride', 45, 2945), ('glutamic acid hydrochloride', 43, 2961), ('chloral hydrate', 41, 340), ('hydrochlorothiazide', 40, 813)]</t>
  </si>
  <si>
    <t>[('gliclazide', 100, 756), ('glipizide', 50, 757), ('glibenclamide', 47, 755), ('balsalazide', 38, 1803), ('glisoxepide', 35, 2099)]</t>
  </si>
  <si>
    <t>[('prednisolone', 100, 1361), ('prednisolone', 100, 1365), ('prednisolone', 100, 1368), ('prednisolone', 100, 1367), ('prednisolone', 100, 1366)]</t>
  </si>
  <si>
    <t>[('codeine and paracetamol', 61, 3599), ('dihydrocodeine and paracetamol', 46, 3669), ('oxycodone and paracetamol', 41, 6740), ('paracetamol', 37, 15), ('paracetamol  combinations excl  psycholeptics', 34, 4663)]</t>
  </si>
  <si>
    <t>[('betaine hydrochloride', 64, 2881), ('arginine hydrochloride', 59, 2945), ('histamine dihydrochloride', 47, 3108), ('cetirizine', 46, 1900), ('hydrochlorothiazide', 43, 813)]</t>
  </si>
  <si>
    <t>[('naproxen', 100, 1118), ('naproxen', 100, 1120), ('naproxen', 100, 1119), ('naproxcinod', 40, 3575), ('benoxaprofen', 40, 1816)]</t>
  </si>
  <si>
    <t>[('gabapentin', 100, 2093), ('thymopentin', 35, 2566), ('pentostatin', 35, 1263), ('rifapentine', 35, 2399), ('pentagastrin', 33, 1258)]</t>
  </si>
  <si>
    <t>[('arginine hydrochloride', 64, 2945), ('betaine hydrochloride', 59, 2881), ('histamine dihydrochloride', 52, 3108), ('ramipril  amlodipine and hydrochlorothiazide', 49, 6818), ('ranitidine', 46, 1427)]</t>
  </si>
  <si>
    <t>[('atenolol', 100, 154), ('s atenolol', 64, 5584), ('alprenolol', 50, 67), ('olodaterol', 38, 6541), ('fenoterol', 38, 674)]</t>
  </si>
  <si>
    <t>[('potassium', 47, 2952), ('potassium', 47, 2953), ('losartan', 42, 2683), ('chlortalidone and potassium', 41, 5456), ('clopamide and potassium', 40, 5460)]</t>
  </si>
  <si>
    <t>[('ferrous fumarate', 100, 2060), ('ferrous fumarate', 100, 2061), ('ferrous tartrate', 62, 5574), ('ferrous carbonate', 52, 6195), ('ferrous aspartate', 52, 3246)]</t>
  </si>
  <si>
    <t>[('warfarin', 44, 1700), ('suramin sodium', 43, 3277), ('sodium', 38, 6220), ('porfimer sodium', 35, 3369), ('sodium sulfate', 30, 2438)]</t>
  </si>
  <si>
    <t>[('colecalciferol', 100, 381), ('ergocalciferol', 56, 617), ('doxercalciferol', 53, 1708), ('calcifediol', 53, 257), ('colecalciferol  combinations', 46, 6803)]</t>
  </si>
  <si>
    <t>[('finasteride', 100, 2067), ('finasteride', 100, 2068), ('dutasteride', 50, 3210), ('alfuzosin and finasteride', 42, 4674), ('terguride', 38, 2001)]</t>
  </si>
  <si>
    <t>[('senega', 44, 6094), ('senna glycosides', 28, 2420), ('sequifenadine', 25, 6496), ('selenium', 25, 3061), ('asenapine', 23, 3574)]</t>
  </si>
  <si>
    <t>[('doxazosin', 47, 2653), ('itramin tosilate', 35, 2169), ('calcium dobesilate', 28, 267), ('dimethoxanate', 28, 3049), ('terazosin', 27, 2468)]</t>
  </si>
  <si>
    <t>[('influenza vaccines', 47, 863), ('influenza  live attenuated', 36, 6083), ('fenfluramine', 28, 672), ('influenza  inactivated  whole virus', 26, 6082), ('vinflunine', 25, 3159)]</t>
  </si>
  <si>
    <t>[('flucloxacillin', 61, 687), ('dicloxacillin', 44, 532), ('cloxacillin', 42, 426), ('oxacillin', 33, 1210), ('suramin sodium', 32, 3277)]</t>
  </si>
  <si>
    <t>[('allopurinol', 100, 59), ('allopurinol  combinations', 42, 4681), ('talinolol', 40, 2454), ('alprenolol', 38, 67), ('haloperidol', 33, 786)]</t>
  </si>
  <si>
    <t>[('lisinopril', 100, 2196), ('fosinopril', 57, 2664), ('lisinopril and amlodipine', 40, 5451), ('zofenopril', 38, 2553), ('perindopril', 38, 2704)]</t>
  </si>
  <si>
    <t>[('indapamide', 100, 855), ('iodamide', 54, 870), ('idanpramine', 44, 5578), ('isopropamide', 44, 2933), ('apalutamide', 44, 6832)]</t>
  </si>
  <si>
    <t>[('beclometasone', 54, 171), ('beclometasone', 54, 174), ('beclometasone', 54, 172), ('beclometasone', 54, 173), ('beclometasone and antibiotics', 39, 4865)]</t>
  </si>
  <si>
    <t>[('zopiclone', 100, 2557), ('eszopiclone', 69, 3432), ('ticlopidine', 47, 1588), ('opicapone', 43, 3666), ('clofezone', 43, 3142)]</t>
  </si>
  <si>
    <t>[('histamine phosphate', 50, 2127), ('codeine', 47, 432), ('sodium phosphate', 43, 2433), ('sodium phosphate', 43, 2435), ('sodium phosphate', 43, 2434)]</t>
  </si>
  <si>
    <t>[('lactulose', 100, 922), ('galactose', 43, 742), ('lactulose  combinations', 36, 5037), ('ethulose', 36, 5568), ('tilactase', 33, 2579)]</t>
  </si>
  <si>
    <t>[('mirtazapine', 100, 1738), ('minaprine', 40, 2238), ('mercaptamine', 39, 459), ('mercaptamine', 39, 460), ('azatadine', 38, 1794)]</t>
  </si>
  <si>
    <t>[('macrogol', 53, 1332), ('macrolides', 32, 2884), ('macrogol  combinations', 32, 5044), ('megestrol and estrogen', 19, 5473), ('tacrolimus', 19, 2585)]</t>
  </si>
  <si>
    <t>[('doxycycline', 65, 591), ('doxycycline', 65, 590), ('oxytetracycline', 43, 1230), ('oxytetracycline', 43, 1229), ('oxytetracycline', 43, 1228)]</t>
  </si>
  <si>
    <t>[('ferrous sulfate', 100, 2065), ('ferrous sulfate', 100, 2064), ('ferrous glycine sulfate', 67, 2979), ('ferrous succinate', 62, 2063), ('ferrous tartrate', 50, 5574)]</t>
  </si>
  <si>
    <t>[('rivaroxaban', 100, 3693), ('edoxaban', 40, 6618), ('apixaban', 31, 3775), ('rosoxacin', 29, 2407), ('rimonabant', 28, 3379)]</t>
  </si>
  <si>
    <t>[('diazepam', 100, 514), ('fludiazepam', 62, 2075), ('clotiazepam', 50, 422), ('doxefazepam', 50, 2654), ('quazepam', 50, 2381)]</t>
  </si>
  <si>
    <t>[('hydroxocobalamin', 100, 830), ('hydroxocobalamin', 100, 831), ('hydroxocobalamin  combinations', 53, 4761), ('mecobalamin', 45, 2211), ('cyanocobalamin', 45, 1695)]</t>
  </si>
  <si>
    <t>[('histamine dihydrochloride', 63, 3108), ('arginine hydrochloride', 61, 2945), ('betaine hydrochloride', 61, 2881), ('hydrochlorothiazide', 56, 813), ('ramipril  amlodipine and hydrochlorothiazide', 54, 6818)]</t>
  </si>
  <si>
    <t>[('apixaban', 100, 3775), ('edoxaban', 38, 6618), ('rivaroxaban', 31, 3693), ('atosiban', 29, 2757), ('abarelix', 29, 3334)]</t>
  </si>
  <si>
    <t>[('carbocisteine', 100, 292), ('carbetocin', 39, 1881), ('cinchocaine', 39, 519), ('cinchocaine', 39, 520), ('cinchocaine', 39, 521)]</t>
  </si>
  <si>
    <t>[('latanoprost', 100, 2615), ('dinoprost', 47, 564), ('panobinostat', 41, 6626), ('bimatoprost', 41, 3318), ('iloprost', 40, 2563)]</t>
  </si>
  <si>
    <t>[('montelukast', 100, 2921), ('montelukast  combinations', 42, 6601), ('pranlukast', 35, 3073), ('zafirlukast', 33, 3030), ('meglumine antimonate', 22, 3353)]</t>
  </si>
  <si>
    <t>[('nitrofurantoin', 100, 1167), ('nitrofural', 53, 1171), ('nitrofural', 53, 1168), ('nitrofural', 53, 1170), ('nitrofural', 53, 1173)]</t>
  </si>
  <si>
    <t>[('spironolactone', 100, 1487), ('drospirenone', 42, 1709), ('buspirone', 41, 251), ('gepirone', 35, 2239), ('gestonorone', 32, 752)]</t>
  </si>
  <si>
    <t>[('arginine hydrochloride', 47, 2945), ('betaine hydrochloride', 47, 2881), ('chloral hydrate', 42, 340), ('ramipril  amlodipine and hydrochlorothiazide', 41, 6818), ('hydrochlorothiazide', 41, 813)]</t>
  </si>
  <si>
    <t>[('candesartan', 48, 3174), ('candesartan and diuretics', 43, 4832), ('candesartan and amlodipine', 34, 6482), ('irbesartan and diuretics', 29, 4843), ('olmesartan medoxomil', 29, 3043)]</t>
  </si>
  <si>
    <t>[('vitamin b complex  plain', 50, 5150), ('vitamin b complex with vitamin c', 48, 3194), ('vitamin b complex with minerals', 41, 3195), ('vitamin k', 38, 6360), ('vitamin c combinations', 38, 3904)]</t>
  </si>
  <si>
    <t>[('loratadine', 100, 2192), ('desloratadine', 67, 3300), ('olopatadine', 53, 3079), ('olopatadine', 53, 3078), ('lorajmine', 50, 948)]</t>
  </si>
  <si>
    <t>[('sitagliptin', 100, 3467), ('saxagliptin', 60, 3616), ('linagliptin', 57, 3686), ('sitagliptin and simvastatin', 50, 3701), ('vildagliptin', 47, 3471)]</t>
  </si>
  <si>
    <t>[('docusate sodium', 100, 2833), ('docusate sodium  incl  combinations', 44, 4725), ('sodium salicylate', 36, 1477), ('sodium sulfate', 35, 2437), ('sodium sulfate', 35, 2438)]</t>
  </si>
  <si>
    <t>[('drugs used in erectile dysfunction', 44, 5445), ('combination drugs used in erectile dysfunction', 42, 4560), ('sildenafil', 30, 3083), ('serotonin receptor antagonists for functional gastrointestinal disorders', 22, 3832), ('sclerosing agents for local injection', 22, 5420)]</t>
  </si>
  <si>
    <t>[('dihydrocodeine and paracetamol', 63, 3669), ('codeine and paracetamol', 49, 3599), ('acetyldihydrocodeine', 44, 4936), ('dihydrocodeine', 39, 1987), ('dihydrocodeine  combinations', 35, 4715)]</t>
  </si>
  <si>
    <t>[('mometasone', 58, 3011), ('mometasone', 58, 3012), ('mometasone', 58, 3013), ('mometasone', 58, 3014), ('fluticasone furoate', 50, 3543)]</t>
  </si>
  <si>
    <t>[('perindopril', 53, 2704), ('perindopril and amlodipine', 46, 3667), ('perindopril  amlodipine and indapamide', 39, 6492), ('perindopril and bisoprolol', 38, 6682), ('iloperidone', 36, 2855)]</t>
  </si>
  <si>
    <t>[('methotrexate', 100, 1040), ('methotrexate', 100, 1041), ('trimetrexate', 56, 2593), ('dimethoxanate', 42, 3049), ('pralatrexate', 39, 3519)]</t>
  </si>
  <si>
    <t>[('digoxin', 100, 548), ('digitoxin', 64, 547), ('difenoxin', 50, 1984), ('metildigoxin', 50, 985), ('acetyldigoxin', 47, 26)]</t>
  </si>
  <si>
    <t>[('ezetimibe', 100, 3380), ('simvastatin and ezetimibe', 36, 3448), ('atorvastatin and ezetimibe', 35, 3799), ('dexetimide', 33, 507), ('rosuvastatin and ezetimibe', 33, 6495)]</t>
  </si>
  <si>
    <t>[('betaine hydrochloride', 55, 2881), ('arginine hydrochloride', 55, 2945), ('histamine dihydrochloride', 49, 3108), ('orphenadrine  chloride', 47, 3166), ('fexofenadine', 46, 2918)]</t>
  </si>
  <si>
    <t>[('linagliptin', 100, 3686), ('saxagliptin', 57, 3616), ('sitagliptin', 57, 3467), ('vildagliptin', 53, 3471), ('evogliptin', 50, 6713)]</t>
  </si>
  <si>
    <t>[('clarithromycin', 100, 1928), ('dirithromycin', 61, 2000), ('flurithromycin', 58, 2084), ('azithromycin', 56, 1801), ('azithromycin', 56, 1800)]</t>
  </si>
  <si>
    <t>[('hypromellose', 100, 2135), ('methylcellulose', 38, 1048), ('hymecromone', 32, 837), ('proxyphylline', 29, 2376), ('hydroxyethylpromethazine', 26, 5576)]</t>
  </si>
  <si>
    <t>[('trimethoprim', 100, 1647), ('trimethadione', 39, 1645), ('trimethobenzamide', 38, 2520), ('sulfametrole and trimethoprim', 38, 3600), ('trimethoprim and derivatives', 38, 6381)]</t>
  </si>
  <si>
    <t>[('phenoxymethylpenicillin', 79, 1255), ('benzathine phenoxymethylpenicillin', 61, 1822), ('pheneticillin', 37, 2313), ('benzylpenicillin', 34, 1252), ('benzylpenicillin', 34, 1251)]</t>
  </si>
  <si>
    <t>[('trospium', 54, 3254), ('tiotropium bromide', 53, 3419), ('opium', 42, 1201), ('opium', 42, 1200), ('thyrotropin', 38, 6053)]</t>
  </si>
  <si>
    <t>[('bumetanide', 100, 243), ('betanidine', 47, 215), ('piretanide', 47, 2342), ('bumetanide and potassium', 43, 3417), ('budesonide', 40, 1861)]</t>
  </si>
  <si>
    <t>[('betaine hydrochloride', 64, 2881), ('arginine hydrochloride', 59, 2945), ('histamine dihydrochloride', 47, 3108), ('mebeverine', 46, 2207), ('hydrochlorothiazide', 39, 813)]</t>
  </si>
  <si>
    <t>[('arginine hydrochloride', 52, 2945), ('betaine hydrochloride', 52, 2881), ('histamine dihydrochloride', 50, 3108), ('loperamide', 50, 947), ('glutamic acid hydrochloride', 48, 2961)]</t>
  </si>
  <si>
    <t>[('desogestrel', 100, 1968), ('desogestrel and estrogen', 50, 5482), ('etonogestrel', 50, 1724), ('desogestrel and ethinylestradiol', 38, 3361), ('desogestrel and ethinylestradiol', 38, 3362)]</t>
  </si>
  <si>
    <t>[('arginine hydrochloride', 48, 2945), ('betaine hydrochloride', 48, 2881), ('hydrochlorothiazide', 43, 813), ('ramipril  amlodipine and hydrochlorothiazide', 39, 6818), ('histamine dihydrochloride', 39, 3108)]</t>
  </si>
  <si>
    <t>[('zinc sulfate', 47, 2551), ('quinine', 47, 1425), ('quinidine', 41, 1424), ('ferrous glycine sulfate', 39, 2979), ('magnesium sulfate', 38, 966)]</t>
  </si>
  <si>
    <t>[('solifenacin', 100, 3357), ('darifenacin', 50, 3082), ('tamsulosin and solifenacin', 41, 5557), ('solithromycin', 37, 6416), ('nadifloxacin', 32, 2896)]</t>
  </si>
  <si>
    <t>[('arginine hydrochloride', 58, 2945), ('betaine hydrochloride', 53, 2881), ('lercanidipine', 52, 3074), ('histamine dihydrochloride', 47, 3108), ('ramipril  amlodipine and hydrochlorothiazide', 46, 6818)]</t>
  </si>
  <si>
    <t>[('betaine hydrochloride', 64, 2881), ('arginine hydrochloride', 59, 2945), ('histamine dihydrochloride', 47, 3108), ('duloxetine', 46, 2845), ('hydroxychloroquine', 40, 832)]</t>
  </si>
  <si>
    <t>[('diclofenac', 56, 531), ('diclofenac', 56, 530), ('diclofenac', 56, 529), ('diclofenac', 56, 528), ('diclofenamide', 41, 527)]</t>
  </si>
  <si>
    <t>[('morphine', 53, 1098), ('morpholine salicylate', 46, 3242), ('zinc sulfate', 43, 2551), ('magnesium sulfate', 40, 969), ('magnesium sulfate', 40, 967)]</t>
  </si>
  <si>
    <t>[('ibuprofen', 100, 842), ('ibuprofen', 100, 843), ('ibuprofen', 100, 845), ('ibuprofen', 100, 844), ('ibuprofen', 100, 841)]</t>
  </si>
  <si>
    <t>[('dexamethasone', 100, 500), ('dexamethasone', 100, 496), ('dexamethasone', 100, 497), ('dexamethasone', 100, 506), ('dexamethasone', 100, 505)]</t>
  </si>
  <si>
    <t>[('felodipine', 100, 669), ('amlodipine', 57, 1780), ('nimodipine', 47, 1159), ('nifedipine', 47, 1153), ('budipine', 43, 1862)]</t>
  </si>
  <si>
    <t>[('dihydrocodeine', 62, 1987), ('dihydrocodeine and paracetamol', 49, 3669), ('dihydrocodeine  combinations', 46, 4715), ('acetyldihydrocodeine', 45, 4936), ('sodium tartrate', 38, 2729)]</t>
  </si>
  <si>
    <t>[('other emollients and protectives', 50, 4443), ('other emollients and protectives in atc', 40, 4444), ('other nutrients', 36, 4293), ('other antigout preparations', 36, 4180), ('other antianemic preparations', 35, 3895)]</t>
  </si>
  <si>
    <t>[('hydrocortisone', 100, 815), ('hydrocortisone', 100, 822), ('hydrocortisone', 100, 823), ('hydrocortisone', 100, 816), ('hydrocortisone', 100, 817)]</t>
  </si>
  <si>
    <t>[('prochlorperazine', 68, 1386), ('chlorpromazine', 48, 368), ('chlorproethazine', 40, 2766), ('perazine', 36, 1267), ('perchlorates', 36, 6339)]</t>
  </si>
  <si>
    <t>[('bisacodyl', 100, 220), ('bisacodyl', 100, 219), ('bisacodyl  combinations', 39, 4697), ('bisoprolol', 25, 1840), ('biphenylol', 24, 4948)]</t>
  </si>
  <si>
    <t>[('isosorbide mononitrate', 100, 2165), ('isosorbide dinitrate', 71, 899), ('isosorbide dinitrate', 71, 898), ('isosorbide dinitrate  combinations', 50, 4796), ('ranitidine bismuth citrate', 31, 2713)]</t>
  </si>
  <si>
    <t>[('sulfonylureas for blood glucose lowering', 33, 6007), ('thiazolidinediones  blood glucose lowering drugs', 31, 6022), ('combinations of oral blood glucose lowering drugs', 31, 5278), ('allergic disease test diagnostic agents', 31, 4141), ('beta blocking agents  selective  and thiazides', 31, 5357)]</t>
  </si>
  <si>
    <t>[('hydroxychloroquine', 69, 832), ('chloroquine', 41, 363), ('hydroquinine', 41, 6788), ('hydroquinone', 39, 829), ('hydroquinidine', 38, 2133)]</t>
  </si>
  <si>
    <t>[('pravastatin', 55, 2603), ('suramin sodium', 42, 3277), ('pitavastatin', 41, 3617), ('pravastatin and fenofibrate', 36, 5391), ('pravastatin and acetylsalicylic acid', 32, 5545)]</t>
  </si>
  <si>
    <t>[('quetiapine', 100, 2673), ('clotiapine', 47, 421), ('azapetine', 40, 1793), ('dapoxetine', 38, 2818), ('quinine', 38, 1425)]</t>
  </si>
  <si>
    <t>[('budesonide', 100, 1861), ('budesonide', 100, 1859), ('budesonide', 100, 1858), ('budesonide', 100, 1860), ('desonide', 64, 492)]</t>
  </si>
  <si>
    <t>[('hyoscyamine', 36, 3116), ('diphenhydramine methylbromide', 35, 6392), ('methylnaltrexone bromide', 34, 3633), ('butylscopolamine', 30, 3677), ('prifinium bromide', 29, 1421)]</t>
  </si>
  <si>
    <t>[('sumatriptan', 52, 2452), ('lithium succinate', 41, 2186), ('ferrous succinate', 36, 2063), ('naratriptan', 33, 3101), ('albumin tannate', 33, 3253)]</t>
  </si>
  <si>
    <t>[('amoxicillin', 34, 95), ('omeprazole  amoxicillin and clarithromycin', 32, 3751), ('aminolevulinic acid', 31, 85), ('lansoprazole  amoxicillin and levofloxacin', 31, 6594), ('esomeprazole  amoxicillin and clarithromycin', 31, 4985)]</t>
  </si>
  <si>
    <t>[('nicorandil', 100, 2265), ('nicofuranose', 33, 2976), ('chloramphenicol', 29, 345), ('diphemanil', 29, 2932), ('chloramphenicol', 29, 348)]</t>
  </si>
  <si>
    <t>[('lorazepam', 100, 949), ('lormetazepam', 64, 2194), ('prazepam', 58, 1355), ('clonazepam', 50, 414), ('nordazepam', 50, 480)]</t>
  </si>
  <si>
    <t>[('pregabalin', 100, 3146), ('protirelin', 38, 1585), ('gabapentin', 29, 2093), ('palifermin', 29, 3165), ('piprozolin', 29, 2338)]</t>
  </si>
  <si>
    <t>[('lynestrenol and ethinylestradiol', 46, 3592), ('lynestrenol and ethinylestradiol', 46, 3591), ('megestrol and ethinylestradiol', 45, 5470), ('megestrol and ethinylestradiol', 45, 5469), ('ethinylestradiol', 45, 643)]</t>
  </si>
  <si>
    <t>[('lymecycline', 100, 952), ('meclocycline', 60, 2210), ('demeclocycline', 53, 479), ('demeclocycline', 53, 478), ('metacycline', 50, 1021)]</t>
  </si>
  <si>
    <t>[('glyceryl trinitrate', 100, 768), ('glyceryl trinitrate', 100, 769), ('glyceryl trinitrate  combinations', 56, 5033), ('eritrityl tetranitrate', 52, 622), ('pentaerithrityl tetranitrate', 40, 1257)]</t>
  </si>
  <si>
    <t>[('fusidic acid', 100, 738), ('fusidic acid', 100, 741), ('fusidic acid', 100, 739), ('fusidic acid', 100, 740), ('fumaric acid', 56, 2090)]</t>
  </si>
  <si>
    <t>[('salbutamol and sodium cromoglicate', 59, 2993), ('reproterol and sodium cromoglicate', 58, 4995), ('sodium citrate', 46, 2724), ('sodium salicylate', 46, 1477), ('sodium bicarbonate', 44, 2429)]</t>
  </si>
  <si>
    <t>[('salicylic acid preparations', 54, 5979), ('acid preparations', 53, 3855), ('aluminium antacid compound combinations', 51, 6352), ('pepsin and acid preparations', 50, 5539), ('enzyme and acid preparations  combinations', 49, 5303)]</t>
  </si>
  <si>
    <t>[('baclofen', 100, 166), ('diclofenac', 43, 530), ('aceclofenac', 43, 1742), ('aceclofenac', 43, 1743), ('alclofenac', 43, 48)]</t>
  </si>
  <si>
    <t>[('insulin glargine', 100, 3296), ('insulin glulisine', 61, 3420), ('insulin glargine and lixisenatide', 48, 6717), ('insulin aspart', 38, 3512), ('insulin aspart', 38, 3513)]</t>
  </si>
  <si>
    <t>[('chloramphenicol', 100, 344), ('chloramphenicol', 100, 343), ('chloramphenicol', 100, 342), ('chloramphenicol', 100, 345), ('chloramphenicol', 100, 346)]</t>
  </si>
  <si>
    <t>[('betaine hydrochloride', 78, 2881), ('histamine dihydrochloride', 62, 3108), ('arginine hydrochloride', 55, 2945), ('betahistine', 46, 199), ('hydrochlorothiazide', 41, 813)]</t>
  </si>
  <si>
    <t>[('arginine hydrochloride', 59, 2945), ('betaine hydrochloride', 59, 2881), ('chlorcyclizine', 56, 349), ('histamine dihydrochloride', 47, 3108), ('hydrochlorothiazide', 43, 813)]</t>
  </si>
  <si>
    <t>[('carbocromen', 33, 388), ('carbazochrome', 25, 288), ('carbromal', 24, 296), ('carboprost', 23, 295), ('carbuterol', 23, 1884)]</t>
  </si>
  <si>
    <t>[('insulin aspart', 100, 3513), ('insulin aspart', 100, 3512), ('insulin degludec and insulin aspart', 54, 6344), ('insulin lispro', 42, 2916), ('insulin lispro', 42, 2917)]</t>
  </si>
  <si>
    <t>[('betaine hydrochloride', 64, 2881), ('arginine hydrochloride', 64, 2945), ('histamine dihydrochloride', 47, 3108), ('paroxetine', 46, 2302), ('hydroxychloroquine', 40, 832)]</t>
  </si>
  <si>
    <t>[('cyanocobalamin', 100, 1695), ('cobalt  57co  cyanocobalamine', 56, 2967), ('cobalt  58co  cyanocobalamine', 56, 6068), ('cyanocobalamin tannin complex', 52, 3715), ('mecobalamin', 50, 2211)]</t>
  </si>
  <si>
    <t>[('clonazepam', 100, 414), ('clotiazepam', 64, 422), ('camazepam', 54, 275), ('pinazepam', 50, 2333), ('lorazepam', 50, 949)]</t>
  </si>
  <si>
    <t>[('lamotrigine', 100, 2179), ('trolamine', 38, 2516), ('imolamine', 38, 2141), ('famotidine', 35, 667), ('lamivudine', 35, 2811)]</t>
  </si>
  <si>
    <t>[('rosuvastatin', 55, 3333), ('rosuvastatin and valsartan', 45, 6683), ('rosuvastatin and acetylsalicylic acid', 39, 6494), ('patiromer calcium', 39, 6741), ('rosuvastatin and amlodipine', 38, 6611)]</t>
  </si>
  <si>
    <t>[('brinzolamide', 100, 3161), ('dorzolamide', 47, 2768), ('brinzolamide  combinations', 44, 6578), ('beclamide', 44, 1808), ('acetazolamide', 42, 16)]</t>
  </si>
  <si>
    <t>[('mirabegron', 100, 3723), ('micronomicin', 29, 2234), ('granisetron', 28, 2104), ('abiraterone', 28, 3685), ('mupirocin', 24, 2600)]</t>
  </si>
  <si>
    <t>[('betaine hydrochloride', 60, 2881), ('arginine hydrochloride', 55, 2945), ('promethazine', 50, 1392), ('hydrochlorothiazide', 50, 813), ('promethazine', 50, 1393)]</t>
  </si>
  <si>
    <t>[('betaine hydrochloride', 59, 2881), ('arginine hydrochloride', 53, 2945), ('histamine dihydrochloride', 43, 3108), ('hydrochlorothiazide', 43, 813), ('methadone', 42, 1022)]</t>
  </si>
  <si>
    <t>[('fluticasone furoate', 100, 3543), ('fluticasone furoate', 100, 3542), ('fluticasone', 60, 2570), ('fluticasone', 60, 2571), ('fluticasone', 60, 2572)]</t>
  </si>
  <si>
    <t>[('dapagliflozin', 100, 6510), ('empagliflozin', 65, 6539), ('canagliflozin', 56, 3792), ('ipragliflozin', 56, 3756), ('saxagliptin and dapagliflozin', 48, 6685)]</t>
  </si>
  <si>
    <t>[('temazepam', 100, 1540), ('tetrazepam', 62, 2479), ('camazepam', 58, 275), ('bromazepam', 50, 231), ('quazepam', 46, 2381)]</t>
  </si>
  <si>
    <t>[('irbesartan', 100, 2903), ('candesartan', 47, 3174), ('losartan', 43, 2683), ('tasosartan', 40, 3148), ('irbesartan and amlodipine', 40, 5507)]</t>
  </si>
  <si>
    <t>[('enalapril', 50, 601), ('enalapril and lercanidipine', 38, 5489), ('enalapril and nitrendipine', 35, 5490), ('benorilate', 33, 178), ('alaproclate', 33, 1761)]</t>
  </si>
  <si>
    <t>[('levetiracetam', 100, 3026), ('piracetam', 53, 1315), ('aniracetam', 50, 1783), ('oxiracetam', 50, 2295), ('pramiracetam', 50, 2353)]</t>
  </si>
  <si>
    <t>[('venlafaxine', 100, 2542), ('desvenlafaxine', 69, 3563), ('glafenine', 38, 754), ('venetoclax', 35, 6698), ('neltenexine', 29, 3040)]</t>
  </si>
  <si>
    <t>[('fluticasone  combinations', 52, 5029), ('fluticasone furoate', 48, 3542), ('fluticasone furoate', 48, 3543), ('fluticasone', 41, 2572), ('fluticasone', 41, 2570)]</t>
  </si>
  <si>
    <t>[('arginine hydrochloride', 59, 2945), ('betaine hydrochloride', 59, 2881), ('procyclidine', 54, 1387), ('histamine dihydrochloride', 52, 3108), ('ramipril  amlodipine and hydrochlorothiazide', 42, 6818)]</t>
  </si>
  <si>
    <t>[('olanzapine', 100, 2778), ('oxolamine', 40, 2296), ('clozapine', 40, 427), ('olsalazine', 38, 2280), ('ranolazine', 38, 2411)]</t>
  </si>
  <si>
    <t>[('pantoprazole', 100, 2569), ('lansoprazole', 53, 1758), ('dexlansoprazole', 45, 3597), ('proxazole', 44, 2374), ('propenidazole', 42, 6235)]</t>
  </si>
  <si>
    <t>[('chlorphenamine', 65, 367), ('chlorphenoxamine', 54, 1909), ('chlorphenoxamine', 54, 1910), ('chlorphenamine  combinations', 47, 4759), ('chlorphenoxamine  combinations', 43, 4760)]</t>
  </si>
  <si>
    <t>[('betaine hydrochloride', 59, 2881), ('arginine hydrochloride', 59, 2945), ('histamine dihydrochloride', 47, 3108), ('memantine', 42, 999), ('ramipril  amlodipine and hydrochlorothiazide', 39, 6818)]</t>
  </si>
  <si>
    <t>[('bimatoprost', 100, 3318), ('latanoprost', 41, 2615), ('iloprost', 40, 2563), ('dinoprost', 38, 564), ('beraprost', 38, 1829)]</t>
  </si>
  <si>
    <t>[('medroxyprogesterone', 72, 989), ('medroxyprogesterone', 72, 987), ('medroxyprogesterone', 72, 988), ('medroxyprogesterone and estrogen', 59, 3539), ('medroxyprogesterone and estrogen', 59, 3538)]</t>
  </si>
  <si>
    <t>J01DB08, P02DX01, J01FA02, J01CA19, J05AP01</t>
  </si>
  <si>
    <t>C08CA01, C08CA02, V08AC04, C08CA06, C09XA53</t>
  </si>
  <si>
    <t>C10AA05, C10AA02, C10AA04, C10AA03, C10AA01</t>
  </si>
  <si>
    <t>N02BE01, N02BE05, N02AJ13, P01CD02, G01AB01</t>
  </si>
  <si>
    <t>C10AA01, C10AA02, A10BH51, C10AA08, C10AA05</t>
  </si>
  <si>
    <t>A09AB02, B05XB01, L03AX14, A09AB01, C03AA03</t>
  </si>
  <si>
    <t>R03AC02, R03CC02, N05CA07, A02AB06, C07AA07</t>
  </si>
  <si>
    <t>H03AA01, H03AA02, C10AX01, N02BB02, H03AA03</t>
  </si>
  <si>
    <t>C03AA01, C03AA02, C03AB01, C03AB02, C03EA13</t>
  </si>
  <si>
    <t>C09AA05, N06AA06, N06AA02, C08DA01, C09AA11</t>
  </si>
  <si>
    <t>B01AC04, H02AB14, B01AC25, C07AA17, C03BA03</t>
  </si>
  <si>
    <t>B05XB01, A09AB02, N06AA09, L03AX14, C09BX03</t>
  </si>
  <si>
    <t>N06AB04, A10BB02, A03BB05, A02AB01, R03BB01</t>
  </si>
  <si>
    <t>C03CA01, C03CB01, C03CA04, A07AX03, L01AA07</t>
  </si>
  <si>
    <t>A09AB02, B05XB01, L03AX14, N06AB06, C03AA03</t>
  </si>
  <si>
    <t>B03BB01, A05AA03, J01MB05, D09AA02, D06AX01</t>
  </si>
  <si>
    <t>A09AB02, B05XB01, L03AX14, A09AB01, G04CA52</t>
  </si>
  <si>
    <t>A09AB02, B05XB01, L03AX14, N06AB03, A09AB01</t>
  </si>
  <si>
    <t>M05BA04, M05BA08, M05BA06, M05BA01, M05BA03</t>
  </si>
  <si>
    <t>J01CA04, J01CA19, J01CA01, S01AA19, J01CA02</t>
  </si>
  <si>
    <t>A09AB02, B05XB01, A09AB01, N05CC01, C03AA03</t>
  </si>
  <si>
    <t>A10BB09, A10BB07, A10BB01, A07EC04, A10BB11</t>
  </si>
  <si>
    <t>D07AA03, S01BA04, S03BA02, S02BA03, S01CB02</t>
  </si>
  <si>
    <t>N02AJ06, N02AJ01, N02AJ17, N02BE01, N02BE51</t>
  </si>
  <si>
    <t>A09AB02, B05XB01, L03AX14, R06AE07, C03AA03</t>
  </si>
  <si>
    <t>G02CC02, M02AA12, M01AE02, M01AE18, M01AE06</t>
  </si>
  <si>
    <t>N03AX12, L03AX09, L01XX08, J04AB05, V04CG04</t>
  </si>
  <si>
    <t>C07AB03, C07AB11, C07AA01, R03AC19, G02CA03</t>
  </si>
  <si>
    <t>A12B, A12BA, C09CA01, C03BB04, C03BB03</t>
  </si>
  <si>
    <t>B03AA02, B03AD02, B03AA08, B03AA04, B03AA09</t>
  </si>
  <si>
    <t>A11CC05, A11CC01, H05BX03, A11CC06, A11CC55</t>
  </si>
  <si>
    <t>R05CA06, A06AB06, R06AX32, A12CE, N05AH05</t>
  </si>
  <si>
    <t>C02CA04, C01DX01, C05BX01, R05DB28, G04CA03</t>
  </si>
  <si>
    <t>J07BB, J07BB03, A08AA02, J07BB01, L01CA05</t>
  </si>
  <si>
    <t>M04AA01, M04AA51, C07AB13, C07AA01, N05AD01</t>
  </si>
  <si>
    <t>C09AA03, C09AA09, C09BB03, C09AA15, C09AA04</t>
  </si>
  <si>
    <t>C03BA11, V08AA03, A03AX06, A03AB09, L02BB05</t>
  </si>
  <si>
    <t>A07EA07, R03BA01, D07AC15, R01AD01, D07CC04</t>
  </si>
  <si>
    <t>V04CG03, R05DA04, A06AD17, B05XA09, A06AG01</t>
  </si>
  <si>
    <t>N06AX11, N06AX07, A16AA04, S01XA21, R06AX09</t>
  </si>
  <si>
    <t>A06AD15, J01FA, A06AD65, G03FA08, D11AH01</t>
  </si>
  <si>
    <t>J01AA02, A01AB22, J01AA06, G01AA07, D06AA03</t>
  </si>
  <si>
    <t>B03AD03, B03AA07, B03AA01, B03AA06, B03AA08</t>
  </si>
  <si>
    <t>N05BA01, N05BA17, N05BA21, N05CD12, N05CD10</t>
  </si>
  <si>
    <t>L03AX14, B05XB01, A09AB02, C03AA03, C09BX03</t>
  </si>
  <si>
    <t>R05CB03, H01BB03, C05AD04, D04AB02, N01BB06</t>
  </si>
  <si>
    <t>S01EE01, G02AD01, L01XX42, S01EE03, B01AC11</t>
  </si>
  <si>
    <t>J01XE01, P01CC02, B05CA03, D09AA03, S02AA02</t>
  </si>
  <si>
    <t>B05XB01, A09AB02, N05CC01, C09BX03, C03AA03</t>
  </si>
  <si>
    <t>A11EA, A11EB, A11EC, B02BA, A11GB</t>
  </si>
  <si>
    <t>R06AX13, R06AX27, S01GX09, R01AC08, C01BA12</t>
  </si>
  <si>
    <t>A10BH01, A10BH03, A10BH05, A10BH51, A10BH02</t>
  </si>
  <si>
    <t>A06AA02, A06AG10, N02BA04, A06AD13, A12CA02</t>
  </si>
  <si>
    <t>G04BE, G04BE30, G04BE03, A03AE, C05BB</t>
  </si>
  <si>
    <t>N02AJ01, N02AJ06, R05DA12, N02AA08, N02AA58</t>
  </si>
  <si>
    <t>D07AC13, D07XC03, R01AD09, R03BA07, R03BA09</t>
  </si>
  <si>
    <t>C09AA04, C09BB04, C09BX01, C09BX02, N05AX14</t>
  </si>
  <si>
    <t>L01BA01, L04AX03, P01AX07, R05DB28, L01BA05</t>
  </si>
  <si>
    <t>C01AA05, C01AA04, A07DA04, C01AA08, C01AA02</t>
  </si>
  <si>
    <t>C10AX09, C10BA02, C10BA05, N04AA08, C10BA06</t>
  </si>
  <si>
    <t>A09AB02, B05XB01, L03AX14, N04AB02, R06AX26</t>
  </si>
  <si>
    <t>A10BH05, A10BH03, A10BH01, A10BH02, A10BH07</t>
  </si>
  <si>
    <t>J01FA09, J01FA13, J01FA14, S01AA26, J01FA10</t>
  </si>
  <si>
    <t>J01EA01, N03AC02, R06AA10, J01EE03, J01EA</t>
  </si>
  <si>
    <t>J01CE02, J01CE10, J01CE05, S01AA14, J01CE01</t>
  </si>
  <si>
    <t>G04BD09, R03BB04, N02AA02, A07DA02, H01AB</t>
  </si>
  <si>
    <t>A09AB02, B05XB01, L03AX14, A03AA04, C03AA03</t>
  </si>
  <si>
    <t>B05XB01, A09AB02, L03AX14, A07DA03, A09AB01</t>
  </si>
  <si>
    <t>B05XB01, A09AB02, C03AA03, C09BX03, L03AX14</t>
  </si>
  <si>
    <t>A12CB01, P01BC01, C01BA01, B03AA01, A12CC02</t>
  </si>
  <si>
    <t>G04BD08, G04BD10, G04CA53, J01FA16, D10AF05</t>
  </si>
  <si>
    <t>B05XB01, A09AB02, C08CA13, L03AX14, C09BX03</t>
  </si>
  <si>
    <t>A09AB02, B05XB01, L03AX14, N06AX21, P01BA02</t>
  </si>
  <si>
    <t>S01BC03, M02AA15, M01AB05, D11AX18, S01EC02</t>
  </si>
  <si>
    <t>N02AA01, N02BA08, A12CB01, V04CC02, B05XA05</t>
  </si>
  <si>
    <t>G02CC01, M01AE01, R02AX02, M02AA13, C01EB16</t>
  </si>
  <si>
    <t>D10AA03, A01AC02, C05AA09, S03BA01, S02BA06</t>
  </si>
  <si>
    <t>C08CA02, C08CA01, C08CA06, C08CA05, N04BX03</t>
  </si>
  <si>
    <t>D02AX, D02AX, V06D, M04AX, B03X</t>
  </si>
  <si>
    <t>A01AC03, S01CB03, S02BA01, A07EA02, C05AA01</t>
  </si>
  <si>
    <t>N05AB04, N05AA01, N05AA07, N05AB10, H03BC</t>
  </si>
  <si>
    <t>A06AG02, A06AB02, A06AB52, C07AB07, D08AE06</t>
  </si>
  <si>
    <t>A10BB, A10BG, A10BD, V04CL, C07BB</t>
  </si>
  <si>
    <t>P01BA02, P01BA01, M09AA01, D11AX11, C01BA13</t>
  </si>
  <si>
    <t>C10AA03, P01CX02, C10AA08, C10BA03, C10BX02</t>
  </si>
  <si>
    <t>N05AH04, N05AH06, C04AX30, G04BX14, P01BC01</t>
  </si>
  <si>
    <t>J01CA04, A02BD05, L01XD04, A02BD10, A02BD06</t>
  </si>
  <si>
    <t>C01DX16, C10AD03, J01BA01, A03AB15, S03AA08</t>
  </si>
  <si>
    <t>N05BA06, N05CD06, N05BA11, N03AE01, N05BA16</t>
  </si>
  <si>
    <t>N03AX16, V04CJ02, N03AX12, V03AF08, A05AX01</t>
  </si>
  <si>
    <t>G03AA03, G03AB02, G03AB01, G03AA04, L02AA03</t>
  </si>
  <si>
    <t>C01DA02, C05AE01, C01DA52, C01DA13, C01DA05</t>
  </si>
  <si>
    <t>D06AX01, S01AA13, D09AA02, J01XC01, D05AX01</t>
  </si>
  <si>
    <t>D02AF, A09AB, A02AB10, A09AC01, A09AC</t>
  </si>
  <si>
    <t>M03BX01, M02AA15, M01AB16, M02AA25, M01AB06</t>
  </si>
  <si>
    <t>A10AE04, A10AB06, A10AE54, A10AB05, A10AD05</t>
  </si>
  <si>
    <t>G01AA05, D10AF03, D06AX02, J01BA01, S01AA01</t>
  </si>
  <si>
    <t>B05XB01, A09AB02, R06AE04, L03AX14, C03AA03</t>
  </si>
  <si>
    <t>C01DX05, B02BX02, N05CM04, G02AD04, R03CC10</t>
  </si>
  <si>
    <t>A10AD05, A10AB05, A10AD06, A10AC04, A10AD04</t>
  </si>
  <si>
    <t>A09AB02, B05XB01, L03AX14, N06AB05, P01BA02</t>
  </si>
  <si>
    <t>B03BA01, V09XX01, V09XX02, B03BA02, B03BA05</t>
  </si>
  <si>
    <t>N03AX09, D03AX12, C01DX09, A02BA03, J05AF05</t>
  </si>
  <si>
    <t>S01EC04, S01EC03, S01EC54, N03AX30, S01EC01</t>
  </si>
  <si>
    <t>G04BD12, S01AA22, A04AA02, L02BX03, R01AX06</t>
  </si>
  <si>
    <t>A09AB02, B05XB01, D04AA10, C03AA03, R06AD02</t>
  </si>
  <si>
    <t>A09AB02, B05XB01, L03AX14, C03AA03, N07BC02</t>
  </si>
  <si>
    <t>N05CD07, M03BX07, N05BA15, N05BA08, N05CD10</t>
  </si>
  <si>
    <t>C09CA04, C09CA06, C09CA01, C09CA05, C09DB05</t>
  </si>
  <si>
    <t>R01AD58, R01AD12, R03BA09, R03BA05, D07AC17</t>
  </si>
  <si>
    <t>B05XB01, A09AB02, N04AA04, L03AX14, C09BX03</t>
  </si>
  <si>
    <t>N05AH03, R05DB07, N05AH02, A07EC03, C01EB18</t>
  </si>
  <si>
    <t>R06AB04, D04AA34, R06AA06, R06AB54, R06AA56</t>
  </si>
  <si>
    <t>A09AB02, B05XB01, L03AX14, N06DX01, C09BX03</t>
  </si>
  <si>
    <t>L02AB02, G03AC06, G03DA02, G03FB06, G03FA12</t>
  </si>
  <si>
    <t>R03AC02, R03CC02</t>
  </si>
  <si>
    <t>G02CC02, M02AA12, M01AE02</t>
  </si>
  <si>
    <t>B03AA02, B03AD02</t>
  </si>
  <si>
    <t>B03AD03, B03AA07</t>
  </si>
  <si>
    <t>A06AG02, A06AB02</t>
  </si>
  <si>
    <t>C01DA02, C05AE01</t>
  </si>
  <si>
    <t>D06AX01, S01AA13, D09AA02, J01XC01</t>
  </si>
  <si>
    <t>A10AD05, A10AB05</t>
  </si>
  <si>
    <t>[('omeprazole', 100, 1198), ('esomeprazole', 83, 3315), ('rabeprazole', 73, 3031), ('dexrabeprazole', 64, 6345), ('fomepizole', 64, 1734)]</t>
  </si>
  <si>
    <t>[('cefapirin', 56, 332), ('spiramycin', 53, 1486), ('desaspidin', 53, 1967), ('aspoxicillin', 48, 2629), ('ribavirin', 47, 1433)]</t>
  </si>
  <si>
    <t>[('amlodipine', 100, 1780), ('felodipine', 73, 669), ('nimodipine', 64, 1159), ('adipiodone', 64, 872), ('aliskiren and amlodipine', 63, 3661)]</t>
  </si>
  <si>
    <t>[('atorvastatin', 100, 2897), ('lovastatin', 70, 950), ('pravastatin', 67, 2603), ('simvastatin', 67, 2427), ('pitavastatin', 67, 3617)]</t>
  </si>
  <si>
    <t>[('paracetamol', 100, 15), ('propacetamol', 80, 2582), ('tramadol and paracetamol', 65, 3385), ('acetarsol', 64, 1746), ('acetarsol', 64, 1745)]</t>
  </si>
  <si>
    <t>[('lansoprazole', 100, 1758), ('dexlansoprazole', 83, 3597), ('pantoprazole', 69, 2569), ('loprazolam', 67, 2511), ('esomeprazole', 62, 3315)]</t>
  </si>
  <si>
    <t>[('simvastatin', 100, 2427), ('lovastatin', 70, 950), ('pravastatin', 67, 2603), ('fluvastatin', 67, 2573), ('sitagliptin and simvastatin', 67, 3701)]</t>
  </si>
  <si>
    <t>[('betaine hydrochloride', 71, 2881), ('arginine hydrochloride', 67, 2945), ('histamine dihydrochloride', 61, 3108), ('glutamic acid hydrochloride', 60, 2961), ('hydrochlorothiazide', 57, 813)]</t>
  </si>
  <si>
    <t>[('salbutamol', 100, 46), ('salbutamol', 100, 47), ('talbutal', 67, 2938), ('aloglutamol', 61, 1769), ('sotalol', 53, 1484)]</t>
  </si>
  <si>
    <t>[('levothyroxine sodium', 100, 2564), ('liothyronine sodium', 78, 3111), ('dextrothyroxine', 50, 512), ('metamizole sodium', 46, 6527), ('combinations of levothyroxine and liothyronine', 46, 4735)]</t>
  </si>
  <si>
    <t>[('bendroflumethiazide', 100, 177), ('hydroflumethiazide', 82, 824), ('bendroflumethiazide and potassium', 73, 3418), ('hydroflumethiazide and potassium', 62, 5503), ('bendroflumethiazide and potassium sparing agents', 58, 4866)]</t>
  </si>
  <si>
    <t>[('ramipril', 100, 2387), ('trimipramine', 57, 1649), ('opipramol', 53, 1199), ('imipramine', 53, 851), ('spirapril', 53, 2439)]</t>
  </si>
  <si>
    <t>[('clopidogrel', 100, 2303), ('cloprednol', 52, 1941), ('bopindolol', 45, 1844), ('clopamide', 45, 418), ('cangrelor', 45, 6636)]</t>
  </si>
  <si>
    <t>[('bisoprolol', 62, 1840), ('ferrous fumarate', 56, 2060), ('ferrous fumarate', 56, 2061), ('dimethyl fumarate', 54, 3793), ('bisoprolol and amlodipine', 52, 4868)]</t>
  </si>
  <si>
    <t>[('arginine hydrochloride', 73, 2945), ('betaine hydrochloride', 69, 2881), ('amitriptyline', 68, 89), ('histamine dihydrochloride', 68, 3108), ('ramipril  amlodipine and hydrochlorothiazide', 60, 6818)]</t>
  </si>
  <si>
    <t>[('citalopram', 59, 401), ('chlorpropamide', 53, 369), ('glutamic acid hydrochloride', 52, 2961), ('aluminium hydroxide', 52, 70), ('cimetropium bromide', 52, 3457)]</t>
  </si>
  <si>
    <t>[('furosemide', 100, 737), ('furosemide and potassium', 56, 3414), ('torasemide', 55, 2506), ('trofosfamide', 50, 2523), ('nifuroxazide', 50, 2268)]</t>
  </si>
  <si>
    <t>[('arginine hydrochloride', 72, 2945), ('betaine hydrochloride', 72, 2881), ('histamine dihydrochloride', 63, 3108), ('sertraline', 61, 2423), ('chloral hydrate', 55, 340)]</t>
  </si>
  <si>
    <t>[('folic acid', 100, 729), ('cholic acid', 78, 6196), ('oxolinic acid', 72, 1214), ('fusidic acid', 70, 740), ('ioglicic acid', 70, 2151)]</t>
  </si>
  <si>
    <t>[('betaine hydrochloride', 70, 2881), ('arginine hydrochloride', 65, 2945), ('histamine dihydrochloride', 64, 3108), ('glutamic acid hydrochloride', 63, 2961), ('tamsulosin and dutasteride', 60, 3647)]</t>
  </si>
  <si>
    <t>[('betaine hydrochloride', 77, 2881), ('arginine hydrochloride', 72, 2945), ('histamine dihydrochloride', 63, 3108), ('fluoxetine', 61, 717), ('glutamic acid hydrochloride', 58, 2961)]</t>
  </si>
  <si>
    <t>[('alendronic acid', 100, 3236), ('zoledronic acid', 75, 2872), ('ibandronic acid', 75, 3036), ('etidronic acid', 73, 3758), ('pamidronic acid', 71, 6544)]</t>
  </si>
  <si>
    <t>[('amoxicillin', 100, 95), ('aspoxicillin', 80, 2629), ('ampicillin', 78, 102), ('ampicillin', 78, 101), ('oxacillin', 64, 1210)]</t>
  </si>
  <si>
    <t>[('betaine hydrochloride', 62, 2881), ('arginine hydrochloride', 62, 2945), ('glutamic acid hydrochloride', 60, 2961), ('chloral hydrate', 58, 340), ('histamine dihydrochloride', 57, 3108)]</t>
  </si>
  <si>
    <t>[('prednisolone', 100, 1365), ('prednisolone', 100, 1361), ('prednisolone', 100, 1366), ('prednisolone', 100, 1368), ('prednisolone', 100, 1363)]</t>
  </si>
  <si>
    <t>[('codeine and paracetamol', 75, 3599), ('dihydrocodeine and paracetamol', 63, 3669), ('oxycodone and paracetamol', 58, 6740), ('paracetamol', 54, 15), ('tramadol and paracetamol', 51, 3385)]</t>
  </si>
  <si>
    <t>[('betaine hydrochloride', 78, 2881), ('arginine hydrochloride', 74, 2945), ('histamine dihydrochloride', 64, 3108), ('cetirizine', 63, 1900), ('hydrochlorothiazide', 60, 813)]</t>
  </si>
  <si>
    <t>[('naproxen', 100, 1118), ('naproxen', 100, 1120), ('naproxen', 100, 1119), ('benoxaprofen', 57, 1816), ('naproxcinod', 57, 3575)]</t>
  </si>
  <si>
    <t>[('gabapentin', 100, 2093), ('pentostatin', 52, 1263), ('rifapentine', 52, 2399), ('thymopentin', 52, 2566), ('lentinan', 50, 923)]</t>
  </si>
  <si>
    <t>[('arginine hydrochloride', 78, 2945), ('betaine hydrochloride', 74, 2881), ('histamine dihydrochloride', 68, 3108), ('ramipril  amlodipine and hydrochlorothiazide', 66, 6818), ('ranitidine', 63, 1427)]</t>
  </si>
  <si>
    <t>[('atenolol', 100, 154), ('s atenolol', 78, 5584), ('alprenolol', 67, 67), ('fenoterol', 56, 674), ('fenoterol', 56, 675)]</t>
  </si>
  <si>
    <t>[('potassium', 64, 2952), ('potassium', 64, 2953), ('losartan', 59, 2683), ('chlortalidone and potassium', 58, 5456), ('clopamide and potassium', 57, 5460)]</t>
  </si>
  <si>
    <t>[('ferrous fumarate', 100, 2061), ('ferrous fumarate', 100, 2060), ('ferrous tartrate', 76, 5574), ('ferrous aspartate', 69, 3246), ('ferrous carbonate', 69, 6195)]</t>
  </si>
  <si>
    <t>[('warfarin', 61, 1700), ('suramin sodium', 60, 3277), ('sodium', 55, 6220), ('porfimer sodium', 52, 3369), ('sodium sulfate', 47, 2437)]</t>
  </si>
  <si>
    <t>[('colecalciferol', 100, 381), ('ergocalciferol', 71, 617), ('calcifediol', 69, 257), ('doxercalciferol', 69, 1708), ('alendronic acid and colecalciferol', 63, 3506)]</t>
  </si>
  <si>
    <t>[('finasteride', 100, 2067), ('finasteride', 100, 2068), ('dutasteride', 67, 3210), ('alfuzosin and finasteride', 59, 4674), ('terguride', 55, 2001)]</t>
  </si>
  <si>
    <t>[('senega', 62, 6094), ('senna glycosides', 43, 2420), ('sequifenadine', 40, 6496), ('selenium', 40, 3061), ('sildenafil', 38, 3083)]</t>
  </si>
  <si>
    <t>[('doxazosin', 64, 2653), ('itramin tosilate', 51, 2169), ('dimethoxanate', 44, 3049), ('flavoxate', 43, 684), ('calcium dobesilate', 43, 267)]</t>
  </si>
  <si>
    <t>[('influenza vaccines', 64, 863), ('influenza  live attenuated', 53, 6083), ('fenfluramine', 43, 672), ('influenza  inactivated  whole virus', 41, 6082), ('vinflunine', 40, 3159)]</t>
  </si>
  <si>
    <t>[('flucloxacillin', 76, 687), ('dicloxacillin', 61, 532), ('cloxacillin', 59, 426), ('oxacillin', 50, 1210), ('suramin sodium', 49, 3277)]</t>
  </si>
  <si>
    <t>[('allopurinol', 100, 59), ('allopurinol  combinations', 59, 4681), ('talinolol', 57, 2454), ('alprenolol', 55, 67), ('atenolol', 50, 154)]</t>
  </si>
  <si>
    <t>[('lisinopril', 100, 2196), ('fosinopril', 73, 2664), ('lisinopril and amlodipine', 57, 5451), ('lisinopril and diuretics', 56, 6361), ('perindopril', 55, 2704)]</t>
  </si>
  <si>
    <t>[('indapamide', 100, 855), ('iodamide', 70, 870), ('idanpramine', 61, 5578), ('apalutamide', 61, 6832), ('isopropamide', 61, 2933)]</t>
  </si>
  <si>
    <t>[('beclometasone', 70, 173), ('beclometasone', 70, 171), ('beclometasone', 70, 172), ('beclometasone', 70, 174), ('beclometasone and antibiotics', 57, 4865)]</t>
  </si>
  <si>
    <t>[('zopiclone', 100, 2557), ('eszopiclone', 82, 3432), ('ticlopidine', 64, 1588), ('clofezone', 60, 3142), ('clofezone', 60, 3141)]</t>
  </si>
  <si>
    <t>[('histamine phosphate', 67, 2127), ('codeine', 64, 432), ('sodium phosphate', 61, 2433), ('sodium phosphate', 61, 2434), ('sodium phosphate', 61, 2435)]</t>
  </si>
  <si>
    <t>[('lactulose', 100, 922), ('galactose', 60, 742), ('ethulose', 53, 5568), ('lactulose  combinations', 53, 5037), ('tilactase', 50, 2579)]</t>
  </si>
  <si>
    <t>[('mirtazapine', 100, 1738), ('minaprine', 57, 2238), ('mercaptamine', 56, 459), ('mercaptamine', 56, 460), ('azapetine', 55, 1793)]</t>
  </si>
  <si>
    <t>[('macrogol', 70, 1332), ('macrogol  combinations', 49, 5044), ('macrolides', 48, 2884), ('masoprocol', 32, 3203), ('tacrolimus', 32, 2585)]</t>
  </si>
  <si>
    <t>[('doxycycline', 79, 591), ('doxycycline', 79, 590), ('oxytetracycline', 61, 1231), ('oxytetracycline', 61, 1230), ('oxytetracycline', 61, 1229)]</t>
  </si>
  <si>
    <t>[('ferrous sulfate', 100, 2065), ('ferrous sulfate', 100, 2064), ('ferrous glycine sulfate', 80, 2979), ('ferrous succinate', 76, 2063), ('ferrous fumarate', 67, 2060)]</t>
  </si>
  <si>
    <t>[('rivaroxaban', 100, 3693), ('edoxaban', 57, 6618), ('apixaban', 48, 3775), ('rosoxacin', 45, 2407), ('argatroban', 43, 1733)]</t>
  </si>
  <si>
    <t>[('diazepam', 100, 514), ('fludiazepam', 76, 2075), ('doxefazepam', 67, 2654), ('camazepam', 67, 275), ('oxazepam', 67, 1213)]</t>
  </si>
  <si>
    <t>[('hydroxocobalamin', 100, 830), ('hydroxocobalamin', 100, 831), ('hydroxocobalamin  combinations', 70, 4761), ('cyanocobalamin', 62, 1695), ('mecobalamin', 62, 2211)]</t>
  </si>
  <si>
    <t>[('histamine dihydrochloride', 78, 3108), ('betaine hydrochloride', 76, 2881), ('arginine hydrochloride', 76, 2945), ('hydrochlorothiazide', 71, 813), ('ramipril  amlodipine and hydrochlorothiazide', 70, 6818)]</t>
  </si>
  <si>
    <t>[('apixaban', 100, 3775), ('edoxaban', 56, 6618), ('rivaroxaban', 48, 3693), ('abarelix', 44, 3334), ('atosiban', 44, 2757)]</t>
  </si>
  <si>
    <t>[('carbocisteine', 100, 292), ('carbetocin', 56, 1881), ('cinchocaine', 56, 520), ('carmustine', 56, 302), ('cinchocaine', 56, 519)]</t>
  </si>
  <si>
    <t>[('latanoprost', 100, 2615), ('dinoprost', 64, 564), ('bimatoprost', 58, 3318), ('panobinostat', 58, 6626), ('iloprost', 57, 2563)]</t>
  </si>
  <si>
    <t>[('montelukast', 100, 2921), ('montelukast  combinations', 59, 6601), ('pranlukast', 52, 3073), ('zafirlukast', 50, 3030), ('miglustat', 36, 3423)]</t>
  </si>
  <si>
    <t>[('nitrofurantoin', 100, 1167), ('nitrofural', 69, 1168), ('nitrofural', 69, 1169), ('nitrofural', 69, 1170), ('nitrofural', 69, 1171)]</t>
  </si>
  <si>
    <t>[('spironolactone', 100, 1487), ('drospirenone', 59, 1709), ('buspirone', 58, 251), ('gepirone', 52, 2239), ('metolazone', 48, 1063)]</t>
  </si>
  <si>
    <t>[('arginine hydrochloride', 64, 2945), ('betaine hydrochloride', 64, 2881), ('hydrochlorothiazide', 59, 813), ('chloral hydrate', 59, 340), ('ramipril  amlodipine and hydrochlorothiazide', 58, 6818)]</t>
  </si>
  <si>
    <t>[('candesartan', 65, 3174), ('candesartan and diuretics', 60, 4832), ('candesartan and amlodipine', 51, 6482), ('olmesartan medoxomil', 45, 3043), ('irbesartan and diuretics', 45, 4843)]</t>
  </si>
  <si>
    <t>[('vitamin b complex  plain', 67, 5150), ('vitamin b complex with vitamin c', 65, 3194), ('vitamin b complex with minerals', 58, 3195), ('vitamin k', 55, 6360), ('vitamin c combinations', 55, 3904)]</t>
  </si>
  <si>
    <t>[('loratadine', 100, 2192), ('desloratadine', 80, 3300), ('olopatadine', 70, 3079), ('olopatadine', 70, 3078), ('lorajmine', 67, 948)]</t>
  </si>
  <si>
    <t>[('sitagliptin', 100, 3467), ('saxagliptin', 75, 3616), ('linagliptin', 73, 3686), ('sitagliptin and simvastatin', 67, 3701), ('vildagliptin', 64, 3471)]</t>
  </si>
  <si>
    <t>[('docusate sodium', 100, 2833), ('docusate sodium  incl  combinations', 61, 4725), ('sodium salicylate', 53, 1477), ('sodium', 52, 6220), ('sodium sulfate', 52, 2438)]</t>
  </si>
  <si>
    <t>[('drugs used in erectile dysfunction', 61, 5445), ('combination drugs used in erectile dysfunction', 59, 4560), ('sildenafil', 46, 3083), ('serotonin receptor antagonists for functional gastrointestinal disorders', 37, 3832), ('sclerosing agents for local injection', 36, 5420)]</t>
  </si>
  <si>
    <t>[('dihydrocodeine and paracetamol', 77, 3669), ('codeine and paracetamol', 65, 3599), ('acetyldihydrocodeine', 62, 4936), ('dihydrocodeine', 57, 1987), ('dihydrocodeine and acetylsalicylic acid', 52, 6727)]</t>
  </si>
  <si>
    <t>[('mometasone', 73, 3014), ('mometasone', 73, 3013), ('mometasone', 73, 3012), ('mometasone', 73, 3011), ('fluticasone furoate', 67, 3542)]</t>
  </si>
  <si>
    <t>[('perindopril', 69, 2704), ('perindopril and amlodipine', 63, 3667), ('perindopril  amlodipine and indapamide', 56, 6492), ('perindopril and bisoprolol', 55, 6682), ('iloperidone', 53, 2855)]</t>
  </si>
  <si>
    <t>[('methotrexate', 100, 1040), ('methotrexate', 100, 1041), ('trimetrexate', 72, 2593), ('dimethoxanate', 59, 3049), ('methoxamine', 56, 1043)]</t>
  </si>
  <si>
    <t>[('digoxin', 100, 548), ('digitoxin', 78, 547), ('difenoxin', 67, 1984), ('metildigoxin', 67, 985), ('acetyldigoxin', 64, 26)]</t>
  </si>
  <si>
    <t>[('ezetimibe', 100, 3380), ('simvastatin and ezetimibe', 53, 3448), ('atorvastatin and ezetimibe', 51, 3799), ('rosuvastatin and ezetimibe', 50, 6495), ('dexetimide', 50, 507)]</t>
  </si>
  <si>
    <t>[('betaine hydrochloride', 71, 2881), ('arginine hydrochloride', 71, 2945), ('histamine dihydrochloride', 65, 3108), ('orphenadrine  chloride', 64, 3166), ('fexofenadine', 63, 2918)]</t>
  </si>
  <si>
    <t>[('linagliptin', 100, 3686), ('saxagliptin', 73, 3616), ('sitagliptin', 73, 3467), ('vildagliptin', 70, 3471), ('evogliptin', 67, 6713)]</t>
  </si>
  <si>
    <t>[('clarithromycin', 100, 1928), ('dirithromycin', 76, 2000), ('flurithromycin', 73, 2084), ('roxithromycin', 71, 1443), ('azithromycin', 71, 1800)]</t>
  </si>
  <si>
    <t>[('hypromellose', 100, 2135), ('methylcellulose', 55, 1048), ('hymecromone', 48, 837), ('proxyphylline', 44, 2376), ('hydroxyethylpromethazine', 41, 5576)]</t>
  </si>
  <si>
    <t>[('trimethoprim', 100, 1647), ('sulfametrole and trimethoprim', 56, 3600), ('trimethoprim and derivatives', 56, 6381), ('trimethadione', 56, 1645), ('trimethobenzamide', 55, 2520)]</t>
  </si>
  <si>
    <t>[('phenoxymethylpenicillin', 88, 1255), ('benzathine phenoxymethylpenicillin', 76, 1822), ('pheneticillin', 54, 2313), ('benzylpenicillin', 51, 1251), ('benzylpenicillin', 51, 1252)]</t>
  </si>
  <si>
    <t>[('trospium', 70, 3254), ('tiotropium bromide', 69, 3419), ('opium', 59, 1200), ('opium', 59, 1201), ('thyrotropin', 55, 1584)]</t>
  </si>
  <si>
    <t>[('bumetanide', 100, 243), ('piretanide', 64, 2342), ('betanidine', 64, 215), ('bumetanide and potassium', 61, 3417), ('budesonide', 57, 1858)]</t>
  </si>
  <si>
    <t>[('betaine hydrochloride', 78, 2881), ('arginine hydrochloride', 74, 2945), ('histamine dihydrochloride', 64, 3108), ('mebeverine', 63, 2207), ('hydrochlorothiazide', 56, 813)]</t>
  </si>
  <si>
    <t>[('betaine hydrochloride', 68, 2881), ('arginine hydrochloride', 68, 2945), ('loperamide', 67, 947), ('histamine dihydrochloride', 67, 3108), ('glutamic acid hydrochloride', 65, 2961)]</t>
  </si>
  <si>
    <t>[('desogestrel', 100, 1968), ('etonogestrel', 67, 1724), ('desogestrel and estrogen', 67, 5482), ('desogestrel and ethinylestradiol', 55, 3362), ('desogestrel and ethinylestradiol', 55, 3361)]</t>
  </si>
  <si>
    <t>[('arginine hydrochloride', 65, 2945), ('betaine hydrochloride', 65, 2881), ('hydrochlorothiazide', 60, 813), ('histamine dihydrochloride', 56, 3108), ('ramipril  amlodipine and hydrochlorothiazide', 56, 6818)]</t>
  </si>
  <si>
    <t>[('quinine', 64, 1425), ('zinc sulfate', 64, 2551), ('quinidine', 58, 1424), ('ferrous glycine sulfate', 56, 2979), ('magnesium sulfate', 55, 965)]</t>
  </si>
  <si>
    <t>[('solifenacin', 100, 3357), ('darifenacin', 67, 3082), ('tamsulosin and solifenacin', 58, 5557), ('solithromycin', 54, 6416), ('penamecillin', 48, 2306)]</t>
  </si>
  <si>
    <t>[('arginine hydrochloride', 73, 2945), ('betaine hydrochloride', 69, 2881), ('lercanidipine', 68, 3074), ('histamine dihydrochloride', 64, 3108), ('ramipril  amlodipine and hydrochlorothiazide', 63, 6818)]</t>
  </si>
  <si>
    <t>[('betaine hydrochloride', 78, 2881), ('arginine hydrochloride', 74, 2945), ('histamine dihydrochloride', 64, 3108), ('duloxetine', 63, 2845), ('hydroxychloroquine', 57, 832)]</t>
  </si>
  <si>
    <t>[('diclofenac', 71, 530), ('diclofenac', 71, 528), ('diclofenac', 71, 531), ('diclofenac', 71, 529), ('diclofenamide', 58, 527)]</t>
  </si>
  <si>
    <t>[('morphine', 69, 1098), ('morpholine salicylate', 63, 3242), ('zinc sulfate', 60, 2551), ('magnesium sulfate', 57, 966), ('magnesium sulfate', 57, 965)]</t>
  </si>
  <si>
    <t>[('ibuprofen', 100, 845), ('ibuprofen', 100, 844), ('ibuprofen', 100, 843), ('ibuprofen', 100, 842), ('ibuprofen', 100, 841)]</t>
  </si>
  <si>
    <t>[('dexamethasone', 100, 499), ('dexamethasone', 100, 496), ('dexamethasone', 100, 506), ('dexamethasone', 100, 498), ('dexamethasone', 100, 504)]</t>
  </si>
  <si>
    <t>[('felodipine', 100, 669), ('amlodipine', 73, 1780), ('nifedipine', 64, 1153), ('nimodipine', 64, 1159), ('budipine', 60, 1862)]</t>
  </si>
  <si>
    <t>[('dihydrocodeine', 77, 1987), ('dihydrocodeine and paracetamol', 65, 3669), ('dihydrocodeine  combinations', 63, 4715), ('acetyldihydrocodeine', 62, 4936), ('sodium tartrate', 55, 2729)]</t>
  </si>
  <si>
    <t>[('other emollients and protectives', 67, 4443), ('other emollients and protectives in atc', 58, 4444), ('other nutrients', 53, 4293), ('other antigout preparations', 53, 4180), ('other antidepressants', 52, 4347)]</t>
  </si>
  <si>
    <t>[('hydrocortisone', 100, 815), ('hydrocortisone', 100, 816), ('hydrocortisone', 100, 822), ('hydrocortisone', 100, 821), ('hydrocortisone', 100, 820)]</t>
  </si>
  <si>
    <t>[('prochlorperazine', 81, 1386), ('chlorpromazine', 65, 368), ('chlorproethazine', 57, 2766), ('perazine', 53, 1267), ('perchlorates', 53, 6339)]</t>
  </si>
  <si>
    <t>[('bisacodyl', 100, 220), ('bisacodyl', 100, 219), ('bisacodyl  combinations', 56, 4697), ('bisoprolol', 40, 1840), ('biphenylol', 38, 4948)]</t>
  </si>
  <si>
    <t>[('isosorbide mononitrate', 100, 2165), ('isosorbide dinitrate', 83, 899), ('isosorbide dinitrate', 83, 898), ('isosorbide dinitrate  combinations', 67, 4796), ('ranitidine bismuth citrate', 48, 2713)]</t>
  </si>
  <si>
    <t>[('sulfonylureas for blood glucose lowering', 49, 6007), ('beta blocking agents  selective  and thiazides', 47, 5357), ('thiazolidinediones  blood glucose lowering drugs', 47, 6022), ('combinations of oral blood glucose lowering drugs', 47, 5278), ('allergic disease test diagnostic agents', 47, 4141)]</t>
  </si>
  <si>
    <t>[('hydroxychloroquine', 82, 832), ('chloroquine', 58, 363), ('hydroquinine', 58, 6788), ('hydroquinone', 56, 829), ('hydroquinidine', 55, 2133)]</t>
  </si>
  <si>
    <t>[('pravastatin', 71, 2603), ('suramin sodium', 59, 3277), ('pitavastatin', 58, 3617), ('pravastatin and fenofibrate', 53, 5391), ('pravastatin and acetylsalicylic acid', 48, 5545)]</t>
  </si>
  <si>
    <t>[('quetiapine', 100, 2673), ('clotiapine', 64, 421), ('azapetine', 57, 1793), ('quinine', 56, 1425), ('dapoxetine', 55, 2818)]</t>
  </si>
  <si>
    <t>[('budesonide', 100, 1861), ('budesonide', 100, 1860), ('budesonide', 100, 1859), ('budesonide', 100, 1858), ('desonide', 78, 492)]</t>
  </si>
  <si>
    <t>[('hyoscyamine', 53, 3116), ('diphenhydramine methylbromide', 52, 6392), ('methylnaltrexone bromide', 51, 3633), ('butylscopolamine', 46, 3677), ('aclidinium bromide', 45, 3725)]</t>
  </si>
  <si>
    <t>[('sumatriptan', 69, 2452), ('lithium succinate', 58, 2186), ('ferrous succinate', 53, 2063), ('naratriptan', 50, 3101), ('albumin tannate', 50, 3253)]</t>
  </si>
  <si>
    <t>[('amoxicillin', 51, 95), ('lansoprazole  amoxicillin and clarithromycin', 48, 3171), ('aminolevulinic acid', 48, 85), ('omeprazole  amoxicillin and clarithromycin', 48, 3751), ('pantoprazole  amoxicillin and clarithromycin', 47, 5537)]</t>
  </si>
  <si>
    <t>[('nicorandil', 100, 2265), ('nicofuranose', 50, 2976), ('diphemanil', 45, 2932), ('chloramphenicol', 44, 348), ('chloramphenicol', 44, 347)]</t>
  </si>
  <si>
    <t>[('lorazepam', 100, 949), ('lormetazepam', 78, 2194), ('prazepam', 74, 1355), ('nitrazepam', 67, 1164), ('flurazepam', 67, 722)]</t>
  </si>
  <si>
    <t>[('pregabalin', 100, 3146), ('protirelin', 55, 1585), ('palifermin', 45, 3165), ('prajmaline', 45, 1354), ('piprozolin', 45, 2338)]</t>
  </si>
  <si>
    <t>[('lynestrenol and ethinylestradiol', 63, 3592), ('lynestrenol and ethinylestradiol', 63, 3591), ('megestrol and ethinylestradiol', 62, 5470), ('megestrol and ethinylestradiol', 62, 5469), ('ethinylestradiol', 62, 642)]</t>
  </si>
  <si>
    <t>[('glyceryl trinitrate', 100, 768), ('glyceryl trinitrate', 100, 769), ('glyceryl trinitrate  combinations', 72, 5033), ('eritrityl tetranitrate', 69, 622), ('pentaerithrityl tetranitrate', 57, 1257)]</t>
  </si>
  <si>
    <t>[('fusidic acid', 100, 741), ('fusidic acid', 100, 740), ('fusidic acid', 100, 739), ('fusidic acid', 100, 738), ('fumaric acid', 72, 2090)]</t>
  </si>
  <si>
    <t>[('salbutamol and sodium cromoglicate', 74, 2993), ('reproterol and sodium cromoglicate', 73, 4995), ('sodium citrate', 63, 2724), ('sodium salicylate', 63, 1477), ('sodium bicarbonate', 62, 2429)]</t>
  </si>
  <si>
    <t>[('salicylic acid preparations', 70, 5979), ('acid preparations', 69, 3855), ('aluminium antacid compound combinations', 68, 6352), ('pepsin and acid preparations', 67, 5539), ('enzyme and acid preparations  combinations', 66, 5303)]</t>
  </si>
  <si>
    <t>[('baclofen', 100, 166), ('alclofenac', 60, 48), ('diclofenac', 60, 531), ('diclofenac', 60, 529), ('diclofenac', 60, 528)]</t>
  </si>
  <si>
    <t>[('insulin glargine', 100, 3296), ('insulin glulisine', 76, 3420), ('insulin glargine and lixisenatide', 65, 6717), ('insulin aspart', 55, 3512), ('insulin aspart', 55, 3513)]</t>
  </si>
  <si>
    <t>[('chloramphenicol', 100, 343), ('chloramphenicol', 100, 342), ('chloramphenicol', 100, 348), ('chloramphenicol', 100, 347), ('chloramphenicol', 100, 346)]</t>
  </si>
  <si>
    <t>[('betaine hydrochloride', 88, 2881), ('histamine dihydrochloride', 77, 3108), ('arginine hydrochloride', 71, 2945), ('betahistine', 63, 199), ('hydrochlorothiazide', 58, 813)]</t>
  </si>
  <si>
    <t>[('arginine hydrochloride', 74, 2945), ('betaine hydrochloride', 74, 2881), ('chlorcyclizine', 72, 349), ('histamine dihydrochloride', 64, 3108), ('hydrochlorothiazide', 60, 813)]</t>
  </si>
  <si>
    <t>[('carbocromen', 50, 388), ('carbazochrome', 40, 288), ('carbromal', 38, 296), ('carbuterol', 37, 1884), ('carboquone', 37, 287)]</t>
  </si>
  <si>
    <t>[('insulin aspart', 100, 3513), ('insulin aspart', 100, 3512), ('insulin degludec and insulin aspart', 70, 6344), ('insulin lispro', 59, 2915), ('insulin lispro', 59, 2916)]</t>
  </si>
  <si>
    <t>[('arginine hydrochloride', 78, 2945), ('betaine hydrochloride', 78, 2881), ('histamine dihydrochloride', 64, 3108), ('paroxetine', 63, 2302), ('hydroxychloroquine', 57, 832)]</t>
  </si>
  <si>
    <t>[('cyanocobalamin', 100, 1695), ('cobalt  57co  cyanocobalamine', 72, 2967), ('cobalt  58co  cyanocobalamine', 72, 6068), ('cyanocobalamin tannin complex', 68, 3715), ('mecobalamin', 67, 2211)]</t>
  </si>
  <si>
    <t>[('clonazepam', 100, 414), ('clotiazepam', 78, 422), ('camazepam', 70, 275), ('lorazepam', 67, 949), ('pinazepam', 67, 2333)]</t>
  </si>
  <si>
    <t>[('lamotrigine', 100, 2179), ('imolamine', 55, 2141), ('trolamine', 55, 2516), ('lamivudine', 52, 2811), ('famotidine', 52, 667)]</t>
  </si>
  <si>
    <t>[('rosuvastatin', 71, 3333), ('rosuvastatin and valsartan', 62, 6683), ('rosuvastatin and acetylsalicylic acid', 57, 6494), ('patiromer calcium', 56, 6741), ('rosuvastatin and amlodipine', 55, 6611)]</t>
  </si>
  <si>
    <t>[('brinzolamide', 100, 3161), ('dorzolamide', 64, 2768), ('brinzolamide  combinations', 62, 6578), ('beclamide', 61, 1808), ('methazolamide', 59, 1030)]</t>
  </si>
  <si>
    <t>[('mirabegron', 100, 3723), ('micronomicin', 45, 2234), ('granisetron', 43, 2104), ('abiraterone', 43, 3685), ('mupirocin', 38, 2599)]</t>
  </si>
  <si>
    <t>[('betaine hydrochloride', 75, 2881), ('arginine hydrochloride', 71, 2945), ('promethazine', 67, 1393), ('hydrochlorothiazide', 67, 813), ('promethazine', 67, 1392)]</t>
  </si>
  <si>
    <t>[('betaine hydrochloride', 74, 2881), ('arginine hydrochloride', 70, 2945), ('hydrochlorothiazide', 60, 813), ('histamine dihydrochloride', 60, 3108), ('methadone', 59, 1022)]</t>
  </si>
  <si>
    <t>[('fluticasone furoate', 100, 3542), ('fluticasone furoate', 100, 3543), ('fluticasone', 75, 2570), ('fluticasone', 75, 2572), ('vilanterol and fluticasone furoate', 75, 6500)]</t>
  </si>
  <si>
    <t>[('dapagliflozin', 100, 6510), ('empagliflozin', 79, 6539), ('ipragliflozin', 71, 3756), ('canagliflozin', 71, 3792), ('saxagliptin and dapagliflozin', 65, 6685)]</t>
  </si>
  <si>
    <t>[('temazepam', 100, 1540), ('tetrazepam', 76, 2479), ('camazepam', 74, 275), ('bromazepam', 67, 231), ('prazepam', 63, 1355)]</t>
  </si>
  <si>
    <t>[('irbesartan', 100, 2903), ('candesartan', 64, 3174), ('losartan', 60, 2683), ('valsartan', 57, 2824), ('tasosartan', 57, 3148)]</t>
  </si>
  <si>
    <t>[('enalapril', 67, 601), ('enalapril and lercanidipine', 55, 5489), ('enalapril and nitrendipine', 52, 5490), ('alaproclate', 50, 1761), ('almasilate', 50, 1774)]</t>
  </si>
  <si>
    <t>[('levetiracetam', 100, 3026), ('piracetam', 70, 1315), ('oxiracetam', 67, 2295), ('pramiracetam', 67, 2353), ('aniracetam', 67, 1783)]</t>
  </si>
  <si>
    <t>[('venlafaxine', 100, 2542), ('desvenlafaxine', 81, 3563), ('glafenine', 55, 754), ('venetoclax', 52, 6698), ('neltenexine', 45, 3040)]</t>
  </si>
  <si>
    <t>[('fluticasone  combinations', 68, 5029), ('fluticasone furoate', 65, 3543), ('fluticasone furoate', 65, 3542), ('fluticasone', 58, 2572), ('fluticasone', 58, 2571)]</t>
  </si>
  <si>
    <t>[('betaine hydrochloride', 74, 2881), ('arginine hydrochloride', 74, 2945), ('procyclidine', 70, 1387), ('histamine dihydrochloride', 68, 3108), ('ramipril  amlodipine and hydrochlorothiazide', 59, 6818)]</t>
  </si>
  <si>
    <t>[('olanzapine', 100, 2778), ('oxolamine', 57, 2296), ('clozapine', 57, 427), ('ranolazine', 55, 2411), ('olsalazine', 55, 2280)]</t>
  </si>
  <si>
    <t>[('pantoprazole', 100, 2569), ('lansoprazole', 69, 1758), ('dexlansoprazole', 62, 3597), ('proxazole', 61, 2374), ('propenidazole', 59, 6234)]</t>
  </si>
  <si>
    <t>[('chlorphenamine', 79, 367), ('chlorphenoxamine', 70, 1909), ('chlorphenoxamine', 70, 1910), ('chlorphenamine  combinations', 64, 4759), ('chlorphenoxamine  combinations', 60, 4760)]</t>
  </si>
  <si>
    <t>[('arginine hydrochloride', 74, 2945), ('betaine hydrochloride', 74, 2881), ('histamine dihydrochloride', 64, 3108), ('memantine', 59, 999), ('hydrochlorothiazide', 56, 813)]</t>
  </si>
  <si>
    <t>[('bimatoprost', 100, 3318), ('latanoprost', 58, 2615), ('iloprost', 57, 2563), ('dinoprost', 55, 564), ('beraprost', 55, 1829)]</t>
  </si>
  <si>
    <t>[('medroxyprogesterone', 84, 987), ('medroxyprogesterone', 84, 988), ('medroxyprogesterone', 84, 989), ('medroxyprogesterone and estrogen', 75, 3539), ('medroxyprogesterone and estrogen', 75, 3538)]</t>
  </si>
  <si>
    <t>A02BC01, A02BC05, A02BC04, A02BC07, V03AB34</t>
  </si>
  <si>
    <t>C08CA01, C08CA02, C08CA06, V08AC04, C09XA53</t>
  </si>
  <si>
    <t>C10AA05, C10AA02, C10AA03, C10AA01, C10AA08</t>
  </si>
  <si>
    <t>N02BE01, N02BE05, N02AJ13, G01AB01, A07AX02</t>
  </si>
  <si>
    <t>A02BC03, A02BC06, A02BC02, N05CD11, A02BC05</t>
  </si>
  <si>
    <t>C10AA01, C10AA02, C10AA03, C10AA04, A10BH51</t>
  </si>
  <si>
    <t>C09AA05, N06AA06, N06AA05, N06AA02, C09AA11</t>
  </si>
  <si>
    <t>B01AC04, H02AB14, C07AA17, C03BA03, B01AC25</t>
  </si>
  <si>
    <t>N06AB04, A10BB02, A09AB01, A02AB01, A03BB05</t>
  </si>
  <si>
    <t>B05XB01, A09AB02, L03AX14, N06AB06, N05CC01</t>
  </si>
  <si>
    <t>B03BB01, A05AA03, J01MB05, J01XC01, V08AA06</t>
  </si>
  <si>
    <t>J01CA04, J01CA19, S01AA19, J01CA01, J01CF04</t>
  </si>
  <si>
    <t>A09AB02, B05XB01, A09AB01, N05CC01, L03AX14</t>
  </si>
  <si>
    <t>S01BA04, D07AA03, S01CB02, S03BA02, H02AB06</t>
  </si>
  <si>
    <t>N02AJ06, N02AJ01, N02AJ17, N02BE01, N02AJ13</t>
  </si>
  <si>
    <t>G02CC02, M02AA12, M01AE02, M01AE06, M01AE18</t>
  </si>
  <si>
    <t>N03AX12, L01XX08, J04AB05, L03AX09, L03AX01</t>
  </si>
  <si>
    <t>C07AB03, C07AB11, C07AA01, G02CA03, R03AC04</t>
  </si>
  <si>
    <t>B03AD02, B03AA02, B03AA08, B03AA09, B03AA04</t>
  </si>
  <si>
    <t>B01AA03, P01CX02, A12CA, L01XD01, A06AD13</t>
  </si>
  <si>
    <t>A11CC05, A11CC01, A11CC06, H05BX03, M05BB03</t>
  </si>
  <si>
    <t>R05CA06, A06AB06, R06AX32, A12CE, G04BE03</t>
  </si>
  <si>
    <t>C02CA04, C01DX01, R05DB28, G04BD02, C05BX01</t>
  </si>
  <si>
    <t>C03BA11, V08AA03, A03AX06, L02BB05, A03AB09</t>
  </si>
  <si>
    <t>R01AD01, A07EA07, D07AC15, R03BA01, D07CC04</t>
  </si>
  <si>
    <t>N05CF01, N05CF04, B01AC05, M02AA03, M01AA05</t>
  </si>
  <si>
    <t>V04CG03, R05DA04, A06AD17, A06AG01, B05XA09</t>
  </si>
  <si>
    <t>A06AD11, V04CE01, A06AC02, A06AD61, A09AA04</t>
  </si>
  <si>
    <t>N06AX11, N06AX07, A16AA04, S01XA21, C04AX30</t>
  </si>
  <si>
    <t>A06AD15, A06AD65, J01FA, L01XX10, D11AH01</t>
  </si>
  <si>
    <t>J01AA02, A01AB22, S01AA04, J01AA06, G01AA07</t>
  </si>
  <si>
    <t>B03AD03, B03AA07, B03AA01, B03AA06, B03AA02</t>
  </si>
  <si>
    <t>B01AF01, B01AF03, B01AF02, J01MB01, B01AE03</t>
  </si>
  <si>
    <t>N05BA01, N05BA17, N05CD12, N05BA15, N05BA04</t>
  </si>
  <si>
    <t>B03BA03, V03AB33, B03BA53, B03BA01, B03BA05</t>
  </si>
  <si>
    <t>L03AX14, A09AB02, B05XB01, C03AA03, C09BX03</t>
  </si>
  <si>
    <t>B01AF02, B01AF03, B01AF01, L02BX01, G02CX01</t>
  </si>
  <si>
    <t>R05CB03, H01BB03, D04AB02, L01AD01, C05AD04</t>
  </si>
  <si>
    <t>S01EE01, G02AD01, S01EE03, L01XX42, B01AC11</t>
  </si>
  <si>
    <t>R03DC03, R03DC53, R03DC02, R03DC01, A16AX06</t>
  </si>
  <si>
    <t>J01XE01, B05CA03, D08AF01, D09AA03, P01CC02</t>
  </si>
  <si>
    <t>C03DA01, G03AC10, N05BE01, N06AX19, C03BA08</t>
  </si>
  <si>
    <t>B05XB01, A09AB02, C03AA03, N05CC01, C09BX03</t>
  </si>
  <si>
    <t>C09CA06, C09DA06, C09DB07, C09CA08, C09DA04</t>
  </si>
  <si>
    <t>A06AA02, A06AG10, N02BA04, A12CA, A12CA02</t>
  </si>
  <si>
    <t>R03BA07, R01AD09, D07XC03, D07AC13, R01AD12</t>
  </si>
  <si>
    <t>L01BA01, L04AX03, P01AX07, R05DB28, C01CA10</t>
  </si>
  <si>
    <t>J01FA09, J01FA13, J01FA14, J01FA06, J01FA10</t>
  </si>
  <si>
    <t>J01EA01, J01EE03, J01EA, N03AC02, R06AA10</t>
  </si>
  <si>
    <t>G04BD09, R03BB04, A07DA02, N02AA02, V04CJ01</t>
  </si>
  <si>
    <t>C03CA02, C03CA03, C02CC01, C03CB02, A07EA06</t>
  </si>
  <si>
    <t>A09AB02, B05XB01, A07DA03, L03AX14, A09AB01</t>
  </si>
  <si>
    <t>G03AC09, G03AC08, G03FB10, G03AB05, G03AA09</t>
  </si>
  <si>
    <t>B05XB01, A09AB02, C03AA03, L03AX14, C09BX03</t>
  </si>
  <si>
    <t>G04BD08, G04BD10, G04CA53, J01FA16, J01CE06</t>
  </si>
  <si>
    <t>M02AA15, D11AX18, S01BC03, M01AB05, S01EC02</t>
  </si>
  <si>
    <t>R02AX02, M02AA13, M01AE01, G02CC01, C01EB16</t>
  </si>
  <si>
    <t>D07XB05, A01AC02, S03BA01, D07AB19, S01CB01</t>
  </si>
  <si>
    <t>C08CA02, C08CA01, C08CA05, C08CA06, N04BX03</t>
  </si>
  <si>
    <t>D02AX, D02AX, V06D, M04AX, N06AX</t>
  </si>
  <si>
    <t>A01AC03, A07EA02, S01CB03, S01BA02, H02AB09</t>
  </si>
  <si>
    <t>A10BB, C07BB, A10BG, A10BD, V04CL</t>
  </si>
  <si>
    <t>R03BA02, R01AD05, D07AC09, A07EA06, S01BA11</t>
  </si>
  <si>
    <t>A03BA03, D04AA33, A06AH01, A03BB01, R03BB05</t>
  </si>
  <si>
    <t>J01CA04, A02BD07, L01XD04, A02BD05, A02BD04</t>
  </si>
  <si>
    <t>C01DX16, C10AD03, A03AB15, S03AA08, S02AA01</t>
  </si>
  <si>
    <t>N05BA06, N05CD06, N05BA11, N05CD02, N05CD01</t>
  </si>
  <si>
    <t>N03AX16, V04CJ02, V03AF08, C01BA08, A05AX01</t>
  </si>
  <si>
    <t>G03AA03, G03AB02, G03AB01, G03AA04, G03CA01</t>
  </si>
  <si>
    <t>S01AA13, J01XC01, D09AA02, D06AX01, D05AX01</t>
  </si>
  <si>
    <t>M03BX01, M01AB06, S01BC03, M01AB05, D11AX18</t>
  </si>
  <si>
    <t>D10AF03, D06AX02, S03AA08, S02AA01, S01AA01</t>
  </si>
  <si>
    <t>C01DX05, B02BX02, N05CM04, R03CC10, L01AC03</t>
  </si>
  <si>
    <t>A10AD05, A10AB05, A10AD06, A10AB04, A10AC04</t>
  </si>
  <si>
    <t>B05XB01, A09AB02, L03AX14, N06AB05, P01BA02</t>
  </si>
  <si>
    <t>N03AE01, N05BA21, N05BA15, N05BA06, N05BA14</t>
  </si>
  <si>
    <t>N03AX09, C01DX09, D03AX12, J05AF05, A02BA03</t>
  </si>
  <si>
    <t>S01EC04, S01EC03, S01EC54, N03AX30, S01EC05</t>
  </si>
  <si>
    <t>G04BD12, S01AA22, A04AA02, L02BX03, D06AX09</t>
  </si>
  <si>
    <t>A09AB02, B05XB01, R06AD02, C03AA03, D04AA10</t>
  </si>
  <si>
    <t>A09AB02, B05XB01, C03AA03, L03AX14, N07BC02</t>
  </si>
  <si>
    <t>R01AD12, R03BA09, D07AC17, R03BA05, R03AK10</t>
  </si>
  <si>
    <t>A10BK01, A10BK03, A10BK05, A10BK02, A10BD21</t>
  </si>
  <si>
    <t>N05CD07, M03BX07, N05BA15, N05BA08, N05BA11</t>
  </si>
  <si>
    <t>C09CA04, C09CA06, C09CA01, C09CA03, C09CA05</t>
  </si>
  <si>
    <t>C09AA02, C09BB02, C09BB06, N06AB07, A02AD05</t>
  </si>
  <si>
    <t>N03AX14, N06BX03, N06BX07, N06BX16, N06BX11</t>
  </si>
  <si>
    <t>N05AH03, R05DB07, N05AH02, C01EB18, A07EC03</t>
  </si>
  <si>
    <t>A02BC02, A02BC03, A02BC06, A03AX07, G01AF14</t>
  </si>
  <si>
    <t>B05XB01, A09AB02, L03AX14, N06DX01, C03AA03</t>
  </si>
  <si>
    <t>G03AC06, G03DA02, L02AB02, G03FB06, G03FA12</t>
  </si>
  <si>
    <t>R03BA02, R01AD05, D07AC09, A07EA06</t>
  </si>
  <si>
    <t>S01AA13, J01XC01, D09AA02, D06AX01</t>
  </si>
  <si>
    <t>R01AD12, R03BA09</t>
  </si>
  <si>
    <t>[('omeprazole  amoxicillin and metronidazole', 100, 5534), ('omeprazole', 100, 1198), ('omeprazole  amoxicillin and clarithromycin', 91, 3751), ('esomeprazole', 91, 3315), ('naproxen and esomeprazole', 91, 3640)]</t>
  </si>
  <si>
    <t>[('azaspirodecanedione derivatives', 75, 5767), ('azaspirodecanedione derivatives  anxiolytics', 75, 5768), ('epinephrine and other drugs for obstructive airway diseases', 62, 4898), ('antispasmodics  psycholeptics and analgesics in combination', 62, 5260), ('aspoxicillin', 62, 2629)]</t>
  </si>
  <si>
    <t>[('amlodipine', 100, 1780), ('atorvastatin and amlodipine', 100, 3427), ('aliskiren  amlodipine and hydrochlorothiazide', 100, 3676), ('aliskiren and amlodipine', 100, 3661), ('valsartan  amlodipine and hydrochlorothiazide', 91, 3614)]</t>
  </si>
  <si>
    <t>[('atorvastatin', 100, 2897), ('atorvastatin  amlodipine and perindopril', 92, 6675), ('atorvastatin  acetylsalicylic acid and ramipril', 92, 6574), ('atorvastatin  acetylsalicylic acid and perindopril', 92, 6722), ('atorvastatin and perindopril', 92, 6805)]</t>
  </si>
  <si>
    <t>[('paracetamol', 100, 15), ('tramadol and paracetamol', 92, 3385), ('codeine and paracetamol', 92, 3599), ('paracetamol  combinations excl  psycholeptics', 92, 4663), ('paracetamol  combinations with psycholeptics', 92, 4623)]</t>
  </si>
  <si>
    <t>[('lansoprazole  amoxicillin and metronidazole', 100, 5513), ('lansoprazole  clarithromycin and tinidazole', 100, 6595), ('lansoprazole', 100, 1758), ('lansoprazole  tetracycline and metronidazole', 100, 5514), ('lansoprazole  combinations', 92, 6596)]</t>
  </si>
  <si>
    <t>[('sitagliptin and simvastatin', 100, 3701), ('simvastatin', 100, 2427), ('simvastatin and acetylsalicylic acid', 92, 5552), ('simvastatin and fenofibrate', 92, 5392), ('simvastatin and ezetimibe', 92, 3448)]</t>
  </si>
  <si>
    <t>[('metformin', 90, 1020), ('olmesartan medoxomil  amlodipine and hydrochlorothiazide', 74, 3679), ('morinamide', 73, 2249), ('betaine hydrochloride', 73, 2881), ('ramipril  amlodipine and hydrochlorothiazide', 70, 6818)]</t>
  </si>
  <si>
    <t>[('salbutamol', 100, 47), ('salbutamol', 100, 46), ('salbutamol and ipratropium bromide', 91, 3558), ('salbutamol and sodium cromoglicate', 91, 2993), ('salbutamol and beclometasone', 91, 3526)]</t>
  </si>
  <si>
    <t>[('levothyroxine sodium', 100, 2564), ('sodium', 86, 6220), ('liothyronine sodium', 80, 3111), ('combinations of levothyroxine and liothyronine', 62, 4735), ('lithium', 62, 4220)]</t>
  </si>
  <si>
    <t>[('bendroflumethiazide', 100, 177), ('bendroflumethiazide and potassium', 95, 3418), ('bendroflumethiazide and potassium sparing agents', 95, 4866), ('hydroflumethiazide', 84, 824), ('hydroflumethiazide and potassium', 80, 5503)]</t>
  </si>
  <si>
    <t>[('ramipril', 100, 2387), ('ramipril and amlodipine', 89, 5549), ('atorvastatin  acetylsalicylic acid and ramipril', 89, 6574), ('ramipril and felodipine', 89, 3412), ('simvastatin  acetylsalicylic acid and ramipril', 89, 5553)]</t>
  </si>
  <si>
    <t>[('clopidogrel', 100, 2303), ('gonadotropin releasing hormone analogues', 58, 3453), ('gonadotropin releasing hormone analogues  endocrine therapy drugs', 58, 3452), ('technetium 99m particles and colloid diagnostic radiopharmaceuticals for hepatic and reticulo endothelial system', 58, 4189), ('cloprednol', 55, 1941)]</t>
  </si>
  <si>
    <t>[('bisoprolol', 90, 1840), ('belladonna alkaloids  semisynthetic  quaternary ammonium compounds for functional gastrointestinal disorders', 63, 4115), ('propranolol', 60, 1401), ('ferrous fumarate', 59, 2060), ('ferrous fumarate', 59, 2061)]</t>
  </si>
  <si>
    <t>[('amitriptyline', 100, 89), ('amiloride', 90, 82), ('arginine hydrochloride', 82, 2945), ('almitrine', 80, 61), ('nortriptyline', 79, 1185)]</t>
  </si>
  <si>
    <t>[('citalopram', 91, 401), ('clopamide', 80, 418), ('iopromide', 80, 2154), ('tiropramide', 75, 2494), ('loperamide', 73, 947)]</t>
  </si>
  <si>
    <t>[('furosemide', 100, 737), ('furosemide and potassium sparing agents', 91, 4908), ('furosemide and potassium', 91, 3414), ('nitrofuran derivatives  antibacterials for systemic use', 73, 4057), ('corticosteroids for systemic use', 64, 5250)]</t>
  </si>
  <si>
    <t>[('sertraline', 100, 2423), ('betaine hydrochloride', 77, 2881), ('arginine hydrochloride', 77, 2945), ('chloral hydrate', 73, 340), ('aliskiren  amlodipine and hydrochlorothiazide', 72, 3676)]</t>
  </si>
  <si>
    <t>[('folic acid', 100, 729), ('folic acid  combinations', 91, 5030), ('vitamin b12 and folic acid', 91, 6182), ('iron  multivitamins and folic acid', 91, 3623), ('iron  vitamin b12 and folic acid', 91, 5509)]</t>
  </si>
  <si>
    <t>[('tamsulosin', 91, 2871), ('betaine hydrochloride', 73, 2881), ('olmesartan medoxomil  amlodipine and hydrochlorothiazide', 71, 3679), ('candesartan  amlodipine and hydrochlorothiazide', 71, 6876), ('valsartan  amlodipine and hydrochlorothiazide', 71, 3614)]</t>
  </si>
  <si>
    <t>[('fluoride', 100, 5831), ('fluoxetine', 100, 717), ('betaine hydrochloride', 82, 2881), ('oxedrine', 78, 3271), ('oxedrine', 78, 3272)]</t>
  </si>
  <si>
    <t>[('alendronic acid', 100, 3236), ('alendronic acid and colecalciferol', 94, 3506), ('alendronic acid and alfacalcidol  sequential', 94, 4937), ('alendronic acid  calcium and colecalciferol  sequential', 94, 4938), ('zoledronic acid  calcium and colecalciferol  sequential', 88, 6687)]</t>
  </si>
  <si>
    <t>[('amoxicillin', 100, 95), ('esomeprazole  amoxicillin and clarithromycin', 92, 4985), ('lansoprazole  amoxicillin and levofloxacin', 92, 6594), ('pantoprazole  amoxicillin and clarithromycin', 92, 5537), ('lansoprazole  amoxicillin and clarithromycin', 92, 3171)]</t>
  </si>
  <si>
    <t>[('tramadol', 89, 1609), ('ramipril  amlodipine and hydrochlorothiazide', 74, 6818), ('olmesartan medoxomil  amlodipine and hydrochlorothiazide', 74, 3679), ('chloral hydrate', 73, 340), ('amiloride', 70, 82)]</t>
  </si>
  <si>
    <t>[('gliclazide', 100, 756), ('glibenclamide', 73, 755), ('glipizide', 70, 757), ('low ceiling diuretics  excl  thiazides', 64, 5104), ('glimepiride and pioglitazone', 64, 3507)]</t>
  </si>
  <si>
    <t>[('prednisolone', 100, 1363), ('prednisolone', 100, 1365), ('prednisolone', 100, 1366), ('prednisolone', 100, 1367), ('prednisolone', 100, 1368)]</t>
  </si>
  <si>
    <t>[('paracetamol', 92, 15), ('codeine', 88, 432), ('codeine and paracetamol', 83, 3599), ('acetarsol', 70, 1747), ('acetarsol', 70, 1746)]</t>
  </si>
  <si>
    <t>[('cetirizine', 100, 1900), ('betaine hydrochloride', 82, 2881), ('arginine hydrochloride', 77, 2945), ('chloroquine', 75, 363), ('aliskiren  amlodipine and hydrochlorothiazide', 75, 3676)]</t>
  </si>
  <si>
    <t>[('naproxen', 100, 1118), ('naproxen', 100, 1119), ('naproxen', 100, 1120), ('naproxen and misoprostol', 89, 2991), ('naproxen and esomeprazole', 89, 3640)]</t>
  </si>
  <si>
    <t>[('gabapentin', 100, 2093), ('pectin', 57, 2305), ('lentinan', 56, 923), ('gadopentetic acid', 55, 2095), ('thymopentin', 55, 2566)]</t>
  </si>
  <si>
    <t>[('ranitidine', 100, 1427), ('ramipril  amlodipine and hydrochlorothiazide', 88, 6818), ('arginine hydrochloride', 82, 2945), ('ritodrine', 78, 1441), ('betaine hydrochloride', 77, 2881)]</t>
  </si>
  <si>
    <t>[('atenolol', 100, 154), ('atenolol and nifedipine', 88, 3415), ('atenolol and other diuretics', 88, 4862), ('s atenolol', 88, 5584), ('atenolol  thiazides and other diuretics', 88, 4894)]</t>
  </si>
  <si>
    <t>[('potassium', 90, 2953), ('potassium', 90, 2952), ('losartan', 89, 2683), ('low ceiling diuretics and potassium sparing agents', 72, 5394), ('chlortalidone and potassium', 72, 5456)]</t>
  </si>
  <si>
    <t>[('ferrous fumarate', 100, 2061), ('ferrous fumarate', 100, 2060), ('ferrous tartrate', 76, 5574), ('ferrous aspartate', 71, 3246), ('ferrous carbonate', 71, 6195)]</t>
  </si>
  <si>
    <t>[('warfarin', 88, 1700), ('sodium', 86, 6220), ('pentosan polysulfate sodium', 60, 3065), ('pentosan polysulfate sodium', 60, 3066), ('suramin sodium', 60, 3277)]</t>
  </si>
  <si>
    <t>[('colecalciferol', 100, 381), ('strontium ranelate and colecalciferol', 93, 6498), ('risedronic acid and colecalciferol', 93, 6610), ('zoledronic acid  calcium and colecalciferol  sequential', 93, 6687), ('alendronic acid and colecalciferol', 93, 3506)]</t>
  </si>
  <si>
    <t>[('finasteride', 100, 2067), ('finasteride', 100, 2068), ('alfuzosin and finasteride', 92, 4674), ('tamsulosin and dutasteride', 75, 3647), ('papaverine and derivatives containing drugs for functional gastrointestinal disorders', 67, 3830)]</t>
  </si>
  <si>
    <t>[('senna glycosides  combinations', 83, 5066), ('senna glycosides', 83, 2420), ('sequifenadine', 67, 6496), ('sensitizers used in photodynamic radiation therapy', 67, 5430), ('sodium selenate', 67, 2436)]</t>
  </si>
  <si>
    <t>[('doxazosin', 90, 2653), ('terazosin', 60, 2468), ('flavoxate', 60, 684), ('inosine', 57, 6476), ('inosine', 57, 6475)]</t>
  </si>
  <si>
    <t>[('influenza  inactivated  whole virus', 90, 6082), ('influenza  inactivated  split virus or surface antigen', 90, 6081), ('influenza  live attenuated', 90, 6083), ('influenza vaccines', 90, 863), ('hemophilus influenzae b and hepatitis b', 80, 5500)]</t>
  </si>
  <si>
    <t>[('flucloxacillin', 93, 687), ('sodium', 86, 6220), ('cloxacillin', 83, 426), ('oxacillin', 80, 1210), ('dicloxacillin', 79, 532)]</t>
  </si>
  <si>
    <t>[('allopurinol', 100, 59), ('allopurinol  combinations', 92, 4681), ('talinolol', 67, 2454), ('purine analogs  antimetabolites antineoplastic', 67, 5962), ('atenolol', 62, 154)]</t>
  </si>
  <si>
    <t>[('lisinopril', 100, 2196), ('lisinopril and diuretics', 91, 6361), ('rosuvastatin  amlodipine and lisinopril', 91, 6612), ('lisinopril and amlodipine', 91, 5451), ('fosinopril', 73, 2664)]</t>
  </si>
  <si>
    <t>[('indapamide', 100, 855), ('rosuvastatin  perindopril and indapamide', 91, 6821), ('perindopril  amlodipine and indapamide', 91, 6492), ('iodamide', 78, 870), ('indacaterol and glycopyrronium bromide', 73, 6488)]</t>
  </si>
  <si>
    <t>[('beclometasone', 100, 171), ('beclometasone', 100, 174), ('beclometasone', 100, 173), ('beclometasone', 100, 172), ('clobetasone', 83, 3006)]</t>
  </si>
  <si>
    <t>[('zopiclone', 100, 2557), ('eszopiclone', 90, 3432), ('ticlopidine', 70, 1588), ('lansoprazole  tetracycline and metronidazole', 60, 5514), ('propyphenazone  combinations excl  psycholeptics', 60, 4654)]</t>
  </si>
  <si>
    <t>[('codeine', 100, 432), ('histamine phosphate', 71, 2127), ('potassium phosphate  incl  combinations with other potassium salts', 65, 4632), ('sodium cellulose phosphate', 65, 3382), ('magnesium pyridoxal 5 phosphate glutamate', 65, 6834)]</t>
  </si>
  <si>
    <t>[('lactulose', 100, 922), ('lactulose  combinations', 90, 5037), ('microparticles of galactose', 60, 3114), ('ethers chemically close to antihistamines  centrally acting muscle relaxants', 60, 5824), ('galactose', 60, 742)]</t>
  </si>
  <si>
    <t>[('mirtazapine', 100, 1738), ('stavudine  lamivudine and nevirapine', 67, 3570), ('olmesartan medoxomil  amlodipine and hydrochlorothiazide', 67, 3679), ('minaprine', 67, 2238), ('metformin and pioglitazone', 67, 3477)]</t>
  </si>
  <si>
    <t>[('macrogol', 89, 1332), ('macrogol  combinations', 64, 5044), ('macrolides', 55, 2884), ('macrolides  lincosamides and streptogramins', 50, 5395), ('corticosteroid dermatological preparations  plain', 36, 4023)]</t>
  </si>
  <si>
    <t>[('doxycycline', 100, 591), ('doxycycline', 100, 590), ('doxylamine', 73, 592), ('cyclizine', 70, 447), ('oxytetracycline  combinations', 65, 5088)]</t>
  </si>
  <si>
    <t>[('ferrous glycine sulfate', 100, 2979), ('ferrous sulfate', 100, 2064), ('ferrous sulfate', 100, 2065), ('ferrous succinate', 81, 2063), ('ferrous tartrate', 69, 5574)]</t>
  </si>
  <si>
    <t>[('rivaroxaban', 100, 3693), ('edoxaban', 67, 6618), ('carboxamide derivatives  antiepileptics', 58, 5792), ('apixaban', 56, 3775), ('barbiturates and derivatives', 50, 5345)]</t>
  </si>
  <si>
    <t>[('diazepam', 100, 514), ('fludiazepam', 89, 2075), ('doxefazepam', 78, 2654), ('clotiazepam', 78, 422), ('clonazepam', 67, 414)]</t>
  </si>
  <si>
    <t>[('hydroxocobalamin', 100, 831), ('hydroxocobalamin', 100, 830), ('hydroxocobalamin  combinations', 94, 4761), ('mecobalamin', 75, 2211), ('cyanocobalamin', 67, 1695)]</t>
  </si>
  <si>
    <t>[('thiamine', 100, 1566), ('ramipril  amlodipine and hydrochlorothiazide', 96, 6818), ('olmesartan medoxomil  amlodipine and hydrochlorothiazide', 91, 3679), ('valsartan  amlodipine and hydrochlorothiazide', 87, 3614), ('aliskiren  amlodipine and hydrochlorothiazide', 87, 3676)]</t>
  </si>
  <si>
    <t>[('apixaban', 100, 3775), ('edoxaban', 56, 6618), ('rivaroxaban', 56, 3693), ('amoxapine', 44, 94), ('drugs for bile therapy and lipotropics in combination', 44, 5302)]</t>
  </si>
  <si>
    <t>[('carbocisteine', 100, 292), ('cocaine', 75, 431), ('cocaine', 75, 430), ('cocaine', 75, 429), ('cocaine', 75, 428)]</t>
  </si>
  <si>
    <t>[('latanoprost', 100, 2615), ('emtricitabine  tenofovir disoproxil  elvitegravir and cobicistat', 75, 3729), ('rosuvastatin  amlodipine and lisinopril', 75, 6612), ('alpha adrenoreceptor antagonists  benign prostatic hypertrophy', 75, 3816), ('dinoprost', 70, 564)]</t>
  </si>
  <si>
    <t>[('montelukast', 100, 2921), ('montelukast  combinations', 92, 6601), ('belladonna alkaloids  semisynthetic  quaternary ammonium compounds for functional gastrointestinal disorders', 67, 4115), ('belladonna alkaloids  tertiary amines for functional gastrointestinal disorders', 58, 4113), ('watersoluble  nephrotropic  low osmolar x ray contrast media', 58, 5114)]</t>
  </si>
  <si>
    <t>[('nitrofurantoin', 100, 1167), ('nitrofurantoin  combinations', 93, 6603), ('nitrofural', 82, 1173), ('nitrofural', 82, 1168), ('nitrofural', 82, 1169)]</t>
  </si>
  <si>
    <t>[('spironolactone', 100, 1487), ('buspirone', 70, 251), ('gepirone', 67, 2239), ('drospirenone', 62, 1709), ('spiramycin and metronidazole', 57, 4641)]</t>
  </si>
  <si>
    <t>[('propranolol', 90, 1401), ('ramipril  amlodipine and hydrochlorothiazide', 82, 6818), ('propanol', 78, 3768), ('chloral hydrate', 73, 340), ('olmesartan medoxomil  amlodipine and hydrochlorothiazide', 73, 3679)]</t>
  </si>
  <si>
    <t>[('candesartan', 91, 3174), ('candesartan and diuretics', 65, 4832), ('cetiedil', 56, 1899), ('losartan', 56, 2683), ('carteolol', 56, 304)]</t>
  </si>
  <si>
    <t>[('vitamin k', 80, 6360), ('vitamins', 78, 6291), ('vitamins', 78, 1698), ('vitamin b complex  incl  combinations', 74, 6172), ('vitamin b complex with anabolic steroids', 74, 6123)]</t>
  </si>
  <si>
    <t>[('loratadine', 100, 2192), ('desloratadine', 91, 3300), ('atorvastatin and amlodipine', 73, 3427), ('olopatadine', 73, 3078), ('olopatadine', 73, 3079)]</t>
  </si>
  <si>
    <t>[('sitagliptin and simvastatin', 100, 3701), ('sitagliptin and ertugliflozin', 100, 6799), ('sitagliptin', 100, 3467), ('pioglitazone and sitagliptin', 92, 5541), ('metformin and sitagliptin', 92, 3561)]</t>
  </si>
  <si>
    <t>[('docusate sodium', 100, 2833), ('docusate sodium  incl  combinations', 94, 4725), ('sodium', 86, 6220), ('pentosan polysulfate sodium', 69, 3065), ('pentosan polysulfate sodium', 69, 3066)]</t>
  </si>
  <si>
    <t>[('sildenafil', 90, 3083), ('combination drugs used in erectile dysfunction', 69, 4560), ('udenafil', 67, 3523), ('drugs used in erectile dysfunction', 66, 5445), ('silver', 57, 3595)]</t>
  </si>
  <si>
    <t>[('codeine', 88, 432), ('dihydrocodeine', 87, 1987), ('dihydrocodeine and paracetamol', 77, 3669), ('acetyldihydrocodeine', 76, 4936), ('paracetamol', 75, 15)]</t>
  </si>
  <si>
    <t>[('mometasone', 100, 3014), ('mometasone', 100, 3013), ('mometasone', 100, 3012), ('mometasone', 100, 3011), ('vilanterol  umeclidinium bromide and fluticasone furoate', 79, 6823)]</t>
  </si>
  <si>
    <t>[('perindopril', 91, 2704), ('perindopril  amlodipine and indapamide', 78, 6492), ('perindopril and amlodipine', 72, 3667), ('primidone', 70, 1377), ('perazine', 67, 1267)]</t>
  </si>
  <si>
    <t>[('methotrexate', 100, 1041), ('methotrexate', 100, 1040), ('trimetrexate', 75, 2593), ('sulfonamides  combinations with other antibacterials  excl  trimethoprim', 69, 4642), ('other agents for treatment of hemorrhoids and anal fissures for topical use', 62, 4323)]</t>
  </si>
  <si>
    <t>[('digoxin', 100, 548), ('digitalis antitoxin', 88, 5618), ('acetyldigoxin', 88, 26), ('digitoxin', 88, 547), ('metildigoxin', 88, 985)]</t>
  </si>
  <si>
    <t>[('ezetimibe', 100, 3380), ('simvastatin and ezetimibe', 90, 3448), ('atorvastatin and ezetimibe', 90, 3799), ('rosuvastatin and ezetimibe', 90, 6495), ('sulfonamides and trimethoprim antibacterials for systemic use', 60, 6005)]</t>
  </si>
  <si>
    <t>[('fexofenadine', 100, 2918), ('lofexidine', 82, 2187), ('betaine hydrochloride', 77, 2881), ('arginine hydrochloride', 77, 2945), ('orphenadrine  chloride', 71, 3166)]</t>
  </si>
  <si>
    <t>[('linagliptin', 100, 3686), ('linagliptin and empagliflozin', 100, 6597), ('metformin and linagliptin', 90, 3712), ('sitagliptin', 80, 3467), ('saxagliptin and dapagliflozin', 80, 6685)]</t>
  </si>
  <si>
    <t>[('clarithromycin', 100, 1928), ('omeprazole  amoxicillin and clarithromycin', 93, 3751), ('esomeprazole  amoxicillin and clarithromycin', 93, 4985), ('lansoprazole  amoxicillin and clarithromycin', 93, 3171), ('pantoprazole  amoxicillin and clarithromycin', 93, 5537)]</t>
  </si>
  <si>
    <t>[('hypromellose', 100, 2135), ('methylcellulose', 62, 1048), ('hydroxyethylpromethazine', 54, 5576), ('hymecromone', 50, 837), ('hydroxyprogesterone', 46, 834)]</t>
  </si>
  <si>
    <t>[('trimethoprim', 100, 1647), ('sulfamoxole and trimethoprim', 91, 3593), ('sulfonamides and trimethoprim', 91, 6004), ('sulfadiazine and trimethoprim', 91, 3463), ('sulfonamides  combinations with other antibacterials  excl  trimethoprim', 91, 4642)]</t>
  </si>
  <si>
    <t>[('phenoxymethylpenicillin', 96, 1255), ('benzathine phenoxymethylpenicillin', 81, 1822), ('pheneticillin', 79, 2313), ('meticillin', 73, 6895), ('phenol', 71, 2318)]</t>
  </si>
  <si>
    <t>[('tiotropium bromide', 91, 3419), ('tiotropium bromide  combinations', 91, 6614), ('opium', 83, 1201), ('opium', 83, 1200), ('olodaterol and tiotropium bromide', 82, 6700)]</t>
  </si>
  <si>
    <t>[('bumetanide', 100, 243), ('bumetanide and potassium sparing agents', 91, 4895), ('bumetanide and potassium', 91, 3417), ('formoterol  glycopyrronium bromide and beclometasone', 82, 6810), ('bendroflumethiazide and potassium', 73, 3418)]</t>
  </si>
  <si>
    <t>[('mebeverine', 100, 2207), ('betaine hydrochloride', 82, 2881), ('arginine hydrochloride', 77, 2945), ('rociverine', 73, 2404), ('ramipril  amlodipine and hydrochlorothiazide', 71, 6818)]</t>
  </si>
  <si>
    <t>[('loperamide', 100, 947), ('ramipril  amlodipine and hydrochlorothiazide', 82, 6818), ('loperamide oxide', 80, 2580), ('amiloride', 80, 82), ('glutamic acid hydrochloride', 73, 2961)]</t>
  </si>
  <si>
    <t>[('desogestrel', 100, 1968), ('desogestrel and ethinylestradiol', 100, 3361), ('desogestrel and ethinylestradiol', 100, 3362), ('desogestrel and estrogen', 91, 5482), ('etonogestrel', 73, 1724)]</t>
  </si>
  <si>
    <t>[('donepezil', 90, 3080), ('tilorone', 78, 1591), ('olmesartan medoxomil  amlodipine and hydrochlorothiazide', 75, 3679), ('hydrocodone', 75, 814), ('iloperidone', 75, 2855)]</t>
  </si>
  <si>
    <t>[('quinine', 100, 1425), ('quinidine', 78, 1424), ('quinine and derivatives for disorders of the musculo skeletal system', 73, 3959), ('ferrous glycine sulfate', 73, 2979), ('zinc sulfate', 69, 2551)]</t>
  </si>
  <si>
    <t>[('solifenacin', 100, 3357), ('tamsulosin and solifenacin', 92, 5557), ('darifenacin', 67, 3082), ('calcium  different salts in combination', 58, 4954), ('lansoprazole  amoxicillin and levofloxacin', 58, 6594)]</t>
  </si>
  <si>
    <t>[('lercanidipine', 100, 3074), ('lorcainide', 91, 2193), ('anileridine', 83, 1782), ('manidipine', 82, 2203), ('arginine hydrochloride', 82, 2945)]</t>
  </si>
  <si>
    <t>[('duloxetine', 100, 2845), ('betaine hydrochloride', 82, 2881), ('oxedrine', 78, 3271), ('oxedrine', 78, 3272), ('arginine hydrochloride', 77, 2945)]</t>
  </si>
  <si>
    <t>[('diclofenac', 91, 531), ('diclofenac', 91, 530), ('diclofenac', 91, 529), ('diclofenac', 91, 528), ('sodium', 86, 6220)]</t>
  </si>
  <si>
    <t>[('morphine', 100, 1098), ('morpholine salicylate', 71, 3242), ('zinc sulfate', 69, 2551), ('thiosulfate', 67, 5694), ('apomorphine', 67, 142)]</t>
  </si>
  <si>
    <t>[('ibuprofen', 100, 845), ('ibuprofen', 100, 844), ('ibuprofen', 100, 841), ('ibuprofen', 100, 842), ('ibuprofen', 100, 843)]</t>
  </si>
  <si>
    <t>[('dexamethasone', 100, 499), ('dexamethasone', 100, 496), ('dexamethasone', 100, 498), ('dexamethasone', 100, 500), ('dexamethasone', 100, 501)]</t>
  </si>
  <si>
    <t>[('felodipine', 100, 669), ('metoprolol and felodipine', 91, 3652), ('ramipril and felodipine', 91, 3412), ('telmisartan and amlodipine', 82, 3627), ('lisinopril and amlodipine', 73, 5451)]</t>
  </si>
  <si>
    <t>[('dihydrocodeine', 100, 1987), ('codeine', 88, 432), ('hydrocodone', 75, 814), ('dihydrocodeine and paracetamol', 75, 3669), ('dihydralazine', 71, 549)]</t>
  </si>
  <si>
    <t>[('others', 86, 4553), ('other emollients and protectives', 82, 4443), ('other emollients and protectives in atc', 77, 4444), ('salicylic acid emollient and protective preparations', 73, 5980), ('silicone emollient and protective products', 64, 5988)]</t>
  </si>
  <si>
    <t>[('hydrocortisone buteprate', 100, 2132), ('hydrocortisone', 100, 820), ('hydrocortisone butyrate', 100, 2975), ('hydrocortisone aceponate', 100, 2577), ('hydrocortisone', 100, 823)]</t>
  </si>
  <si>
    <t>[('prochlorperazine', 100, 1386), ('perazine', 100, 1267), ('promazine', 90, 1390), ('chlorpromazine', 87, 368), ('piperazine', 82, 1311)]</t>
  </si>
  <si>
    <t>[('bisacodyl', 100, 219), ('bisacodyl', 100, 220), ('bisacodyl  combinations', 90, 4697), ('bisoprolol and acetylsalicylic acid', 60, 6723), ('acetylsalicylic acid  combinations with proton pump inhibitors', 50, 6616)]</t>
  </si>
  <si>
    <t>[('isosorbide mononitrate', 100, 2165), ('isosorbide dinitrate', 85, 899), ('isosorbide dinitrate', 85, 898), ('isosorbide dinitrate  combinations', 81, 4796), ('desonide', 75, 491)]</t>
  </si>
  <si>
    <t>[('glucose', 88, 762), ('glucose', 88, 761), ('glucose', 88, 760), ('urine tests', 67, 4134), ('colouring agents', 65, 5598)]</t>
  </si>
  <si>
    <t>[('hydroxychloroquine', 100, 832), ('chloroquine', 92, 363), ('hydroquinine', 92, 6788), ('hydroquinone', 85, 829), ('hydroxyzine', 83, 836)]</t>
  </si>
  <si>
    <t>[('pravastatin', 92, 2603), ('sodium', 86, 6220), ('pitavastatin', 75, 3617), ('suramin sodium', 67, 3277), ('lovastatin', 64, 950)]</t>
  </si>
  <si>
    <t>[('quetiapine', 100, 2673), ('quinine', 71, 1425), ('clotiapine', 64, 421), ('emetine', 62, 600), ('azapetine', 60, 1793)]</t>
  </si>
  <si>
    <t>[('budesonide', 100, 1858), ('budesonide', 100, 1859), ('budesonide', 100, 1860), ('budesonide', 100, 1861), ('salmeterol and budesonide', 90, 6684)]</t>
  </si>
  <si>
    <t>[('hyoscyamine', 75, 3116), ('bromides', 67, 235), ('bromazine', 60, 1850), ('hidrosmin', 60, 2668), ('iopromide', 60, 2154)]</t>
  </si>
  <si>
    <t>[('sumatriptan', 92, 2452), ('naratriptan', 67, 3101), ('rizatriptan', 64, 2920), ('lithium succinate', 61, 2186), ('etretinate', 60, 660)]</t>
  </si>
  <si>
    <t>[('amoxicillin', 83, 95), ('cloxacillin', 75, 426), ('oxacillin', 70, 1210), ('cholic acid', 67, 6196), ('citric acid', 64, 1927)]</t>
  </si>
  <si>
    <t>[('nicorandil', 100, 2265), ('nicotinic acid and derivatives  peripheral vasodilators', 91, 4053), ('emtricitabine  tenofovir disoproxil  elvitegravir and cobicistat', 64, 3729), ('norelgestromin and ethinylestradiol', 64, 3388), ('norethisterone and ethinylestradiol', 64, 3405)]</t>
  </si>
  <si>
    <t>[('lorazepam', 100, 949), ('lormetazepam', 90, 2194), ('lorazepam  combinations', 90, 5043), ('prazepam', 78, 1355), ('tetrazepam', 70, 2479)]</t>
  </si>
  <si>
    <t>[('pregabalin', 100, 3146), ('preparations with salicylic acid derivatives  topical for joint and muscle pain', 64, 5951), ('platelet aggregation inhibitors excl  heparin', 55, 5102), ('protirelin', 55, 1585), ('prostaglandin drugs for peptic ulcer and gastro oesophageal reflux disease  gord', 55, 6284)]</t>
  </si>
  <si>
    <t>[('ethinylestradiol', 88, 643), ('ethinylestradiol', 88, 642), ('estradiol', 80, 628), ('megestrol and ethinylestradiol', 67, 5470), ('megestrol and ethinylestradiol', 67, 5469)]</t>
  </si>
  <si>
    <t>[('lymecycline', 100, 952), ('demeclocycline', 75, 478), ('lansoprazole  tetracycline and metronidazole', 75, 5514), ('meclocycline', 75, 2210), ('demeclocycline', 75, 479)]</t>
  </si>
  <si>
    <t>[('glyceryl trinitrate', 100, 768), ('glyceryl trinitrate', 100, 769), ('glyceryl trinitrate  combinations', 95, 5033), ('eritrityl tetranitrate', 75, 622), ('glycine', 75, 771)]</t>
  </si>
  <si>
    <t>[('fusidic acid', 100, 740), ('fusidic acid', 100, 739), ('fusidic acid', 100, 738), ('fusidic acid', 100, 741), ('fumaric acid', 75, 2090)]</t>
  </si>
  <si>
    <t>[('salbutamol and sodium cromoglicate', 100, 2993), ('reproterol and sodium cromoglicate', 95, 4995), ('sodium', 86, 6220), ('sodium citrate', 73, 2724), ('sodium borate', 71, 2431)]</t>
  </si>
  <si>
    <t>[('acid preparations', 100, 3855), ('alginic acid', 92, 1764), ('zinc preparations', 83, 5563), ('salicylic acid preparations', 81, 5979), ('arsenic compounds', 78, 4006)]</t>
  </si>
  <si>
    <t>[('baclofen', 100, 166), ('aceclofenac', 67, 1742), ('diclofenac', 67, 528), ('diclofenac', 67, 530), ('meclofenamic acid', 67, 983)]</t>
  </si>
  <si>
    <t>[('insulin glargine', 100, 3296), ('insulin glargine and lixisenatide', 100, 6717), ('insulin glulisine', 79, 3420), ('insulin degludec and insulin aspart', 60, 6344), ('immunoglobulins  normal human  for extravascular adm', 60, 4916)]</t>
  </si>
  <si>
    <t>[('chloramphenicol', 100, 343), ('chloramphenicol', 100, 348), ('chloramphenicol', 100, 342), ('chloramphenicol', 100, 344), ('chloramphenicol', 100, 345)]</t>
  </si>
  <si>
    <t>[('betahistine', 100, 199), ('betaine hydrochloride', 95, 2881), ('betaine', 88, 200), ('arginine hydrochloride', 77, 2945), ('histamine dihydrochloride', 77, 3108)]</t>
  </si>
  <si>
    <t>[('cyclizine', 100, 447), ('chlorcyclizine', 93, 349), ('clomocycline', 83, 1940), ('betaine hydrochloride', 77, 2881), ('arginine hydrochloride', 77, 2945)]</t>
  </si>
  <si>
    <t>[('carbocromen', 58, 388), ('carbromal', 50, 296), ('carboprost', 45, 295), ('carbuterol', 45, 1884), ('carboquone', 45, 287)]</t>
  </si>
  <si>
    <t>[('insulin aspart', 100, 3512), ('insulin degludec and insulin aspart', 100, 6344), ('insulin aspart', 100, 3513), ('insulins and analogues for injection  fast acting', 64, 5388), ('insulins and analogs for injection  intermediate acting combined with fast acting  combinations', 64, 4546)]</t>
  </si>
  <si>
    <t>[('paroxetine', 100, 2302), ('arginine hydrochloride', 82, 2945), ('betaine hydrochloride', 82, 2881), ('oxedrine', 78, 3272), ('oxedrine', 78, 3271)]</t>
  </si>
  <si>
    <t>[('cyanocobalamin', 100, 1695), ('cyanocobalamin tannin complex', 93, 3715), ('cobalt  57co  cyanocobalamine', 93, 2967), ('cobalt  58co  cyanocobalamine', 93, 6068), ('cyanocobalamin  combinations', 93, 4750)]</t>
  </si>
  <si>
    <t>[('clonazepam', 100, 414), ('clotiazepam', 82, 422), ('camazepam', 78, 275), ('lorazepam  combinations', 73, 5043), ('pinazepam', 70, 2333)]</t>
  </si>
  <si>
    <t>[('lamotrigine', 100, 2179), ('imolamine', 60, 2141), ('trolamine', 60, 2516), ('emtricitabine and tenofovir alafenamide', 58, 6677), ('nitroferricyanide derivatives acting on arteriolar smooth muscle', 58, 3856)]</t>
  </si>
  <si>
    <t>[('rosuvastatin', 92, 3333), ('calcium', 88, 6211), ('calcium', 88, 6210), ('rosuvastatin and acetylsalicylic acid', 71, 6494), ('fluvastatin', 67, 2573)]</t>
  </si>
  <si>
    <t>[('brinzolamide', 100, 3161), ('brinzolamide  combinations', 92, 6578), ('beclamide', 70, 1808), ('benzimidazole derivatives  antinematodal', 69, 5771), ('dorzolamide', 67, 2768)]</t>
  </si>
  <si>
    <t>[('mirabegron', 100, 3723), ('multivitamins and iron', 55, 3187), ('lamivudine  abacavir and dolutegravir', 55, 6548), ('emtricitabine  tenofovir alafenamide  elvitegravir and cobicistat', 55, 6663), ('emtricitabine  tenofovir alafenamide and bictegravir', 55, 6806)]</t>
  </si>
  <si>
    <t>[('promethazine', 100, 1392), ('promethazine', 100, 1393), ('promazine', 90, 1390), ('betaine hydrochloride', 82, 2881), ('chlorproethazine', 82, 2766)]</t>
  </si>
  <si>
    <t>[('methadone', 100, 1022), ('betaine hydrochloride', 77, 2881), ('normethadone', 77, 2278), ('olmesartan medoxomil  amlodipine and hydrochlorothiazide', 75, 3679), ('hydrocodone', 75, 814)]</t>
  </si>
  <si>
    <t>[('fluticasone furoate', 100, 3543), ('fluticasone furoate', 100, 3542), ('fluticasone', 100, 2572), ('fluticasone', 100, 2571), ('fluticasone', 100, 2570)]</t>
  </si>
  <si>
    <t>[('dapagliflozin', 100, 6510), ('metformin  saxagliptin and dapagliflozin', 93, 6883), ('metformin and dapagliflozin', 93, 6490), ('saxagliptin and dapagliflozin', 93, 6685), ('empagliflozin', 79, 6539)]</t>
  </si>
  <si>
    <t>[('temazepam', 100, 1540), ('tetrazepam', 80, 2479), ('camazepam', 78, 275), ('technetium 99m particles and colloid diagnostic radiopharmaceuticals for hepatic and reticulo endothelial system', 70, 4189), ('bromazepam', 70, 231)]</t>
  </si>
  <si>
    <t>[('irbesartan', 100, 2903), ('irbesartan and amlodipine', 91, 5507), ('irbesartan and diuretics', 91, 4843), ('losartan', 67, 2683), ('candesartan', 64, 3174)]</t>
  </si>
  <si>
    <t>[('enalapril', 90, 601), ('enalapril and lercanidipine', 71, 5489), ('electrolytes with carbohydrates  antidiarrheals  intestinal antiinflammatory antiinfective agents', 65, 5816), ('enalapril and nitrendipine', 65, 5490), ('benorilate', 64, 178)]</t>
  </si>
  <si>
    <t>[('levetiracetam', 100, 3026), ('piracetam', 80, 1315), ('oxiracetam', 73, 2295), ('aniracetam', 73, 1783), ('pramiracetam', 73, 2353)]</t>
  </si>
  <si>
    <t>[('venlafaxine', 100, 2542), ('desvenlafaxine', 92, 3563), ('glafenine', 60, 754), ('venetoclax', 55, 6698), ('lamivudine  tenofovir disoproxil and doravirine', 50, 6857)]</t>
  </si>
  <si>
    <t>[('fluticasone', 92, 2572), ('fluticasone', 92, 2570), ('fluticasone', 92, 2571), ('fluticasone furoate', 75, 3542), ('fluticasone furoate', 75, 3543)]</t>
  </si>
  <si>
    <t>[('procyclidine', 100, 1387), ('ramipril  amlodipine and hydrochlorothiazide', 79, 6818), ('procaine', 78, 1381), ('procaine', 78, 1383), ('procaine', 78, 1382)]</t>
  </si>
  <si>
    <t>[('olanzapine', 100, 2778), ('enalapril and lercanidipine', 64, 5489), ('arterolane and piperaquine', 64, 6721), ('zidovudine  lamivudine and nevirapine', 64, 3528), ('olmesartan medoxomil and amlodipine', 64, 5532)]</t>
  </si>
  <si>
    <t>[('pantoprazole', 100, 2569), ('pantoprazole  amoxicillin  clarithromycin and metronidazole', 100, 6680), ('pantoprazole  amoxicillin and clarithromycin', 92, 5537), ('proxazole', 70, 2374), ('preparations containing sulfur  anti acne preparations for topical use', 69, 5948)]</t>
  </si>
  <si>
    <t>[('chlorphenamine', 100, 367), ('chlorphenoxamine', 82, 1909), ('chlorphenoxamine', 82, 1910), ('nalorphine', 82, 1109), ('chlorphenesin', 79, 366)]</t>
  </si>
  <si>
    <t>[('memantine', 100, 999), ('betaine hydrochloride', 77, 2881), ('arginine hydrochloride', 77, 2945), ('olmesartan medoxomil  amlodipine and hydrochlorothiazide', 75, 3679), ('ramipril  amlodipine and hydrochlorothiazide', 75, 6818)]</t>
  </si>
  <si>
    <t>[('bimatoprost', 100, 3318), ('iloprost', 67, 2563), ('nitroimidazole derivatives  antiprotozoal agents against leishmaniasis and trypanosomiasis', 67, 6279), ('testosterone 5 alpha reductase inhibitors for benign prostatic hypertrophy', 67, 6016), ('dinoprost', 60, 564)]</t>
  </si>
  <si>
    <t>[('medroxyprogesterone', 100, 989), ('medroxyprogesterone', 100, 987), ('medroxyprogesterone', 100, 988), ('medrogestone', 92, 986), ('progesterone', 92, 1388)]</t>
  </si>
  <si>
    <t>A02BD01, A02BC01, A02BD05, A02BC05, M01AE52</t>
  </si>
  <si>
    <t>N05BE, N05BE, R03AK01, A03EA, J01CA19</t>
  </si>
  <si>
    <t>C08CA01, C10BX03, C09XA54, C09XA53, C09DX01</t>
  </si>
  <si>
    <t>C10AA05, C10BX11, C10BX06, C10BX12, C10BX15</t>
  </si>
  <si>
    <t>N02BE01, N02AJ13, N02AJ06, N02BE51, N02BE71</t>
  </si>
  <si>
    <t>A02BD03, A02BD09, A02BC03, A02BD02, A02BC53</t>
  </si>
  <si>
    <t>A10BH51, C10AA01, C10BX01, C10BA04, C10BA02</t>
  </si>
  <si>
    <t>A10BA02, C09DX03, J04AK04, A09AB02, C09BX03</t>
  </si>
  <si>
    <t>R03CC02, R03AC02, R03AL02, R03AK04, R03AK13</t>
  </si>
  <si>
    <t>H03AA01, A12CA, H03AA02, H03AA03, N05AN</t>
  </si>
  <si>
    <t>C03AA01, C03AB01, C03EA13, C03AA02, C03AB02</t>
  </si>
  <si>
    <t>C09AA05, C09BB07, C10BX06, C09BB05, C10BX04</t>
  </si>
  <si>
    <t>B01AC04, L02AE, L02AE, V09DB, H02AB14</t>
  </si>
  <si>
    <t>C07AB07, A03BB, C07AA05, B03AA02, B03AD02</t>
  </si>
  <si>
    <t>N06AA09, C03DB01, B05XB01, R07AB07, N06AA10</t>
  </si>
  <si>
    <t>N06AB04, C03BA03, V08AB05, A03AC05, A07DA03</t>
  </si>
  <si>
    <t>C03CA01, C03EB01, C03CB01, J01XE, H02</t>
  </si>
  <si>
    <t>N06AB06, A09AB02, B05XB01, N05CC01, C09XA54</t>
  </si>
  <si>
    <t>B03BB01, B03BB51, B03B, B03AE02, B03AE01</t>
  </si>
  <si>
    <t>G04CA02, A09AB02, C09DX03, C09DX06, C09DX01</t>
  </si>
  <si>
    <t>A12CD, N06AB03, A09AB02, C01CA08, S01GA06</t>
  </si>
  <si>
    <t>M05BA04, M05BB03, M05BB06, M05BB05, M05BB08</t>
  </si>
  <si>
    <t>J01CA04, A02BD06, A02BD10, A02BD04, A02BD07</t>
  </si>
  <si>
    <t>N02AX02, C09BX03, C09DX03, N05CC01, C03DB01</t>
  </si>
  <si>
    <t>A10BB09, A10BB01, A10BB07, C03B, A10BD06</t>
  </si>
  <si>
    <t>H02AB06, S01BA04, S01CB02, S02BA03, S03BA02</t>
  </si>
  <si>
    <t>N02BE01, R05DA04, N02AJ06, P01CD02, G01AB01</t>
  </si>
  <si>
    <t>R06AE07, A09AB02, B05XB01, P01BA01, C09XA54</t>
  </si>
  <si>
    <t>G02CC02, M01AE02, M02AA12, M01AE56, M01AE52</t>
  </si>
  <si>
    <t>N03AX12, A07BC01, L03AX01, V08CA01, L03AX09</t>
  </si>
  <si>
    <t>A02BA02, C09BX03, B05XB01, G02CA01, A09AB02</t>
  </si>
  <si>
    <t>C07AB03, C07FB03, C07CB03, C07AB11, C07DB01</t>
  </si>
  <si>
    <t>A12BA, A12B, C09CA01, C03EA, C03BB04</t>
  </si>
  <si>
    <t>B01AA03, A12CA, C05BA04, G04BX15, P01CX02</t>
  </si>
  <si>
    <t>A11CC05, M05BX53, M05BB07, M05BB08, M05BB03</t>
  </si>
  <si>
    <t>D11AX10, G04CB01, G04CA51, G04CA52, A03AD</t>
  </si>
  <si>
    <t>A06AB56, A06AB06, R06AX32, L01XD, A12CE01</t>
  </si>
  <si>
    <t>C02CA04, G04CA03, G04BD02, G01AX02, D06BB05</t>
  </si>
  <si>
    <t>J07BB01, J07BB02, J07BB03, J07BB, J07CA08</t>
  </si>
  <si>
    <t>J01CF05, A12CA, J01CF02, J01CF04, J01CF01</t>
  </si>
  <si>
    <t>M04AA01, M04AA51, C07AB13, L01BB, C07AB03</t>
  </si>
  <si>
    <t>C09AA03, C09BA03, C10BX07, C09BB03, C09AA09</t>
  </si>
  <si>
    <t>C03BA11, C10BX13, C09BX01, V08AA03, R03AL04</t>
  </si>
  <si>
    <t>A07EA07, R03BA01, R01AD01, D07AC15, D07AB01</t>
  </si>
  <si>
    <t>N05CF01, N05CF04, B01AC05, A02BD02, N02BB54</t>
  </si>
  <si>
    <t>R05DA04, V04CG03, B05XA06, V03AG01, C10AX07</t>
  </si>
  <si>
    <t>A06AD11, A06AD61, V08DA02, M03BC, V04CE01</t>
  </si>
  <si>
    <t>N06AX11, J05AR07, C09DX03, N06AX07, A10BD05</t>
  </si>
  <si>
    <t>A06AD15, A06AD65, J01FA, J01F, D07A</t>
  </si>
  <si>
    <t>J01AA02, A01AB22, R06AA09, R06AE03, J01AA56</t>
  </si>
  <si>
    <t>B03AA01, B03AA07, B03AD03, B03AA06, B03AA08</t>
  </si>
  <si>
    <t>B01AF01, B01AF03, N03AF, B01AF02, N03AA</t>
  </si>
  <si>
    <t>N05BA01, N05BA17, N05CD12, N05BA21, N03AE01</t>
  </si>
  <si>
    <t>V03AB33, B03BA03, B03BA53, B03BA05, B03BA01</t>
  </si>
  <si>
    <t>A11DA01, C09BX03, C09DX03, C09DX01, C09XA54</t>
  </si>
  <si>
    <t>B01AF02, B01AF03, B01AF01, N06AA17, A05C</t>
  </si>
  <si>
    <t>R05CB03, S02DA02, S01HA01, R02AD03, N01BC01</t>
  </si>
  <si>
    <t>S01EE01, J05AR09, C10BX07, G04CA, G02AD01</t>
  </si>
  <si>
    <t>R03DC03, R03DC53, A03BB, A03BA, V08AB</t>
  </si>
  <si>
    <t>J01XE01, J01XE51, S02AA02, B05CA03, D08AF01</t>
  </si>
  <si>
    <t>C03DA01, N05BE01, N06AX19, G03AC10, J01RA04</t>
  </si>
  <si>
    <t>C07AA05, C09BX03, D08AX03, N05CC01, C09DX03</t>
  </si>
  <si>
    <t>C09CA06, C09DA06, C04AX26, C09CA01, S01ED05</t>
  </si>
  <si>
    <t>B02BA, B05XC, A11, A11E, A11ED</t>
  </si>
  <si>
    <t>R06AX13, R06AX27, C10BX03, R01AC08, S01GX09</t>
  </si>
  <si>
    <t>A10BH51, A10BD24, A10BH01, A10BD12, A10BD07</t>
  </si>
  <si>
    <t>A06AA02, A06AG10, A12CA, C05BA04, G04BX15</t>
  </si>
  <si>
    <t>G04BE03, G04BE30, G04BE11, G04BE, D08AL30</t>
  </si>
  <si>
    <t>R05DA04, N02AA08, N02AJ01, R05DA12, N02BE01</t>
  </si>
  <si>
    <t>R03BA07, R01AD09, D07XC03, D07AC13, R03AL08</t>
  </si>
  <si>
    <t>C09AA04, C09BX01, C09BB04, N03AA03, N05AB10</t>
  </si>
  <si>
    <t>L04AX03, L01BA01, P01AX07, J01RA02, C05AX</t>
  </si>
  <si>
    <t>C01AA05, V03AB24, C01AA02, C01AA04, C01AA08</t>
  </si>
  <si>
    <t>C10AX09, C10BA02, C10BA05, C10BA06, J01E</t>
  </si>
  <si>
    <t>R06AX26, N07BC04, A09AB02, B05XB01, N04AB02</t>
  </si>
  <si>
    <t>A10BH05, A10BD19, A10BD11, A10BH01, A10BD21</t>
  </si>
  <si>
    <t>J01FA09, A02BD05, A02BD06, A02BD07, A02BD04</t>
  </si>
  <si>
    <t>S01KA02, A06AC06, R06AD05, A05AX02, G03DA03</t>
  </si>
  <si>
    <t>J01EA01, J01EE04, J01E, J01EE02, J01RA02</t>
  </si>
  <si>
    <t>J01CE02, J01CE10, J01CE05, J01CF03, N01BX03</t>
  </si>
  <si>
    <t>R03BB04, R03BB54, N02AA02, A07DA02, R03AL06</t>
  </si>
  <si>
    <t>C03CA02, C03EB02, C03CB02, R03AL09, C03AB01</t>
  </si>
  <si>
    <t>A03AA04, A09AB02, B05XB01, A03AA06, C09BX03</t>
  </si>
  <si>
    <t>A07DA03, C09BX03, A07DA05, C03DB01, A09AB01</t>
  </si>
  <si>
    <t>G03AC09, G03AA09, G03AB05, G03FB10, G03AC08</t>
  </si>
  <si>
    <t>N06DA02, J05AX19, C09DX03, R05DA03, N05AX14</t>
  </si>
  <si>
    <t>P01BC01, C01BA01, M09AA, B03AA01, A12CB01</t>
  </si>
  <si>
    <t>G04BD08, G04CA53, G04BD10, A12AA20, A02BD10</t>
  </si>
  <si>
    <t>C08CA13, C01BC07, N01AH05, C08CA11, B05XB01</t>
  </si>
  <si>
    <t>N06AX21, A09AB02, C01CA08, S01GA06, B05XB01</t>
  </si>
  <si>
    <t>S01BC03, M02AA15, M01AB05, D11AX18, A12CA</t>
  </si>
  <si>
    <t>N02AA01, N02BA08, A12CB01, V03AB06, N04BC07</t>
  </si>
  <si>
    <t>R02AX02, M02AA13, C01EB16, G02CC01, M01AE01</t>
  </si>
  <si>
    <t>D07XB05, A01AC02, D07AB19, D10AA03, H02AB02</t>
  </si>
  <si>
    <t>C08CA02, C07FB02, C09BB05, C09DB04, C09BB03</t>
  </si>
  <si>
    <t>N02AA08, R05DA04, R05DA03, N02AJ01, C02DB01</t>
  </si>
  <si>
    <t>D11AC30, D02AX, D02AX, D02AF, D02AA</t>
  </si>
  <si>
    <t>D07AB11, H02AB09, D07AB02, D07AC16, S02BA01</t>
  </si>
  <si>
    <t>N05AB04, N05AB10, N05AA03, N05AA01, P02CB01</t>
  </si>
  <si>
    <t>A06AB02, A06AG02, A06AB52, C07FX04, B01AC56</t>
  </si>
  <si>
    <t>C01DA14, C05AE02, C01DA08, C01DA58, D07AB08</t>
  </si>
  <si>
    <t>V06DC01, V04CA02, B05CX01, V04B, S01JA</t>
  </si>
  <si>
    <t>P01BA02, P01BA01, M09AA01, D11AX11, N05BB01</t>
  </si>
  <si>
    <t>C10AA03, A12CA, C10AA08, P01CX02, C10AA02</t>
  </si>
  <si>
    <t>N05AH04, P01BC01, N05AH06, P01AX02, C04AX30</t>
  </si>
  <si>
    <t>A07EA06, D07AC09, R01AD05, R03BA02, R03AK12</t>
  </si>
  <si>
    <t>A03BA03, N05CM11, R06AA01, C05CA05, V08AB05</t>
  </si>
  <si>
    <t>N02CC01, N02CC02, N02CC04, D11AX04, D05BB01</t>
  </si>
  <si>
    <t>J01CA04, J01CF02, J01CF04, A05AA03, A09AB04</t>
  </si>
  <si>
    <t>C01DX16, C04AC, J05AR09, G03AA13, G03AB04</t>
  </si>
  <si>
    <t>N05BA06, N05CD06, N05BA56, N05BA11, M03BX07</t>
  </si>
  <si>
    <t>N03AX16, M02AC, B01AC, V04CJ02, A02BB</t>
  </si>
  <si>
    <t>L02AA03, G03CA01, G03CA03, G03AB01, G03AA04</t>
  </si>
  <si>
    <t>J01AA04, D06AA01, A02BD02, D10AF04, J01AA01</t>
  </si>
  <si>
    <t>C01DA02, C05AE01, C01DA52, C01DA13, B05CX03</t>
  </si>
  <si>
    <t>J01XC01, D09AA02, D06AX01, S01AA13, D05AX01</t>
  </si>
  <si>
    <t>R03AK04, R03AK05, A12CA, B05CB02, S01AX07</t>
  </si>
  <si>
    <t>A09AB, A02BX13, C05AX04, D02AF, P01CD</t>
  </si>
  <si>
    <t>M03BX01, M01AB16, D11AX18, M02AA15, M02AA18</t>
  </si>
  <si>
    <t>A10AE04, A10AE54, A10AB06, A10AD06, J06BA01</t>
  </si>
  <si>
    <t>D10AF03, S03AA08, D06AX02, G01AA05, J01BA01</t>
  </si>
  <si>
    <t>N07CA01, A09AB02, A16AA06, B05XB01, L03AX14</t>
  </si>
  <si>
    <t>R06AE03, R06AE04, J01AA11, A09AB02, B05XB01</t>
  </si>
  <si>
    <t>C01DX05, N05CM04, G02AD04, R03CC10, L01AC03</t>
  </si>
  <si>
    <t>A10AB05, A10AD06, A10AD05, A10AB, A10AD30</t>
  </si>
  <si>
    <t>N06AB05, B05XB01, A09AB02, S01GA06, C01CA08</t>
  </si>
  <si>
    <t>B03BA01, B03BA02, V09XX01, V09XX02, B03BA51</t>
  </si>
  <si>
    <t>N03AE01, N05BA21, N05BA15, N05BA56, N05BA14</t>
  </si>
  <si>
    <t>N03AX09, C01DX09, D03AX12, J05AR17, C02DD</t>
  </si>
  <si>
    <t>C10AA07, A12AA, A12A, C10BX05, C10AA04</t>
  </si>
  <si>
    <t>S01EC04, S01EC54, N03AX30, P02CA, S01EC03</t>
  </si>
  <si>
    <t>G04BD12, A11AA01, J05AR13, J05AR18, J05AR20</t>
  </si>
  <si>
    <t>D04AA10, R06AD02, N05AA03, A09AB02, N05AA07</t>
  </si>
  <si>
    <t>N07BC02, A09AB02, R05DA06, C09DX03, R05DA03</t>
  </si>
  <si>
    <t>R03BA09, R01AD12, R03BA05, R01AD08, D07AC17</t>
  </si>
  <si>
    <t>A10BK01, A10BD25, A10BD15, A10BD21, A10BK03</t>
  </si>
  <si>
    <t>N05CD07, M03BX07, N05BA15, V09DB, N05BA08</t>
  </si>
  <si>
    <t>C09CA04, C09DB05, C09DA04, C09CA01, C09CA06</t>
  </si>
  <si>
    <t>C09AA02, C09BB02, A07C, C09BB06, N02BA10</t>
  </si>
  <si>
    <t>N03AX14, N06BX03, N06BX07, N06BX11, N06BX16</t>
  </si>
  <si>
    <t>N06AX16, N06AX23, N02BG03, L01XX52, J05AR24</t>
  </si>
  <si>
    <t>R03BA05, D07AC17, R01AD08, R01AD12, R03BA09</t>
  </si>
  <si>
    <t>N04AA04, C09BX03, C05AD05, S01HA05, N01BA02</t>
  </si>
  <si>
    <t>N05AH03, C09BB02, P01BX02, J05AR05, C09DB02</t>
  </si>
  <si>
    <t>A02BC02, A02BD11, A02BD04, A03AX07, D10AB</t>
  </si>
  <si>
    <t>R06AB04, D04AA34, R06AA06, V03AB02, D01AE07</t>
  </si>
  <si>
    <t>N06DX01, A09AB02, B05XB01, C09DX03, C09BX03</t>
  </si>
  <si>
    <t>S01EE03, B01AC11, P01CA, G04CB, G02AD01</t>
  </si>
  <si>
    <t>L02AB02, G03AC06, G03DA02, G03DB03, G03DA04</t>
  </si>
  <si>
    <t>A10BA02</t>
  </si>
  <si>
    <t>C03AA01, C03AB01, C03EA13</t>
  </si>
  <si>
    <t>C07AB07</t>
  </si>
  <si>
    <t>N06AA09, C03DB01</t>
  </si>
  <si>
    <t>N06AB04</t>
  </si>
  <si>
    <t>C03CA01, C03EB01, C03CB01</t>
  </si>
  <si>
    <t>N06AB06</t>
  </si>
  <si>
    <t>G04CA02</t>
  </si>
  <si>
    <t>A12CD, N06AB03</t>
  </si>
  <si>
    <t>M05BA04, M05BB03, M05BB06, M05BB05</t>
  </si>
  <si>
    <t>R06AE07</t>
  </si>
  <si>
    <t>G02CC02, M01AE02, M02AA12</t>
  </si>
  <si>
    <t>A02BA02</t>
  </si>
  <si>
    <t>A12BA, A12B</t>
  </si>
  <si>
    <t>D11AX10, G04CB01, G04CA51</t>
  </si>
  <si>
    <t>C02CA04</t>
  </si>
  <si>
    <t>J07BB01, J07BB02, J07BB03, J07BB</t>
  </si>
  <si>
    <t>J01CF05</t>
  </si>
  <si>
    <t>M04AA01, M04AA51</t>
  </si>
  <si>
    <t>C09AA03, C09BA03, C10BX07, C09BB03</t>
  </si>
  <si>
    <t>C03BA11, C10BX13, C09BX01</t>
  </si>
  <si>
    <t>A07EA07, R03BA01, R01AD01, D07AC15</t>
  </si>
  <si>
    <t>N05CF01, N05CF04</t>
  </si>
  <si>
    <t>R05DA04</t>
  </si>
  <si>
    <t>A06AD11, A06AD61</t>
  </si>
  <si>
    <t>J01AA02, A01AB22</t>
  </si>
  <si>
    <t>B03AA01, B03AA07, B03AD03</t>
  </si>
  <si>
    <t>V03AB33, B03BA03, B03BA53</t>
  </si>
  <si>
    <t>A11DA01, C09BX03, C09DX03</t>
  </si>
  <si>
    <t>R03DC03, R03DC53</t>
  </si>
  <si>
    <t>J01XE01, J01XE51</t>
  </si>
  <si>
    <t>C07AA05</t>
  </si>
  <si>
    <t>C09CA06</t>
  </si>
  <si>
    <t>R06AX13, R06AX27</t>
  </si>
  <si>
    <t>A06AA02, A06AG10</t>
  </si>
  <si>
    <t>G04BE03</t>
  </si>
  <si>
    <t>R03BA07, R01AD09, D07XC03, D07AC13</t>
  </si>
  <si>
    <t>C09AA04</t>
  </si>
  <si>
    <t>L04AX03, L01BA01</t>
  </si>
  <si>
    <t>C10AX09, C10BA02, C10BA05, C10BA06</t>
  </si>
  <si>
    <t>R06AX26</t>
  </si>
  <si>
    <t>A10BH05, A10BD19, A10BD11</t>
  </si>
  <si>
    <t>J01CE02</t>
  </si>
  <si>
    <t>R03BB04, R03BB54</t>
  </si>
  <si>
    <t>C03CA02, C03EB02, C03CB02</t>
  </si>
  <si>
    <t>A03AA04</t>
  </si>
  <si>
    <t>A07DA03</t>
  </si>
  <si>
    <t>G03AC09, G03AA09, G03AB05, G03FB10</t>
  </si>
  <si>
    <t>N06DA02</t>
  </si>
  <si>
    <t>P01BC01</t>
  </si>
  <si>
    <t>G04BD08, G04CA53</t>
  </si>
  <si>
    <t>C08CA13, C01BC07</t>
  </si>
  <si>
    <t>N06AX21</t>
  </si>
  <si>
    <t>S01BC03, M02AA15, M01AB05, D11AX18</t>
  </si>
  <si>
    <t>N02AA01</t>
  </si>
  <si>
    <t>C08CA02, C07FB02, C09BB05</t>
  </si>
  <si>
    <t>N02AA08</t>
  </si>
  <si>
    <t>N05AB04, N05AB10, N05AA03</t>
  </si>
  <si>
    <t>A06AB02, A06AG02, A06AB52</t>
  </si>
  <si>
    <t>P01BA02, P01BA01, M09AA01</t>
  </si>
  <si>
    <t>C10AA03</t>
  </si>
  <si>
    <t>N02CC01</t>
  </si>
  <si>
    <t>C01DX16, C04AC</t>
  </si>
  <si>
    <t>N05BA06, N05CD06, N05BA56</t>
  </si>
  <si>
    <t>C01DA02, C05AE01, C01DA52</t>
  </si>
  <si>
    <t>J01XC01, D09AA02, D06AX01, S01AA13</t>
  </si>
  <si>
    <t>R03AK04, R03AK05</t>
  </si>
  <si>
    <t>A09AB, A02BX13</t>
  </si>
  <si>
    <t>A10AE04, A10AE54</t>
  </si>
  <si>
    <t>N07CA01, A09AB02</t>
  </si>
  <si>
    <t>R06AE03, R06AE04</t>
  </si>
  <si>
    <t>A10AB05, A10AD06, A10AD05</t>
  </si>
  <si>
    <t>N06AB05</t>
  </si>
  <si>
    <t>C10AA07</t>
  </si>
  <si>
    <t>S01EC04, S01EC54</t>
  </si>
  <si>
    <t>D04AA10, R06AD02, N05AA03</t>
  </si>
  <si>
    <t>N07BC02</t>
  </si>
  <si>
    <t>A10BK01, A10BD25, A10BD15, A10BD21</t>
  </si>
  <si>
    <t>C09CA04, C09DB05, C09DA04</t>
  </si>
  <si>
    <t>C09AA02</t>
  </si>
  <si>
    <t>N06AX16, N06AX23</t>
  </si>
  <si>
    <t>R03BA05, D07AC17, R01AD08</t>
  </si>
  <si>
    <t>N04AA04</t>
  </si>
  <si>
    <t>A02BC02, A02BD11, A02BD04</t>
  </si>
  <si>
    <t>R06AB04</t>
  </si>
  <si>
    <t>N06DX01</t>
  </si>
  <si>
    <t>[('omeprazole', 100, 1198), ('esomeprazole', 77, 3315), ('rabeprazole', 64, 3031), ('dexrabeprazole', 58, 6345), ('omoconazole', 56, 2281)]</t>
  </si>
  <si>
    <t>[('cefapirin', 50, 332), ('aspoxicillin', 45, 2629), ('aloxiprin', 40, 1770), ('aloxiprin', 40, 1771), ('ribavirin', 40, 1433)]</t>
  </si>
  <si>
    <t>[('amlodipine', 100, 1780), ('felodipine', 67, 669), ('aliskiren and amlodipine', 62, 3661), ('atorvastatin and amlodipine', 59, 3427), ('losartan and amlodipine', 58, 5515)]</t>
  </si>
  <si>
    <t>[('atorvastatin', 100, 2897), ('lovastatin', 62, 950), ('atorvastatin and ezetimibe', 61, 3799), ('atorvastatin and amlodipine', 60, 3427), ('pravastatin', 59, 2603)]</t>
  </si>
  <si>
    <t>[('paracetamol', 100, 15), ('propacetamol', 67, 2582), ('codeine and paracetamol', 61, 3599), ('tramadol and paracetamol', 60, 3385), ('oxycodone and paracetamol', 59, 6740)]</t>
  </si>
  <si>
    <t>[('lansoprazole', 100, 1758), ('dexlansoprazole', 78, 3597), ('lansoprazole  combinations', 61, 6596), ('lansoprazole  amoxicillin and metronidazole', 58, 5513), ('lansoprazole  tetracycline and metronidazole', 58, 5514)]</t>
  </si>
  <si>
    <t>[('simvastatin', 100, 2427), ('sitagliptin and simvastatin', 68, 3701), ('lovastatin', 64, 950), ('fluvastatin', 62, 2573), ('pravastatin', 62, 2603)]</t>
  </si>
  <si>
    <t>[('betaine hydrochloride', 58, 2881), ('arginine hydrochloride', 57, 2945), ('metformin', 54, 1020), ('histamine dihydrochloride', 54, 3108), ('glutamic acid hydrochloride', 52, 2961)]</t>
  </si>
  <si>
    <t>[('salbutamol', 100, 46), ('salbutamol', 100, 47), ('salbutamol and beclometasone', 53, 3526), ('salbutamol and ipratropium bromide', 48, 3558), ('aloglutamol', 48, 1769)]</t>
  </si>
  <si>
    <t>[('levothyroxine sodium', 100, 2564), ('liothyronine sodium', 70, 3111), ('sodium', 45, 6220), ('aldesulfone sodium', 43, 2732), ('docusate sodium', 41, 2833)]</t>
  </si>
  <si>
    <t>[('bendroflumethiazide', 100, 177), ('hydroflumethiazide', 78, 824), ('bendroflumethiazide and potassium', 70, 3418), ('bendroflumethiazide and potassium sparing agents', 59, 4866), ('hydroflumethiazide  combinations', 52, 4755)]</t>
  </si>
  <si>
    <t>[('ramipril', 100, 2387), ('ramipril and diuretics', 52, 4814), ('ramipril and amlodipine', 51, 5549), ('ramipril and felodipine', 51, 3412), ('moexipril', 48, 2242)]</t>
  </si>
  <si>
    <t>[('clopidogrel', 100, 2303), ('cloprednol', 40, 1941), ('clopenthixol', 37, 419), ('clopamide', 33, 418), ('clofoctol', 33, 1938)]</t>
  </si>
  <si>
    <t>[('bisoprolol', 63, 1840), ('bisoprolol and amlodipine', 50, 4868), ('dimethyl fumarate', 50, 3793), ('bisoprolol and thiazides', 47, 4949), ('ferrous fumarate', 46, 2060)]</t>
  </si>
  <si>
    <t>[('arginine hydrochloride', 68, 2945), ('amitriptyline', 67, 89), ('betaine hydrochloride', 66, 2881), ('histamine dihydrochloride', 57, 3108), ('glutamic acid hydrochloride', 52, 2961)]</t>
  </si>
  <si>
    <t>[('citalopram', 58, 401), ('escitalopram', 43, 3356), ('iopromide', 42, 2154), ('metoclopramide', 40, 1062), ('cimetropium bromide', 39, 3457)]</t>
  </si>
  <si>
    <t>[('furosemide', 100, 737), ('furosemide and potassium', 57, 3414), ('torasemide', 50, 2506), ('furosemide and potassium sparing agents', 45, 4908), ('flutamide', 44, 728)]</t>
  </si>
  <si>
    <t>[('betaine hydrochloride', 70, 2881), ('arginine hydrochloride', 68, 2945), ('sertraline', 62, 2423), ('histamine dihydrochloride', 57, 3108), ('glutamic acid hydrochloride', 51, 2961)]</t>
  </si>
  <si>
    <t>[('folic acid', 100, 729), ('cholic acid', 72, 6196), ('fusidic acid', 62, 741), ('folic acid analogues', 62, 5833), ('fusidic acid', 62, 739)]</t>
  </si>
  <si>
    <t>[('tamsulosin', 57, 2871), ('betaine hydrochloride', 57, 2881), ('arginine hydrochloride', 56, 2945), ('tamsulosin and dutasteride', 56, 3647), ('glutamic acid hydrochloride', 55, 2961)]</t>
  </si>
  <si>
    <t>[('betaine hydrochloride', 70, 2881), ('arginine hydrochloride', 68, 2945), ('fluoxetine', 62, 717), ('histamine dihydrochloride', 57, 3108), ('fluoride', 56, 5831)]</t>
  </si>
  <si>
    <t>[('alendronic acid', 100, 3236), ('ibandronic acid', 71, 3036), ('clodronic acid', 67, 525), ('etidronic acid', 67, 3758), ('zoledronic acid', 65, 2872)]</t>
  </si>
  <si>
    <t>[('amoxicillin', 100, 95), ('aspoxicillin', 74, 2629), ('ampicillin', 72, 101), ('ampicillin', 72, 102), ('epicillin', 59, 2014)]</t>
  </si>
  <si>
    <t>[('betaine hydrochloride', 60, 2881), ('arginine hydrochloride', 58, 2945), ('glutamic acid hydrochloride', 53, 2961), ('tramadol', 52, 1609), ('histamine dihydrochloride', 51, 3108)]</t>
  </si>
  <si>
    <t>[('gliclazide', 100, 756), ('glipizide', 61, 757), ('glibenclamide', 52, 755), ('glimepiride', 48, 2097), ('glisoxepide', 48, 2099)]</t>
  </si>
  <si>
    <t>[('prednisolone', 100, 1359), ('prednisolone', 100, 1368), ('prednisolone', 100, 1367), ('prednisolone', 100, 1366), ('prednisolone', 100, 1365)]</t>
  </si>
  <si>
    <t>[('codeine and paracetamol', 69, 3599), ('dihydrocodeine and paracetamol', 55, 3669), ('paracetamol', 52, 15), ('oxycodone and paracetamol', 46, 6740), ('tramadol and paracetamol', 44, 3385)]</t>
  </si>
  <si>
    <t>[('betaine hydrochloride', 70, 2881), ('arginine hydrochloride', 68, 2945), ('cetirizine', 62, 1900), ('histamine dihydrochloride', 57, 3108), ('glutamic acid hydrochloride', 51, 2961)]</t>
  </si>
  <si>
    <t>[('naproxen', 100, 1118), ('naproxen', 100, 1119), ('naproxen', 100, 1120), ('naproxcinod', 53, 3575), ('naproxen and misoprostol', 51, 2991)]</t>
  </si>
  <si>
    <t>[('gabapentin', 100, 2093), ('thymopentin', 48, 2566), ('pentostatin', 40, 1263), ('rifapentine', 40, 2399), ('lentinan', 37, 923)]</t>
  </si>
  <si>
    <t>[('betaine hydrochloride', 70, 2881), ('arginine hydrochloride', 68, 2945), ('ranitidine', 62, 1427), ('histamine dihydrochloride', 57, 3108), ('glutamic acid hydrochloride', 51, 2961)]</t>
  </si>
  <si>
    <t>[('atenolol', 100, 154), ('s atenolol', 73, 5584), ('alprenolol', 64, 67), ('oxprenolol', 55, 1215), ('atenolol and thiazides', 52, 4877)]</t>
  </si>
  <si>
    <t>[('potassium', 61, 2953), ('potassium', 61, 2952), ('losartan', 57, 2683), ('bumetanide and potassium', 48, 3417), ('chlortalidone and potassium', 46, 5456)]</t>
  </si>
  <si>
    <t>[('ferrous fumarate', 100, 2061), ('ferrous fumarate', 100, 2060), ('ferrous tartrate', 67, 5574), ('ferrous sulfate', 63, 2065), ('ferrous sulfate', 63, 2064)]</t>
  </si>
  <si>
    <t>[('warfarin', 61, 1700), ('suramin sodium', 55, 3277), ('sodium', 51, 6220), ('porfimer sodium', 41, 3369), ('docusate sodium', 41, 2833)]</t>
  </si>
  <si>
    <t>[('colecalciferol', 100, 381), ('colecalciferol  combinations', 64, 6803), ('ergocalciferol', 62, 617), ('doxercalciferol', 61, 1708), ('ibandronic acid and colecalciferol', 59, 6880)]</t>
  </si>
  <si>
    <t>[('finasteride', 100, 2068), ('finasteride', 100, 2067), ('dutasteride', 62, 3210), ('alfuzosin and finasteride', 59, 4674), ('fipexide', 44, 2069)]</t>
  </si>
  <si>
    <t>[('senega', 53, 6094), ('senna glycosides', 45, 2420), ('senna glycosides  combinations', 33, 5066), ('mesna', 29, 0), ('mesna', 29, 1)]</t>
  </si>
  <si>
    <t>[('doxazosin', 61, 2653), ('itramin tosilate', 42, 2169), ('almasilate', 39, 1774), ('bretylium tosilate', 35, 229), ('calcium dobesilate', 35, 267)]</t>
  </si>
  <si>
    <t>[('influenza vaccines', 61, 863), ('influenza  live attenuated', 51, 6083), ('influenza  inactivated  whole virus', 45, 6082), ('hemophilus influenzae b vaccines', 36, 6163), ('influenza  inactivated  split virus or surface antigen', 36, 6081)]</t>
  </si>
  <si>
    <t>[('flucloxacillin', 73, 687), ('cloxacillin', 52, 426), ('dicloxacillin', 48, 532), ('suramin sodium', 47, 3277), ('sodium', 44, 6220)]</t>
  </si>
  <si>
    <t>[('allopurinol', 100, 59), ('allopurinol  combinations', 59, 4681), ('allylestrenol', 43, 60), ('arsthinol', 42, 2929), ('alprenolol', 40, 67)]</t>
  </si>
  <si>
    <t>[('lisinopril', 100, 2196), ('fosinopril', 67, 2664), ('lisinopril and diuretics', 57, 6361), ('lisinopril and amlodipine', 56, 5451), ('zofenopril', 50, 2553)]</t>
  </si>
  <si>
    <t>[('indapamide', 100, 855), ('iodamide', 55, 870), ('xipamide', 55, 1703), ('isopropamide', 54, 2933), ('clopamide', 52, 418)]</t>
  </si>
  <si>
    <t>[('beclometasone', 68, 171), ('beclometasone', 68, 174), ('beclometasone', 68, 173), ('beclometasone', 68, 172), ('alclometasone', 49, 3008)]</t>
  </si>
  <si>
    <t>[('zopiclone', 100, 2557), ('eszopiclone', 75, 3432), ('opicapone', 45, 3666), ('picloxydine', 42, 2326), ('clorexolone', 42, 1942)]</t>
  </si>
  <si>
    <t>[('histamine phosphate', 65, 2127), ('codeine', 61, 432), ('calcium phosphate', 58, 274), ('sodium phosphate', 54, 2435), ('sodium phosphate', 54, 2434)]</t>
  </si>
  <si>
    <t>[('lactulose', 100, 922), ('lactulose  combinations', 54, 5037), ('ethulose', 48, 5568), ('galactose', 45, 742), ('lactitol', 38, 2178)]</t>
  </si>
  <si>
    <t>[('mirtazapine', 100, 1738), ('clozapine', 50, 427), ('olanzapine', 48, 2778), ('loxapine', 44, 951), ('amoxapine', 42, 94)]</t>
  </si>
  <si>
    <t>[('macrogol', 65, 1332), ('macrogol  combinations', 47, 5044), ('macrolides', 37, 2884), ('macitentan', 22, 6199), ('macimorelin', 21, 6831)]</t>
  </si>
  <si>
    <t>[('doxycycline', 74, 591), ('doxycycline', 74, 590), ('cyclandelate', 42, 446), ('doxylamine', 39, 592), ('demeclocycline', 39, 478)]</t>
  </si>
  <si>
    <t>[('ferrous sulfate', 100, 2064), ('ferrous sulfate', 100, 2065), ('ferrous glycine sulfate', 78, 2979), ('ferrous succinate', 72, 2063), ('ferrous tartrate', 63, 5574)]</t>
  </si>
  <si>
    <t>[('rivaroxaban', 100, 3693), ('edoxaban', 53, 6618), ('apixaban', 44, 3775), ('rimonabant', 32, 3379), ('ritiometan', 32, 3243)]</t>
  </si>
  <si>
    <t>[('diazepam', 100, 514), ('fludiazepam', 70, 2075), ('clotiazepam', 61, 422), ('doxefazepam', 61, 2654), ('oxazepam', 60, 1213)]</t>
  </si>
  <si>
    <t>[('hydroxocobalamin', 100, 830), ('hydroxocobalamin', 100, 831), ('hydroxocobalamin  combinations', 67, 4761), ('mecobalamin', 59, 2211), ('cyanocobalamin', 59, 1695)]</t>
  </si>
  <si>
    <t>[('betaine hydrochloride', 72, 2881), ('arginine hydrochloride', 71, 2945), ('histamine dihydrochloride', 67, 3108), ('thiamine', 58, 1566), ('hydrochlorothiazide', 58, 813)]</t>
  </si>
  <si>
    <t>[('apixaban', 100, 3775), ('edoxaban', 50, 6618), ('rivaroxaban', 44, 3693), ('atosiban', 40, 2757), ('argatroban', 37, 1733)]</t>
  </si>
  <si>
    <t>[('carbocisteine', 100, 292), ('carboquone', 52, 287), ('caffeine', 49, 256), ('carbamazepine', 47, 285), ('carbinoxamine', 47, 1882)]</t>
  </si>
  <si>
    <t>[('latanoprost', 100, 2615), ('dinoprost', 59, 564), ('iloprost', 53, 2563), ('carboprost', 48, 295), ('travoprost', 48, 3317)]</t>
  </si>
  <si>
    <t>[('montelukast', 100, 2921), ('montelukast  combinations', 59, 6601), ('pranlukast', 48, 3073), ('zafirlukast', 46, 3030), ('ibudilast', 25, 2672)]</t>
  </si>
  <si>
    <t>[('nitrofurantoin', 100, 1167), ('nitrofural', 65, 1173), ('nitrofural', 65, 1168), ('nitrofural', 65, 1169), ('nitrofural', 65, 1171)]</t>
  </si>
  <si>
    <t>[('spironolactone', 100, 1487), ('buspirone', 53, 251), ('gepirone', 47, 2239), ('gestonorone', 42, 752), ('gestonorone', 42, 753)]</t>
  </si>
  <si>
    <t>[('propranolol', 59, 1401), ('betaine hydrochloride', 56, 2881), ('arginine hydrochloride', 55, 2945), ('glutamic acid hydrochloride', 50, 2961), ('propranolol and thiazides', 48, 4817)]</t>
  </si>
  <si>
    <t>[('candesartan', 64, 3174), ('candesartan and diuretics', 53, 4832), ('candesartan and amlodipine', 48, 6482), ('candesartan  amlodipine and hydrochlorothiazide', 36, 6876), ('olmesartan medoxomil', 36, 3043)]</t>
  </si>
  <si>
    <t>[('vitamin b complex  plain', 61, 5150), ('vitamin b complex with vitamin c', 59, 3194), ('vitamin b complex with minerals', 55, 3195), ('vitamin k', 54, 6360), ('vitamin b complex  incl  combinations', 51, 6172)]</t>
  </si>
  <si>
    <t>[('loratadine', 100, 2192), ('desloratadine', 75, 3300), ('lorajmine', 61, 948), ('azatadine', 61, 1794), ('rupatadine', 58, 3087)]</t>
  </si>
  <si>
    <t>[('sitagliptin', 100, 3467), ('saxagliptin', 69, 3616), ('sitagliptin and simvastatin', 68, 3701), ('sitagliptin and ertugliflozin', 66, 6799), ('linagliptin', 62, 3686)]</t>
  </si>
  <si>
    <t>[('docusate sodium', 100, 2833), ('docusate sodium  incl  combinations', 60, 4725), ('sodium', 51, 6220), ('pentosan polysulfate sodium', 45, 3065), ('metamizole sodium', 45, 6527)]</t>
  </si>
  <si>
    <t>[('drugs used in erectile dysfunction', 59, 5445), ('combination drugs used in erectile dysfunction', 52, 4560), ('sildenafil', 50, 3083), ('udenafil', 28, 3523), ('vardenafil', 25, 3341)]</t>
  </si>
  <si>
    <t>[('dihydrocodeine and paracetamol', 62, 3669), ('codeine and paracetamol', 53, 3599), ('dihydrocodeine', 50, 1987), ('acetyldihydrocodeine', 50, 4936), ('dihydrocodeine  combinations', 40, 4715)]</t>
  </si>
  <si>
    <t>[('mometasone', 71, 3011), ('mometasone', 71, 3012), ('mometasone', 71, 3013), ('mometasone', 71, 3014), ('fluticasone furoate', 63, 3543)]</t>
  </si>
  <si>
    <t>[('perindopril', 65, 2704), ('perindopril and amlodipine', 60, 3667), ('perindopril and bisoprolol', 49, 6682), ('perindopril and diuretics', 49, 4827), ('perindopril  amlodipine and indapamide', 48, 6492)]</t>
  </si>
  <si>
    <t>[('methotrexate', 100, 1040), ('methotrexate', 100, 1041), ('trimetrexate', 57, 2593), ('pralatrexate', 50, 3519), ('methylphenidate', 45, 1053)]</t>
  </si>
  <si>
    <t>[('digoxin', 100, 548), ('digitoxin', 70, 547), ('metildigoxin', 62, 985), ('acetyldigoxin', 60, 26), ('difenoxin', 60, 1984)]</t>
  </si>
  <si>
    <t>[('ezetimibe', 100, 3380), ('simvastatin and ezetimibe', 52, 3448), ('rosuvastatin and ezetimibe', 51, 6495), ('atorvastatin and ezetimibe', 51, 3799), ('dexetimide', 35, 507)]</t>
  </si>
  <si>
    <t>[('betaine hydrochloride', 67, 2881), ('arginine hydrochloride', 66, 2945), ('fexofenadine', 66, 2918), ('histamine dihydrochloride', 55, 3108), ('glutamic acid hydrochloride', 49, 2961)]</t>
  </si>
  <si>
    <t>[('linagliptin', 100, 3686), ('linagliptin and empagliflozin', 67, 6597), ('sitagliptin', 62, 3467), ('saxagliptin', 62, 3616), ('vildagliptin', 59, 3471)]</t>
  </si>
  <si>
    <t>[('clarithromycin', 100, 1928), ('dirithromycin', 71, 2000), ('flurithromycin', 69, 2084), ('azithromycin', 67, 1801), ('azithromycin', 67, 1800)]</t>
  </si>
  <si>
    <t>[('hypromellose', 100, 2135), ('ethulose', 34, 5568), ('lactulose', 32, 922), ('methylcellulose', 32, 1048), ('hydroxyethylpromethazine', 32, 5576)]</t>
  </si>
  <si>
    <t>[('trimethoprim', 100, 1647), ('sulfametrole and trimethoprim', 57, 3600), ('trimethoprim and derivatives', 57, 6381), ('sulfamoxole and trimethoprim', 57, 3593), ('sulfadiazine and trimethoprim', 56, 3463)]</t>
  </si>
  <si>
    <t>[('phenoxymethylpenicillin', 84, 1255), ('benzathine phenoxymethylpenicillin', 64, 1822), ('benzylpenicillin', 43, 1252), ('benzylpenicillin', 43, 1251), ('pheneticillin', 42, 2313)]</t>
  </si>
  <si>
    <t>[('tiotropium bromide', 65, 3419), ('opium', 55, 1200), ('trospium', 55, 3254), ('opium', 55, 1201), ('tiotropium bromide  combinations', 50, 6614)]</t>
  </si>
  <si>
    <t>[('bumetanide', 100, 243), ('piretanide', 58, 2342), ('bumetanide and potassium', 57, 3417), ('betanidine', 50, 215), ('budesonide', 50, 1858)]</t>
  </si>
  <si>
    <t>[('betaine hydrochloride', 70, 2881), ('arginine hydrochloride', 68, 2945), ('mebeverine', 62, 2207), ('histamine dihydrochloride', 57, 3108), ('glutamic acid hydrochloride', 51, 2961)]</t>
  </si>
  <si>
    <t>[('loperamide', 69, 947), ('betaine hydrochloride', 63, 2881), ('loperamide oxide', 63, 2580), ('arginine hydrochloride', 61, 2945), ('glutamic acid hydrochloride', 56, 2961)]</t>
  </si>
  <si>
    <t>[('desogestrel', 100, 1968), ('desogestrel and estrogen', 64, 5482), ('desogestrel and ethinylestradiol', 59, 3362), ('desogestrel and ethinylestradiol', 59, 3361), ('etonogestrel', 59, 1724)]</t>
  </si>
  <si>
    <t>[('betaine hydrochloride', 58, 2881), ('arginine hydrochloride', 57, 2945), ('donepezil', 54, 3080), ('glutamic acid hydrochloride', 52, 2961), ('histamine dihydrochloride', 50, 3108)]</t>
  </si>
  <si>
    <t>[('quinine', 65, 1425), ('ferrous glycine sulfate', 53, 2979), ('zinc sulfate', 52, 2551), ('quinidine', 51, 1424), ('sodium sulfate', 49, 2437)]</t>
  </si>
  <si>
    <t>[('solifenacin', 100, 3357), ('darifenacin', 62, 3082), ('tamsulosin and solifenacin', 58, 5557), ('solithromycin', 50, 6416), ('sparfloxacin', 37, 1789)]</t>
  </si>
  <si>
    <t>[('lercanidipine', 67, 3074), ('betaine hydrochloride', 66, 2881), ('arginine hydrochloride', 64, 2945), ('histamine dihydrochloride', 54, 3108), ('glutamic acid hydrochloride', 48, 2961)]</t>
  </si>
  <si>
    <t>[('betaine hydrochloride', 70, 2881), ('arginine hydrochloride', 68, 2945), ('duloxetine', 62, 2845), ('histamine dihydrochloride', 57, 3108), ('glutamic acid hydrochloride', 51, 2961)]</t>
  </si>
  <si>
    <t>[('diclofenac', 66, 531), ('diclofenac', 66, 530), ('diclofenac', 66, 529), ('diclofenac', 66, 528), ('diclofenamide', 53, 527)]</t>
  </si>
  <si>
    <t>[('morphine', 67, 1098), ('morpholine salicylate', 54, 3242), ('ferrous glycine sulfate', 52, 2979), ('zinc sulfate', 50, 2551), ('magnesium sulfate', 49, 967)]</t>
  </si>
  <si>
    <t>[('ibuprofen', 100, 843), ('ibuprofen', 100, 841), ('ibuprofen', 100, 845), ('ibuprofen', 100, 844), ('ibuprofen', 100, 842)]</t>
  </si>
  <si>
    <t>[('dexamethasone', 100, 506), ('dexamethasone', 100, 497), ('dexamethasone', 100, 505), ('dexamethasone', 100, 504), ('dexamethasone', 100, 503)]</t>
  </si>
  <si>
    <t>[('felodipine', 100, 669), ('amlodipine', 67, 1780), ('nimodipine', 58, 1159), ('ramipril and felodipine', 58, 3412), ('metoprolol and felodipine', 56, 3652)]</t>
  </si>
  <si>
    <t>[('dihydrocodeine', 75, 1987), ('dihydrocodeine  combinations', 55, 4715), ('acetyldihydrocodeine', 55, 4936), ('dihydrocodeine and paracetamol', 53, 3669), ('dihydrocodeine and acetylsalicylic acid', 48, 6727)]</t>
  </si>
  <si>
    <t>[('other emollients and protectives', 61, 4443), ('other emollients and protectives in atc', 52, 4444), ('other nutrients', 46, 4293), ('other throat preparations', 44, 4231), ('others', 44, 4553)]</t>
  </si>
  <si>
    <t>[('hydrocortisone', 100, 821), ('hydrocortisone', 100, 815), ('hydrocortisone', 100, 817), ('hydrocortisone', 100, 823), ('hydrocortisone', 100, 816)]</t>
  </si>
  <si>
    <t>[('prochlorperazine', 79, 1386), ('perazine', 50, 1267), ('piperazine', 45, 1311), ('chlorpromazine', 44, 368), ('chlorproethazine', 42, 2766)]</t>
  </si>
  <si>
    <t>[('bisacodyl', 100, 219), ('bisacodyl', 100, 220), ('bisacodyl  combinations', 54, 4697), ('bisoprolol', 35, 1840), ('bithionol', 27, 222)]</t>
  </si>
  <si>
    <t>[('isosorbide mononitrate', 100, 2165), ('isosorbide dinitrate', 78, 899), ('isosorbide dinitrate', 78, 898), ('isosorbide dinitrate  combinations', 54, 4796), ('trolnitrate', 40, 2524)]</t>
  </si>
  <si>
    <t>[('glucose', 41, 762), ('glucose', 41, 761), ('glucose', 41, 760), ('beta blocking agents', 38, 40), ('beta blocking agents', 38, 39)]</t>
  </si>
  <si>
    <t>[('hydroxychloroquine', 80, 832), ('hydroquinine', 56, 6788), ('chloroquine', 52, 363), ('hydroquinidine', 52, 2133), ('hydroquinone', 51, 829)]</t>
  </si>
  <si>
    <t>[('pravastatin', 68, 2603), ('suramin sodium', 50, 3277), ('pravastatin and fenofibrate', 50, 5391), ('pitavastatin', 48, 3617), ('sodium', 47, 6220)]</t>
  </si>
  <si>
    <t>[('quetiapine', 100, 2673), ('clotiapine', 58, 421), ('quinine', 48, 1425), ('loxapine', 46, 951), ('quinidine', 44, 1424)]</t>
  </si>
  <si>
    <t>[('budesonide', 100, 1861), ('budesonide', 100, 1860), ('budesonide', 100, 1858), ('budesonide', 100, 1859), ('desonide', 73, 491)]</t>
  </si>
  <si>
    <t>[('diphenhydramine methylbromide', 41, 6392), ('hyoscyamine', 40, 3116), ('iopromide', 38, 2154), ('methylnaltrexone bromide', 37, 3633), ('valpromide', 36, 1999)]</t>
  </si>
  <si>
    <t>[('sumatriptan', 64, 2452), ('lithium succinate', 48, 2186), ('ferrous succinate', 48, 2063), ('dibutylsuccinate', 44, 5617), ('succinimide', 40, 2441)]</t>
  </si>
  <si>
    <t>[('amoxicillin', 44, 95), ('omeprazole  amoxicillin and clarithromycin', 37, 3751), ('pantoprazole  amoxicillin and clarithromycin', 36, 5537), ('lansoprazole  amoxicillin and clarithromycin', 36, 3171), ('esomeprazole  amoxicillin and clarithromycin', 36, 4985)]</t>
  </si>
  <si>
    <t>[('nicorandil', 100, 2265), ('nicofuranose', 39, 2976), ('nicotine', 37, 1148), ('nicotinyl alcohol', 33, 1151), ('niceritrol', 33, 1145)]</t>
  </si>
  <si>
    <t>[('lorazepam', 100, 949), ('lormetazepam', 73, 2194), ('prazepam', 67, 1355), ('tetrazepam', 61, 2479), ('nitrazepam', 61, 1164)]</t>
  </si>
  <si>
    <t>[('pregabalin', 100, 3146), ('protirelin', 42, 1585), ('propicillin', 40, 2370), ('prazosin', 37, 1357), ('vigabatrin', 33, 1727)]</t>
  </si>
  <si>
    <t>[('ethinylestradiol', 57, 643), ('ethinylestradiol', 57, 642), ('megestrol and ethinylestradiol', 54, 5470), ('megestrol and ethinylestradiol', 54, 5469), ('etynodiol and ethinylestradiol', 54, 5494)]</t>
  </si>
  <si>
    <t>[('lymecycline', 100, 952), ('tigecycline', 62, 3406), ('meclocycline', 59, 2210), ('demeclocycline', 55, 478), ('demeclocycline', 55, 479)]</t>
  </si>
  <si>
    <t>[('glyceryl trinitrate', 100, 769), ('glyceryl trinitrate', 100, 768), ('glyceryl trinitrate  combinations', 70, 5033), ('eritrityl tetranitrate', 48, 622), ('glycerol phenylbutyrate', 44, 3785)]</t>
  </si>
  <si>
    <t>[('fusidic acid', 100, 739), ('fusidic acid', 100, 741), ('fusidic acid', 100, 738), ('fusidic acid', 100, 740), ('fumaric acid', 64, 2090)]</t>
  </si>
  <si>
    <t>[('salbutamol and sodium cromoglicate', 73, 2993), ('reproterol and sodium cromoglicate', 69, 4995), ('sodium citrate', 60, 2724), ('sodium borate', 56, 2431), ('sodium zirconium cyclosilicate', 56, 6844)]</t>
  </si>
  <si>
    <t>[('acid preparations', 69, 3855), ('salicylic acid preparations', 63, 5979), ('pepsin and acid preparations', 58, 5539), ('aluminium antacid compound combinations', 57, 6352), ('enzyme and acid preparations  combinations', 55, 5303)]</t>
  </si>
  <si>
    <t>[('baclofen', 100, 166), ('benoxaprofen', 42, 1816), ('suprofen', 40, 1535), ('ibuprofen', 38, 841), ('bacitracin', 38, 165)]</t>
  </si>
  <si>
    <t>[('insulin glargine', 100, 3296), ('insulin glulisine', 72, 3420), ('insulin glargine and lixisenatide', 68, 6717), ('insulin  pork', 49, 3734), ('insulin  beef', 49, 2963)]</t>
  </si>
  <si>
    <t>[('chloramphenicol', 100, 342), ('chloramphenicol', 100, 343), ('chloramphenicol', 100, 344), ('chloramphenicol', 100, 345), ('chloramphenicol', 100, 346)]</t>
  </si>
  <si>
    <t>[('betaine hydrochloride', 84, 2881), ('arginine hydrochloride', 67, 2945), ('betahistine', 64, 199), ('histamine dihydrochloride', 63, 3108), ('glutamic acid hydrochloride', 50, 2961)]</t>
  </si>
  <si>
    <t>[('betaine hydrochloride', 71, 2881), ('arginine hydrochloride', 69, 2945), ('chlorcyclizine', 60, 349), ('cyclizine', 60, 447), ('histamine dihydrochloride', 58, 3108)]</t>
  </si>
  <si>
    <t>[('carbocromen', 39, 388), ('carboprost', 34, 295), ('carboquone', 34, 287), ('carboplatin', 33, 2561), ('carbohydrates', 30, 5596)]</t>
  </si>
  <si>
    <t>[('insulin aspart', 100, 3512), ('insulin aspart', 100, 3513), ('insulin degludec and insulin aspart', 72, 6344), ('insulin  pork', 52, 3736), ('insulin  pork', 52, 3734)]</t>
  </si>
  <si>
    <t>[('betaine hydrochloride', 70, 2881), ('arginine hydrochloride', 68, 2945), ('paroxetine', 62, 2302), ('histamine dihydrochloride', 57, 3108), ('glutamic acid hydrochloride', 51, 2961)]</t>
  </si>
  <si>
    <t>[('cyanocobalamin', 100, 1695), ('cyanocobalamin tannin complex', 64, 3715), ('cyanocobalamin  combinations', 64, 4750), ('mecobalamin', 62, 2211), ('cobalt  58co  cyanocobalamine', 61, 6068)]</t>
  </si>
  <si>
    <t>[('clonazepam', 100, 414), ('clotiazepam', 72, 422), ('pinazepam', 61, 2333), ('camazepam', 61, 275), ('cinolazepam', 56, 2765)]</t>
  </si>
  <si>
    <t>[('lamotrigine', 100, 2179), ('lamivudine', 48, 2811), ('lacidipine', 40, 2176), ('lafutidine', 40, 2782), ('famotidine', 40, 667)]</t>
  </si>
  <si>
    <t>[('rosuvastatin', 68, 3333), ('rosuvastatin and ezetimibe', 52, 6495), ('rosuvastatin and valsartan', 52, 6683), ('rosuvastatin and amlodipine', 51, 6611), ('calcium', 50, 6211)]</t>
  </si>
  <si>
    <t>[('brinzolamide', 100, 3161), ('brinzolamide  combinations', 61, 6578), ('dorzolamide', 59, 2768), ('beclamide', 56, 1808), ('acetazolamide', 55, 16)]</t>
  </si>
  <si>
    <t>[('mirabegron', 100, 3723), ('micronomicin', 32, 2234), ('dantron', 29, 1958), ('malathion', 26, 970), ('mitomycin', 26, 78)]</t>
  </si>
  <si>
    <t>[('betaine hydrochloride', 67, 2881), ('promethazine', 66, 1393), ('arginine hydrochloride', 66, 2945), ('promethazine', 66, 1392), ('histamine dihydrochloride', 55, 3108)]</t>
  </si>
  <si>
    <t>[('betaine hydrochloride', 67, 2881), ('arginine hydrochloride', 65, 2945), ('methadone', 60, 1022), ('histamine dihydrochloride', 54, 3108), ('glutamic acid hydrochloride', 52, 2961)]</t>
  </si>
  <si>
    <t>[('fluticasone furoate', 100, 3542), ('fluticasone furoate', 100, 3543), ('fluticasone', 73, 2570), ('fluticasone', 73, 2571), ('fluticasone', 73, 2572)]</t>
  </si>
  <si>
    <t>[('dapagliflozin', 100, 6510), ('empagliflozin', 73, 6539), ('canagliflozin', 67, 3792), ('ipragliflozin', 67, 3756), ('saxagliptin and dapagliflozin', 62, 6685)]</t>
  </si>
  <si>
    <t>[('temazepam', 100, 1540), ('tetrazepam', 70, 2479), ('camazepam', 64, 275), ('bromazepam', 61, 231), ('quazepam', 57, 2381)]</t>
  </si>
  <si>
    <t>[('irbesartan', 100, 2903), ('irbesartan and diuretics', 57, 4843), ('irbesartan and amlodipine', 56, 5507), ('candesartan', 56, 3174), ('losartan', 55, 2683)]</t>
  </si>
  <si>
    <t>[('enalapril', 62, 601), ('enalapril and nitrendipine', 48, 5490), ('enalapril and lercanidipine', 47, 5489), ('enalapril and diuretics', 46, 4838), ('alaproclate', 38, 1761)]</t>
  </si>
  <si>
    <t>[('levetiracetam', 100, 3026), ('piracetam', 62, 1315), ('oxiracetam', 60, 2295), ('aniracetam', 60, 1783), ('pramiracetam', 55, 2353)]</t>
  </si>
  <si>
    <t>[('venlafaxine', 100, 2542), ('desvenlafaxine', 76, 3563), ('vindesine', 33, 1688), ('visnadine', 33, 3136), ('vincamine', 33, 1686)]</t>
  </si>
  <si>
    <t>[('fluticasone', 57, 2572), ('fluticasone', 57, 2570), ('fluticasone', 57, 2571), ('fluticasone  combinations', 54, 5029), ('fluticasone furoate', 53, 3542)]</t>
  </si>
  <si>
    <t>[('betaine hydrochloride', 68, 2881), ('arginine hydrochloride', 67, 2945), ('procyclidine', 67, 1387), ('histamine dihydrochloride', 56, 3108), ('glutamic acid hydrochloride', 50, 2961)]</t>
  </si>
  <si>
    <t>[('olanzapine', 100, 2778), ('clozapine', 52, 427), ('mirtazapine', 48, 1738), ('loxapine', 46, 951), ('amoxapine', 44, 94)]</t>
  </si>
  <si>
    <t>[('pantoprazole', 100, 2569), ('lansoprazole', 57, 1758), ('omeprazole', 54, 1198), ('dapiprazole', 52, 1959), ('rabeprazole', 52, 3031)]</t>
  </si>
  <si>
    <t>[('chlorphenamine', 77, 367), ('chlorphenoxamine', 63, 1909), ('chlorphenoxamine', 63, 1910), ('chlorphenamine  combinations', 56, 4759), ('dexchlorpheniramine', 49, 1970)]</t>
  </si>
  <si>
    <t>[('betaine hydrochloride', 71, 2881), ('arginine hydrochloride', 69, 2945), ('memantine', 60, 999), ('histamine dihydrochloride', 58, 3108), ('glutamic acid hydrochloride', 52, 2961)]</t>
  </si>
  <si>
    <t>[('bimatoprost', 100, 3318), ('iloprost', 53, 2563), ('beraprost', 50, 1829), ('dinoprost', 50, 564), ('travoprost', 48, 3317)]</t>
  </si>
  <si>
    <t>[('medroxyprogesterone', 81, 989), ('medroxyprogesterone', 81, 988), ('medroxyprogesterone', 81, 987), ('medroxyprogesterone and estrogen', 70, 3538), ('medroxyprogesterone and estrogen', 70, 3539)]</t>
  </si>
  <si>
    <t>A02BC01, A02BC05, A02BC04, A02BC07, D01AC13</t>
  </si>
  <si>
    <t>J01DB08, J01CA19, B01AC15, N02BA02, J05AP01</t>
  </si>
  <si>
    <t>C08CA01, C08CA02, C09XA53, C10BX03, C09DB06</t>
  </si>
  <si>
    <t>C10AA05, C10AA02, C10BA05, C10BX03, C10AA03</t>
  </si>
  <si>
    <t>N02BE01, N02BE05, N02AJ06, N02AJ13, N02AJ17</t>
  </si>
  <si>
    <t>A02BC03, A02BC06, A02BC53, A02BD03, A02BD02</t>
  </si>
  <si>
    <t>C10AA01, A10BH51, C10AA02, C10AA04, C10AA03</t>
  </si>
  <si>
    <t>A09AB02, B05XB01, A10BA02, L03AX14, A09AB01</t>
  </si>
  <si>
    <t>R03AC02, R03CC02, R03AK13, R03AL02, A02AB06</t>
  </si>
  <si>
    <t>H03AA01, H03AA02, A12CA, J04BA03, A06AA02</t>
  </si>
  <si>
    <t>C03AA01, C03AA02, C03AB01, C03EA13, C03AH02</t>
  </si>
  <si>
    <t>C09AA05, C09BA05, C09BB07, C09BB05, C09AA13</t>
  </si>
  <si>
    <t>B01AC04, H02AB14, N05AF02, C03BA03, J01XX03</t>
  </si>
  <si>
    <t>C07AB07, C07FB07, L04AX07, C07BB07, B03AA02</t>
  </si>
  <si>
    <t>B05XB01, N06AA09, A09AB02, L03AX14, A09AB01</t>
  </si>
  <si>
    <t>N06AB04, N06AB10, V08AB05, A03FA01, A03BB05</t>
  </si>
  <si>
    <t>C03CA01, C03CB01, C03CA04, C03EB01, L02BB01</t>
  </si>
  <si>
    <t>A09AB02, B05XB01, N06AB06, L03AX14, A09AB01</t>
  </si>
  <si>
    <t>B03BB01, A05AA03, S01AA13, L01BA, D09AA02</t>
  </si>
  <si>
    <t>G04CA02, A09AB02, B05XB01, G04CA52, A09AB01</t>
  </si>
  <si>
    <t>M05BA04, M05BA06, M05BA02, M05BA01, M05BA08</t>
  </si>
  <si>
    <t>J01CA04, J01CA19, J01CA01, S01AA19, J01CA07</t>
  </si>
  <si>
    <t>A09AB02, B05XB01, A09AB01, N02AX02, L03AX14</t>
  </si>
  <si>
    <t>A10BB09, A10BB07, A10BB01, A10BB12, A10BB11</t>
  </si>
  <si>
    <t>A07EA01, S03BA02, S02BA03, S01CB02, S01BA04</t>
  </si>
  <si>
    <t>N02AJ06, N02AJ01, N02BE01, N02AJ17, N02AJ13</t>
  </si>
  <si>
    <t>A09AB02, B05XB01, R06AE07, L03AX14, A09AB01</t>
  </si>
  <si>
    <t>G02CC02, M01AE02, M02AA12, M01AE18, M01AE56</t>
  </si>
  <si>
    <t>N03AX12, L03AX09, L01XX08, J04AB05, L03AX01</t>
  </si>
  <si>
    <t>A09AB02, B05XB01, A02BA02, L03AX14, A09AB01</t>
  </si>
  <si>
    <t>C07AB03, C07AB11, C07AA01, C07AA02, C07BB03</t>
  </si>
  <si>
    <t>A12BA, A12B, C09CA01, C03CB02, C03BB04</t>
  </si>
  <si>
    <t>B03AD02, B03AA02, B03AA08, B03AD03, B03AA07</t>
  </si>
  <si>
    <t>B01AA03, P01CX02, A12CA, L01XD01, A06AA02</t>
  </si>
  <si>
    <t>A11CC05, A11CC55, A11CC01, H05BX03, M05BB09</t>
  </si>
  <si>
    <t>G04CB01, D11AX10, G04CB02, G04CA51, N06BX05</t>
  </si>
  <si>
    <t>R05CA06, A06AB06, A06AB56, R05CB05, V03AF01</t>
  </si>
  <si>
    <t>C02CA04, C01DX01, A02AD05, C01BD02, C05BX01</t>
  </si>
  <si>
    <t>J07BB, J07BB03, J07BB01, J07AG, J07BB02</t>
  </si>
  <si>
    <t>J01CF05, J01CF02, J01CF01, P01CX02, A12CA</t>
  </si>
  <si>
    <t>M04AA01, M04AA51, G03DC01, P01AR01, C07AA01</t>
  </si>
  <si>
    <t>C09AA03, C09AA09, C09BA03, C09BB03, C09AA15</t>
  </si>
  <si>
    <t>C03BA11, V08AA03, C03BA10, A03AB09, C03BA03</t>
  </si>
  <si>
    <t>A07EA07, R03BA01, R01AD01, D07AC15, D07AB10</t>
  </si>
  <si>
    <t>N05CF01, N05CF04, N04BX04, S01AX16, C03BA12</t>
  </si>
  <si>
    <t>V04CG03, R05DA04, A12AA01, B05XA09, A06AG01</t>
  </si>
  <si>
    <t>A06AD11, A06AD61, A06AC02, V04CE01, A06AD12</t>
  </si>
  <si>
    <t>N06AX11, N05AH02, N05AH03, N05AH01, N06AA17</t>
  </si>
  <si>
    <t>A06AD15, A06AD65, J01FA, C02KX04, V04CD06</t>
  </si>
  <si>
    <t>J01AA02, A01AB22, C04AX01, R06AA09, D06AA01</t>
  </si>
  <si>
    <t>B03AA07, B03AD03, B03AA01, B03AA06, B03AA08</t>
  </si>
  <si>
    <t>B01AF01, B01AF03, B01AF02, A08AX01, R01AX05</t>
  </si>
  <si>
    <t>N05BA01, N05BA17, N05BA21, N05CD12, N05BA04</t>
  </si>
  <si>
    <t>A09AB02, B05XB01, L03AX14, A11DA01, C03AA03</t>
  </si>
  <si>
    <t>B01AF02, B01AF03, B01AF01, G02CX01, B01AE03</t>
  </si>
  <si>
    <t>R05CB03, L01AC03, N06BC01, N03AF01, R06AA08</t>
  </si>
  <si>
    <t>S01EE01, G02AD01, B01AC11, G02AD04, S01EE04</t>
  </si>
  <si>
    <t>R03DC03, R03DC53, R03DC02, R03DC01, R03DC04</t>
  </si>
  <si>
    <t>J01XE01, S02AA02, B05CA03, D08AF01, P01CC02</t>
  </si>
  <si>
    <t>C03DA01, N05BE01, N06AX19, G03DA01, L02AB03</t>
  </si>
  <si>
    <t>C07AA05, A09AB02, B05XB01, A09AB01, C07BA05</t>
  </si>
  <si>
    <t>C09CA06, C09DA06, C09DB07, C09DX06, C09CA08</t>
  </si>
  <si>
    <t>R06AX13, R06AX27, C01BA12, R06AX09, R06AX28</t>
  </si>
  <si>
    <t>A10BH01, A10BH03, A10BH51, A10BD24, A10BH05</t>
  </si>
  <si>
    <t>A06AA02, A06AG10, A12CA, C05BA04, N02BB02</t>
  </si>
  <si>
    <t>G04BE, G04BE30, G04BE03, G04BE11, G04BE09</t>
  </si>
  <si>
    <t>N02AJ01, N02AJ06, N02AA08, R05DA12, N02AA58</t>
  </si>
  <si>
    <t>C09AA04, C09BB04, C09BX02, C09BA04, C09BX01</t>
  </si>
  <si>
    <t>L01BA01, L04AX03, P01AX07, L01BA05, N06BA04</t>
  </si>
  <si>
    <t>C01AA05, C01AA04, C01AA08, C01AA02, A07DA04</t>
  </si>
  <si>
    <t>C10AX09, C10BA02, C10BA06, C10BA05, N04AA08</t>
  </si>
  <si>
    <t>A09AB02, B05XB01, R06AX26, L03AX14, A09AB01</t>
  </si>
  <si>
    <t>A10BH05, A10BD19, A10BH01, A10BH03, A10BH02</t>
  </si>
  <si>
    <t>S01KA02, A06AC02, A06AD11, A06AC06, R06AD05</t>
  </si>
  <si>
    <t>J01EA01, J01EE03, J01EA, J01EE04, J01EE02</t>
  </si>
  <si>
    <t>J01CE02, J01CE10, S01AA14, J01CE01, J01CE05</t>
  </si>
  <si>
    <t>R03BB04, A07DA02, G04BD09, N02AA02, R03BB54</t>
  </si>
  <si>
    <t>C03CA02, C03CA03, C03CB02, C02CC01, A07EA06</t>
  </si>
  <si>
    <t>A09AB02, B05XB01, A03AA04, L03AX14, A09AB01</t>
  </si>
  <si>
    <t>A07DA03, A09AB02, A07DA05, B05XB01, A09AB01</t>
  </si>
  <si>
    <t>G03AC09, G03FB10, G03AB05, G03AA09, G03AC08</t>
  </si>
  <si>
    <t>A09AB02, B05XB01, N06DA02, A09AB01, L03AX14</t>
  </si>
  <si>
    <t>P01BC01, B03AA01, A12CB01, C01BA01, A06AD13</t>
  </si>
  <si>
    <t>G04BD08, G04BD10, G04CA53, J01FA16, J01MA09</t>
  </si>
  <si>
    <t>C08CA13, A09AB02, B05XB01, L03AX14, A09AB01</t>
  </si>
  <si>
    <t>A09AB02, B05XB01, N06AX21, L03AX14, A09AB01</t>
  </si>
  <si>
    <t>N02AA01, N02BA08, B03AA01, A12CB01, B05XA05</t>
  </si>
  <si>
    <t>M01AE01, C01EB16, R02AX02, M02AA13, G02CC01</t>
  </si>
  <si>
    <t>S03BA01, C05AA09, S02BA06, S01CB01, S01BA01</t>
  </si>
  <si>
    <t>C08CA02, C08CA01, C08CA06, C09BB05, C07FB02</t>
  </si>
  <si>
    <t>N02AA08, N02AA58, R05DA12, N02AJ01, N02AJ02</t>
  </si>
  <si>
    <t>D02AX, D02AX, V06D, R02AX, D11AC30</t>
  </si>
  <si>
    <t>S01BA02, A01AC03, C05AA01, S02BA01, A07EA02</t>
  </si>
  <si>
    <t>N05AB04, N05AB10, P02CB01, N05AA01, N05AA07</t>
  </si>
  <si>
    <t>A06AB02, A06AG02, A06AB52, C07AB07, D10AB01</t>
  </si>
  <si>
    <t>C01DA14, C05AE02, C01DA08, C01DA58, C01DA09</t>
  </si>
  <si>
    <t>V06DC01, V04CA02, B05CX01, C07A, C07</t>
  </si>
  <si>
    <t>P01BA02, M09AA01, P01BA01, C01BA13, D11AX11</t>
  </si>
  <si>
    <t>C10AA03, P01CX02, C10BA03, C10AA08, A12CA</t>
  </si>
  <si>
    <t>N05AH04, N05AH06, P01BC01, N05AH01, C01BA01</t>
  </si>
  <si>
    <t>R03BA02, R01AD05, A07EA06, D07AC09, D07AB08</t>
  </si>
  <si>
    <t>D04AA33, A03BA03, V08AB05, A06AH01, N03AG02</t>
  </si>
  <si>
    <t>N02CC01, D11AX04, B03AA06, P03BX04, G04BX10</t>
  </si>
  <si>
    <t>J01CA04, A02BD05, A02BD04, A02BD07, A02BD06</t>
  </si>
  <si>
    <t>C01DX16, C10AD03, N07BA01, C04AC02, C10AD01</t>
  </si>
  <si>
    <t>N05BA06, N05CD06, N05BA11, M03BX07, N05CD02</t>
  </si>
  <si>
    <t>N03AX16, V04CJ02, J01CE03, C02CA01, N03AG04</t>
  </si>
  <si>
    <t>L02AA03, G03CA01, G03AB01, G03AA04, G03AA01</t>
  </si>
  <si>
    <t>J01AA04, J01AA12, D10AF04, D06AA01, J01AA01</t>
  </si>
  <si>
    <t>C05AE01, C01DA02, C01DA52, C01DA13, A16AX09</t>
  </si>
  <si>
    <t>D09AA02, S01AA13, D06AX01, J01XC01, D05AX01</t>
  </si>
  <si>
    <t>R03AK04, R03AK05, B05CB02, S01AX07, V03AE10</t>
  </si>
  <si>
    <t>A09AB, D02AF, A09AC01, A02AB10, A09AC</t>
  </si>
  <si>
    <t>M03BX01, M01AE06, M01AE07, C01EB16, R02AB04</t>
  </si>
  <si>
    <t>A10AE04, A10AB06, A10AE54, A10AC03, A10AB02</t>
  </si>
  <si>
    <t>D06AX02, D10AF03, G01AA05, J01BA01, S01AA01</t>
  </si>
  <si>
    <t>A09AB02, B05XB01, N07CA01, L03AX14, A09AB01</t>
  </si>
  <si>
    <t>A09AB02, B05XB01, R06AE04, R06AE03, L03AX14</t>
  </si>
  <si>
    <t>C01DX05, G02AD04, L01AC03, L01XA02, V06DC</t>
  </si>
  <si>
    <t>A10AB05, A10AD05, A10AD06, A10AE03, A10AC03</t>
  </si>
  <si>
    <t>A09AB02, B05XB01, N06AB05, L03AX14, A09AB01</t>
  </si>
  <si>
    <t>B03BA01, B03BA02, B03BA51, B03BA05, V09XX02</t>
  </si>
  <si>
    <t>N03AE01, N05BA21, N05BA14, N05BA15, N05CD13</t>
  </si>
  <si>
    <t>N03AX09, J05AF05, C08CA09, A02BA08, A02BA03</t>
  </si>
  <si>
    <t>C10AA07, C10BA06, C10BX10, C10BX09, A12AA</t>
  </si>
  <si>
    <t>G04BD12, S01AA22, A06AB03, P03AX03, L01DC03</t>
  </si>
  <si>
    <t>A09AB02, R06AD02, B05XB01, D04AA10, L03AX14</t>
  </si>
  <si>
    <t>A09AB02, B05XB01, N07BC02, L03AX14, A09AB01</t>
  </si>
  <si>
    <t>R01AD12, R03BA09, D07AC17, R01AD08, R03BA05</t>
  </si>
  <si>
    <t>C09CA04, C09DA04, C09DB05, C09CA06, C09CA01</t>
  </si>
  <si>
    <t>C09AA02, C09BB06, C09BB02, C09BA02, N06AB07</t>
  </si>
  <si>
    <t>N06AX16, N06AX23, L01CA03, C04AX24, C04AX07</t>
  </si>
  <si>
    <t>R03BA05, D07AC17, R01AD08, R01AD58, R01AD12</t>
  </si>
  <si>
    <t>A09AB02, B05XB01, N04AA04, L03AX14, A09AB01</t>
  </si>
  <si>
    <t>N05AH03, N05AH02, N06AX11, N05AH01, N06AA17</t>
  </si>
  <si>
    <t>A02BC02, A02BC03, A02BC01, S01EX02, A02BC04</t>
  </si>
  <si>
    <t>R06AB04, D04AA34, R06AA06, R06AB54, R06AB02</t>
  </si>
  <si>
    <t>A09AB02, B05XB01, N06DX01, L03AX14, A09AB01</t>
  </si>
  <si>
    <t>S01EE03, B01AC11, B01AC19, G02AD01, S01EE04</t>
  </si>
  <si>
    <t>L02AB02, G03DA02, G03AC06, G03FA12, G03FB06</t>
  </si>
  <si>
    <t>G04CB01, D11AX10</t>
  </si>
  <si>
    <t>R03BA02, R01AD05, A07EA06, D07AC09</t>
  </si>
  <si>
    <t>D09AA02, S01AA13, D06AX01, J01XC01</t>
  </si>
  <si>
    <t>[('omeprazole', 100, 1198), ('esomeprazole', 62, 3315), ('rabeprazole', 47, 3031), ('dexrabeprazole', 40, 6345), ('omoconazole', 39, 2281)]</t>
  </si>
  <si>
    <t>[('cefapirin', 33, 332), ('aspoxicillin', 28, 2629), ('ribavirin', 25, 1433), ('aloxiprin', 25, 1770), ('aloxiprin', 25, 1771)]</t>
  </si>
  <si>
    <t>[('amlodipine', 100, 1780), ('felodipine', 50, 669), ('nimodipine', 41, 1159), ('aliskiren and amlodipine', 41, 3661), ('budipine', 38, 1862)]</t>
  </si>
  <si>
    <t>[('atorvastatin', 100, 2897), ('lovastatin', 44, 950), ('fluvastatin', 42, 2573), ('pravastatin', 42, 2603), ('simvastatin', 42, 2427)]</t>
  </si>
  <si>
    <t>[('paracetamol', 100, 15), ('propacetamol', 50, 2582), ('codeine and paracetamol', 41, 3599), ('tramadol and paracetamol', 39, 3385), ('oxycodone and paracetamol', 38, 6740)]</t>
  </si>
  <si>
    <t>[('lansoprazole', 100, 1758), ('dexlansoprazole', 63, 3597), ('pantoprazole', 40, 2569), ('lansoprazole  combinations', 40, 6596), ('omeprazole', 37, 1198)]</t>
  </si>
  <si>
    <t>[('simvastatin', 100, 2427), ('lovastatin', 47, 950), ('sitagliptin and simvastatin', 46, 3701), ('fluvastatin', 44, 2573), ('pravastatin', 44, 2603)]</t>
  </si>
  <si>
    <t>[('betaine hydrochloride', 41, 2881), ('arginine hydrochloride', 40, 2945), ('histamine dihydrochloride', 37, 3108), ('glutamic acid hydrochloride', 35, 2961), ('metformin and repaglinide', 33, 3585)]</t>
  </si>
  <si>
    <t>[('salbutamol', 100, 47), ('salbutamol', 100, 46), ('aloglutamol', 32, 1769), ('talbutal', 31, 2938), ('salbutamol and beclometasone', 31, 3526)]</t>
  </si>
  <si>
    <t>[('levothyroxine sodium', 100, 2564), ('liothyronine sodium', 54, 3111), ('aldesulfone sodium', 27, 2732), ('dextrothyroxine', 26, 512), ('docusate sodium', 26, 2833)]</t>
  </si>
  <si>
    <t>[('bendroflumethiazide', 100, 177), ('hydroflumethiazide', 64, 824), ('bendroflumethiazide and potassium', 51, 3418), ('bendroflumethiazide and potassium sparing agents', 37, 4866), ('methyclothiazide', 34, 1047)]</t>
  </si>
  <si>
    <t>[('ramipril', 100, 2387), ('ramipril and diuretics', 31, 4814), ('moexipril', 31, 2242), ('ramipril and amlodipine', 30, 5549), ('ramipril and felodipine', 30, 3412)]</t>
  </si>
  <si>
    <t>[('clopidogrel', 100, 2303), ('cloprednol', 25, 1941), ('clopenthixol', 23, 419), ('clopamide', 20, 418), ('prasugrel', 20, 3481)]</t>
  </si>
  <si>
    <t>[('bisoprolol', 43, 1840), ('dimethyl fumarate', 33, 3793), ('bisoprolol and amlodipine', 33, 4868), ('bisoprolol and thiazides', 31, 4949), ('ferrous fumarate', 30, 2060)]</t>
  </si>
  <si>
    <t>[('arginine hydrochloride', 51, 2945), ('betaine hydrochloride', 49, 2881), ('amitriptyline', 47, 89), ('histamine dihydrochloride', 40, 3108), ('glutamic acid hydrochloride', 35, 2961)]</t>
  </si>
  <si>
    <t>[('citalopram', 37, 401), ('escitalopram', 26, 3356), ('iopromide', 24, 2154), ('cimetropium bromide', 24, 3457), ('metoclopramide', 24, 1062)]</t>
  </si>
  <si>
    <t>[('furosemide', 100, 737), ('furosemide and potassium', 36, 3414), ('torasemide', 33, 2506), ('flutamide', 28, 728), ('phenacemide', 25, 2312)]</t>
  </si>
  <si>
    <t>[('betaine hydrochloride', 53, 2881), ('arginine hydrochloride', 52, 2945), ('sertraline', 41, 2423), ('histamine dihydrochloride', 39, 3108), ('glutamic acid hydrochloride', 34, 2961)]</t>
  </si>
  <si>
    <t>[('folic acid', 100, 729), ('cholic acid', 56, 6196), ('fusidic acid', 44, 741), ('fusidic acid', 44, 738), ('fusidic acid', 44, 739)]</t>
  </si>
  <si>
    <t>[('betaine hydrochloride', 40, 2881), ('arginine hydrochloride', 39, 2945), ('tamsulosin and dutasteride', 38, 3647), ('glutamic acid hydrochloride', 38, 2961), ('histamine dihydrochloride', 36, 3108)]</t>
  </si>
  <si>
    <t>[('betaine hydrochloride', 53, 2881), ('arginine hydrochloride', 52, 2945), ('fluoxetine', 41, 717), ('histamine dihydrochloride', 39, 3108), ('glutamic acid hydrochloride', 34, 2961)]</t>
  </si>
  <si>
    <t>[('alendronic acid', 100, 3236), ('ibandronic acid', 55, 3036), ('clodronic acid', 50, 525), ('etidronic acid', 50, 3758), ('alginic acid', 48, 1764)]</t>
  </si>
  <si>
    <t>[('amoxicillin', 100, 95), ('aspoxicillin', 59, 2629), ('ampicillin', 56, 101), ('ampicillin', 56, 102), ('epicillin', 41, 2014)]</t>
  </si>
  <si>
    <t>[('betaine hydrochloride', 42, 2881), ('arginine hydrochloride', 41, 2945), ('glutamic acid hydrochloride', 36, 2961), ('histamine dihydrochloride', 34, 3108), ('hydrochlorothiazide', 32, 813)]</t>
  </si>
  <si>
    <t>[('gliclazide', 100, 756), ('glipizide', 44, 757), ('glibenclamide', 35, 755), ('glisoxepide', 32, 2099), ('balsalazide', 32, 1803)]</t>
  </si>
  <si>
    <t>[('prednisolone', 100, 1360), ('prednisolone', 100, 1359), ('prednisolone', 100, 1365), ('prednisolone', 100, 1364), ('prednisolone', 100, 1368)]</t>
  </si>
  <si>
    <t>[('codeine and paracetamol', 51, 3599), ('dihydrocodeine and paracetamol', 38, 3669), ('paracetamol', 31, 15), ('oxycodone and paracetamol', 30, 6740), ('tramadol and paracetamol', 28, 3385)]</t>
  </si>
  <si>
    <t>[('betaine hydrochloride', 53, 2881), ('arginine hydrochloride', 52, 2945), ('cetirizine', 41, 1900), ('histamine dihydrochloride', 39, 3108), ('glutamic acid hydrochloride', 34, 2961)]</t>
  </si>
  <si>
    <t>[('naproxen', 100, 1118), ('naproxen', 100, 1119), ('naproxen', 100, 1120), ('naproxcinod', 35, 3575), ('naproxen and misoprostol', 30, 2991)]</t>
  </si>
  <si>
    <t>[('gabapentin', 100, 2093), ('thymopentin', 32, 2566), ('rifapentine', 25, 2399), ('pentostatin', 25, 1263), ('lentinan', 22, 923)]</t>
  </si>
  <si>
    <t>[('betaine hydrochloride', 53, 2881), ('arginine hydrochloride', 52, 2945), ('ranitidine', 41, 1427), ('histamine dihydrochloride', 39, 3108), ('glutamic acid hydrochloride', 34, 2961)]</t>
  </si>
  <si>
    <t>[('atenolol', 100, 154), ('s atenolol', 57, 5584), ('alprenolol', 47, 67), ('oxprenolol', 38, 1215), ('epanolol', 33, 2659)]</t>
  </si>
  <si>
    <t>[('potassium', 41, 2953), ('potassium', 41, 2952), ('losartan', 36, 2683), ('bumetanide and potassium', 31, 3417), ('clopamide and potassium', 29, 5460)]</t>
  </si>
  <si>
    <t>[('ferrous fumarate', 100, 2060), ('ferrous fumarate', 100, 2061), ('ferrous tartrate', 50, 5574), ('ferrous sulfate', 46, 2065), ('ferrous sulfate', 46, 2064)]</t>
  </si>
  <si>
    <t>[('warfarin', 42, 1700), ('suramin sodium', 38, 3277), ('sodium', 32, 6220), ('docusate sodium', 26, 2833), ('porfimer sodium', 26, 3369)]</t>
  </si>
  <si>
    <t>[('colecalciferol', 100, 381), ('ergocalciferol', 45, 617), ('colecalciferol  combinations', 44, 6803), ('doxercalciferol', 43, 1708), ('ibandronic acid and colecalciferol', 38, 6880)]</t>
  </si>
  <si>
    <t>[('finasteride', 100, 2068), ('finasteride', 100, 2067), ('dutasteride', 44, 3210), ('alfuzosin and finasteride', 38, 4674), ('fipexide', 28, 2069)]</t>
  </si>
  <si>
    <t>[('senega', 36, 6094), ('senna glycosides', 25, 2420), ('mesna', 17, 0), ('mesna', 17, 1), ('senna glycosides  combinations', 15, 5066)]</t>
  </si>
  <si>
    <t>[('doxazosin', 41, 2653), ('itramin tosilate', 27, 2169), ('almasilate', 23, 1774), ('bretylium tosilate', 21, 229), ('calcium dobesilate', 21, 267)]</t>
  </si>
  <si>
    <t>[('influenza vaccines', 41, 863), ('influenza  live attenuated', 30, 6083), ('influenza  inactivated  whole virus', 23, 6082), ('infliximab', 21, 3155), ('hemophilus influenzae b vaccines', 18, 6163)]</t>
  </si>
  <si>
    <t>[('flucloxacillin', 56, 687), ('cloxacillin', 33, 426), ('dicloxacillin', 31, 532), ('suramin sodium', 30, 3277), ('oxacillin', 26, 1210)]</t>
  </si>
  <si>
    <t>[('allopurinol', 100, 59), ('allopurinol  combinations', 38, 4681), ('allylestrenol', 27, 60), ('arsthinol', 26, 2929), ('alprenolol', 25, 67)]</t>
  </si>
  <si>
    <t>[('lisinopril', 100, 2196), ('fosinopril', 50, 2664), ('lisinopril and diuretics', 36, 6361), ('lisinopril and amlodipine', 34, 5451), ('zofenopril', 33, 2553)]</t>
  </si>
  <si>
    <t>[('indapamide', 100, 855), ('xipamide', 38, 1703), ('iodamide', 38, 870), ('isopropamide', 37, 2933), ('clopamide', 35, 418)]</t>
  </si>
  <si>
    <t>[('beclometasone', 48, 172), ('beclometasone', 48, 173), ('beclometasone', 48, 171), ('beclometasone', 48, 174), ('beclometasone and antibiotics', 32, 4865)]</t>
  </si>
  <si>
    <t>[('zopiclone', 100, 2557), ('eszopiclone', 60, 3432), ('opicapone', 29, 3666), ('picloxydine', 26, 2326), ('clorexolone', 26, 1942)]</t>
  </si>
  <si>
    <t>[('histamine phosphate', 48, 2127), ('calcium phosphate', 41, 274), ('codeine', 40, 432), ('sodium phosphate', 37, 2433), ('sodium phosphate', 37, 2434)]</t>
  </si>
  <si>
    <t>[('lactulose', 100, 922), ('lactulose  combinations', 33, 5037), ('ethulose', 31, 5568), ('galactose', 29, 742), ('lactitol', 24, 2178)]</t>
  </si>
  <si>
    <t>[('mirtazapine', 100, 1738), ('clozapine', 33, 427), ('olanzapine', 32, 2778), ('loxapine', 28, 951), ('noscapine', 26, 1186)]</t>
  </si>
  <si>
    <t>[('macrogol', 47, 1332), ('macrogol  combinations', 30, 5044), ('macrolides', 23, 2884), ('macitentan', 12, 6199), ('macimorelin', 12, 6831)]</t>
  </si>
  <si>
    <t>[('doxycycline', 57, 590), ('doxycycline', 57, 591), ('cyclandelate', 26, 446), ('demeclocycline', 24, 478), ('demeclocycline', 24, 479)]</t>
  </si>
  <si>
    <t>[('ferrous sulfate', 100, 2064), ('ferrous sulfate', 100, 2065), ('ferrous glycine sulfate', 62, 2979), ('ferrous succinate', 57, 2063), ('ferrous fumarate', 46, 2061)]</t>
  </si>
  <si>
    <t>[('rivaroxaban', 100, 3693), ('edoxaban', 35, 6618), ('apixaban', 28, 3775), ('rimonabant', 19, 3379), ('ritiometan', 19, 3243)]</t>
  </si>
  <si>
    <t>[('diazepam', 100, 514), ('fludiazepam', 53, 2075), ('clotiazepam', 44, 422), ('doxefazepam', 44, 2654), ('quazepam', 43, 2381)]</t>
  </si>
  <si>
    <t>[('hydroxocobalamin', 100, 831), ('hydroxocobalamin', 100, 830), ('hydroxocobalamin  combinations', 47, 4761), ('cyanocobalamin', 42, 1695), ('mecobalamin', 41, 2211)]</t>
  </si>
  <si>
    <t>[('betaine hydrochloride', 57, 2881), ('arginine hydrochloride', 55, 2945), ('histamine dihydrochloride', 50, 3108), ('hydrochlorothiazide', 41, 813), ('glutamic acid hydrochloride', 39, 2961)]</t>
  </si>
  <si>
    <t>[('apixaban', 100, 3775), ('edoxaban', 33, 6618), ('rivaroxaban', 28, 3693), ('atosiban', 25, 2757), ('argatroban', 22, 1733)]</t>
  </si>
  <si>
    <t>[('carbocisteine', 100, 292), ('carboquone', 35, 287), ('caffeine', 32, 256), ('carbamazepine', 30, 285), ('carbinoxamine', 30, 1882)]</t>
  </si>
  <si>
    <t>[('latanoprost', 100, 2615), ('dinoprost', 41, 564), ('iloprost', 35, 2563), ('travoprost', 32, 3317), ('carboprost', 32, 295)]</t>
  </si>
  <si>
    <t>[('montelukast', 100, 2921), ('montelukast  combinations', 38, 6601), ('pranlukast', 32, 3073), ('zafirlukast', 30, 3030), ('migalastat', 14, 6852)]</t>
  </si>
  <si>
    <t>[('nitrofurantoin', 100, 1167), ('nitrofural', 47, 1168), ('nitrofural', 47, 1169), ('nitrofural', 47, 1170), ('nitrofural', 47, 1171)]</t>
  </si>
  <si>
    <t>[('spironolactone', 100, 1487), ('buspirone', 35, 251), ('gepirone', 30, 2239), ('gestonorone', 26, 753), ('gestonorone', 26, 752)]</t>
  </si>
  <si>
    <t>[('betaine hydrochloride', 39, 2881), ('arginine hydrochloride', 38, 2945), ('propranolol', 38, 1401), ('glutamic acid hydrochloride', 33, 2961), ('histamine dihydrochloride', 32, 3108)]</t>
  </si>
  <si>
    <t>[('candesartan', 44, 3174), ('candesartan and diuretics', 36, 4832), ('candesartan and amlodipine', 32, 6482), ('olmesartan medoxomil', 22, 3043), ('irbesartan and diuretics', 20, 4843)]</t>
  </si>
  <si>
    <t>[('vitamin b complex  plain', 44, 5150), ('vitamin b complex with vitamin c', 41, 3194), ('vitamin b complex with minerals', 37, 3195), ('vitamin k', 35, 6360), ('vitamin b complex  incl  combinations', 33, 6172)]</t>
  </si>
  <si>
    <t>[('loratadine', 100, 2192), ('desloratadine', 59, 3300), ('lorajmine', 44, 948), ('azatadine', 44, 1794), ('rupatadine', 41, 3087)]</t>
  </si>
  <si>
    <t>[('sitagliptin', 100, 3467), ('saxagliptin', 53, 3616), ('sitagliptin and simvastatin', 46, 3701), ('linagliptin', 44, 3686), ('sitagliptin and ertugliflozin', 43, 6799)]</t>
  </si>
  <si>
    <t>[('docusate sodium', 100, 2833), ('docusate sodium  incl  combinations', 38, 4725), ('sodium', 32, 6220), ('metamizole sodium', 29, 6527), ('pentosan polysulfate sodium', 28, 3065)]</t>
  </si>
  <si>
    <t>[('drugs used in erectile dysfunction', 42, 5445), ('combination drugs used in erectile dysfunction', 34, 4560), ('sildenafil', 29, 3083), ('tests for pituitary function', 15, 4144), ('tests for pancreatic function', 14, 4156)]</t>
  </si>
  <si>
    <t>[('dihydrocodeine and paracetamol', 45, 3669), ('codeine and paracetamol', 36, 3599), ('acetyldihydrocodeine', 32, 4936), ('dihydrocodeine', 30, 1987), ('dihydrocodeine  combinations', 25, 4715)]</t>
  </si>
  <si>
    <t>[('mometasone', 52, 3013), ('mometasone', 52, 3014), ('mometasone', 52, 3012), ('mometasone', 52, 3011), ('fluticasone furoate', 46, 3542)]</t>
  </si>
  <si>
    <t>[('perindopril', 46, 2704), ('perindopril and amlodipine', 43, 3667), ('perindopril and bisoprolol', 32, 6682), ('perindopril and diuretics', 32, 4827), ('perindopril  amlodipine and indapamide', 30, 6492)]</t>
  </si>
  <si>
    <t>[('methotrexate', 100, 1041), ('methotrexate', 100, 1040), ('trimetrexate', 40, 2593), ('pralatrexate', 33, 3519), ('methylphenidate', 29, 1053)]</t>
  </si>
  <si>
    <t>[('digoxin', 100, 548), ('digitoxin', 54, 547), ('metildigoxin', 44, 985), ('difenoxin', 43, 1984), ('acetyldigoxin', 41, 26)]</t>
  </si>
  <si>
    <t>[('ezetimibe', 100, 3380), ('simvastatin and ezetimibe', 31, 3448), ('rosuvastatin and ezetimibe', 30, 6495), ('atorvastatin and ezetimibe', 30, 3799), ('dexetimide', 21, 507)]</t>
  </si>
  <si>
    <t>[('betaine hydrochloride', 50, 2881), ('arginine hydrochloride', 49, 2945), ('fexofenadine', 45, 2918), ('histamine dihydrochloride', 38, 3108), ('glutamic acid hydrochloride', 33, 2961)]</t>
  </si>
  <si>
    <t>[('linagliptin', 100, 3686), ('linagliptin and empagliflozin', 45, 6597), ('saxagliptin', 44, 3616), ('sitagliptin', 44, 3467), ('vildagliptin', 42, 3471)]</t>
  </si>
  <si>
    <t>[('clarithromycin', 100, 1928), ('dirithromycin', 55, 2000), ('flurithromycin', 52, 2084), ('azithromycin', 50, 1800), ('azithromycin', 50, 1801)]</t>
  </si>
  <si>
    <t>[('hypromellose', 100, 2135), ('ethulose', 20, 5568), ('methylcellulose', 19, 1048), ('lactulose', 19, 922), ('hydroxyethylpromethazine', 18, 5576)]</t>
  </si>
  <si>
    <t>[('trimethoprim', 100, 1647), ('sulfamoxole and trimethoprim', 35, 3593), ('sulfametrole and trimethoprim', 35, 3600), ('trimethoprim and derivatives', 35, 6381), ('sulfadiazine and trimethoprim', 34, 3463)]</t>
  </si>
  <si>
    <t>[('phenoxymethylpenicillin', 72, 1255), ('benzathine phenoxymethylpenicillin', 47, 1822), ('benzylpenicillin', 26, 1251), ('benzylpenicillin', 26, 1252), ('pheneticillin', 25, 2313)]</t>
  </si>
  <si>
    <t>[('tiotropium bromide', 45, 3419), ('trospium', 38, 3254), ('opium', 36, 1201), ('opium', 36, 1200), ('tiotropium bromide  combinations', 29, 6614)]</t>
  </si>
  <si>
    <t>[('bumetanide', 100, 243), ('piretanide', 41, 2342), ('bumetanide and potassium', 36, 3417), ('betanidine', 33, 215), ('budesonide', 33, 1861)]</t>
  </si>
  <si>
    <t>[('betaine hydrochloride', 53, 2881), ('arginine hydrochloride', 52, 2945), ('mebeverine', 41, 2207), ('histamine dihydrochloride', 39, 3108), ('glutamic acid hydrochloride', 34, 2961)]</t>
  </si>
  <si>
    <t>[('loperamide', 48, 947), ('loperamide oxide', 45, 2580), ('betaine hydrochloride', 45, 2881), ('arginine hydrochloride', 44, 2945), ('glutamic acid hydrochloride', 38, 2961)]</t>
  </si>
  <si>
    <t>[('desogestrel', 100, 1968), ('desogestrel and estrogen', 44, 5482), ('etonogestrel', 42, 1724), ('desogestrel and ethinylestradiol', 36, 3361), ('desogestrel and ethinylestradiol', 36, 3362)]</t>
  </si>
  <si>
    <t>[('betaine hydrochloride', 41, 2881), ('arginine hydrochloride', 40, 2945), ('glutamic acid hydrochloride', 35, 2961), ('donepezil', 33, 3080), ('histamine dihydrochloride', 33, 3108)]</t>
  </si>
  <si>
    <t>[('quinine', 44, 1425), ('ferrous glycine sulfate', 35, 2979), ('zinc sulfate', 35, 2551), ('quinidine', 33, 1424), ('copper sulfate', 32, 1947)]</t>
  </si>
  <si>
    <t>[('solifenacin', 100, 3357), ('darifenacin', 44, 3082), ('tamsulosin and solifenacin', 37, 5557), ('solithromycin', 33, 6416), ('sitafloxacin', 23, 2780)]</t>
  </si>
  <si>
    <t>[('betaine hydrochloride', 49, 2881), ('lercanidipine', 47, 3074), ('arginine hydrochloride', 47, 2945), ('histamine dihydrochloride', 37, 3108), ('glutamic acid hydrochloride', 32, 2961)]</t>
  </si>
  <si>
    <t>[('betaine hydrochloride', 53, 2881), ('arginine hydrochloride', 52, 2945), ('duloxetine', 41, 2845), ('histamine dihydrochloride', 39, 3108), ('glutamic acid hydrochloride', 34, 2961)]</t>
  </si>
  <si>
    <t>[('diclofenac', 48, 530), ('diclofenac', 48, 528), ('diclofenac', 48, 529), ('diclofenac', 48, 531), ('diclofenamide', 36, 527)]</t>
  </si>
  <si>
    <t>[('morphine', 47, 1098), ('morpholine salicylate', 37, 3242), ('ferrous glycine sulfate', 34, 2979), ('zinc sulfate', 33, 2551), ('magnesium sulfate', 32, 969)]</t>
  </si>
  <si>
    <t>[('ibuprofen', 100, 844), ('ibuprofen', 100, 841), ('ibuprofen', 100, 845), ('ibuprofen', 100, 843), ('ibuprofen', 100, 842)]</t>
  </si>
  <si>
    <t>[('dexamethasone', 100, 499), ('dexamethasone', 100, 500), ('dexamethasone', 100, 506), ('dexamethasone', 100, 505), ('dexamethasone', 100, 504)]</t>
  </si>
  <si>
    <t>[('felodipine', 100, 669), ('amlodipine', 50, 1780), ('nimodipine', 41, 1159), ('budipine', 38, 1862), ('ramipril and felodipine', 37, 3412)]</t>
  </si>
  <si>
    <t>[('dihydrocodeine', 58, 1987), ('dihydrocodeine  combinations', 38, 4715), ('acetyldihydrocodeine', 38, 4936), ('dihydrocodeine and paracetamol', 36, 3669), ('dihydrocodeine and acetylsalicylic acid', 31, 6727)]</t>
  </si>
  <si>
    <t>[('other emollients and protectives', 42, 4443), ('other emollients and protectives in atc', 33, 4444), ('other nutrients', 29, 4293), ('other throat preparations', 28, 4231), ('other antigout preparations', 27, 4180)]</t>
  </si>
  <si>
    <t>[('hydrocortisone', 100, 817), ('hydrocortisone', 100, 819), ('hydrocortisone', 100, 818), ('hydrocortisone', 100, 820), ('hydrocortisone', 100, 816)]</t>
  </si>
  <si>
    <t>[('prochlorperazine', 63, 1386), ('perazine', 29, 1267), ('piperazine', 27, 1311), ('chlorpromazine', 27, 368), ('chlorproethazine', 26, 2766)]</t>
  </si>
  <si>
    <t>[('bisacodyl', 100, 219), ('bisacodyl', 100, 220), ('bisacodyl  combinations', 33, 4697), ('bisoprolol', 21, 1840), ('bithionol', 16, 223)]</t>
  </si>
  <si>
    <t>[('isosorbide mononitrate', 100, 2165), ('isosorbide dinitrate', 64, 898), ('isosorbide dinitrate', 64, 899), ('isosorbide dinitrate  combinations', 36, 4796), ('trolnitrate', 23, 2524)]</t>
  </si>
  <si>
    <t>[('biguanide blood glucose lower drugs', 23, 4011), ('beta blocking agents', 23, 39), ('beta blocking agents', 23, 4010), ('beta blocking agents', 23, 40), ('glucose', 21, 760)]</t>
  </si>
  <si>
    <t>[('hydroxychloroquine', 66, 832), ('hydroquinine', 35, 6788), ('hydroquinidine', 33, 2133), ('chloroquine', 32, 363), ('hydroquinone', 31, 829)]</t>
  </si>
  <si>
    <t>[('pravastatin', 50, 2603), ('suramin sodium', 33, 3277), ('pravastatin and fenofibrate', 32, 5391), ('pitavastatin', 31, 3617), ('porfimer sodium', 28, 3369)]</t>
  </si>
  <si>
    <t>[('quetiapine', 100, 2673), ('clotiapine', 41, 421), ('quinine', 31, 1425), ('loxapine', 29, 951), ('clozapine', 28, 427)]</t>
  </si>
  <si>
    <t>[('budesonide', 100, 1861), ('budesonide', 100, 1859), ('budesonide', 100, 1860), ('budesonide', 100, 1858), ('desonide', 57, 492)]</t>
  </si>
  <si>
    <t>[('diphenhydramine methylbromide', 26, 6392), ('hyoscyamine', 24, 3116), ('methylnaltrexone bromide', 22, 3633), ('iopromide', 21, 2154), ('valpromide', 21, 1999)]</t>
  </si>
  <si>
    <t>[('sumatriptan', 44, 2452), ('lithium succinate', 31, 2186), ('ferrous succinate', 31, 2063), ('dibutylsuccinate', 28, 5617), ('succinimide', 24, 2441)]</t>
  </si>
  <si>
    <t>[('amoxicillin', 25, 95), ('omeprazole  amoxicillin and clarithromycin', 23, 3751), ('pantoprazole  amoxicillin and clarithromycin', 22, 5537), ('esomeprazole  amoxicillin and clarithromycin', 22, 4985), ('lansoprazole  amoxicillin and clarithromycin', 22, 3171)]</t>
  </si>
  <si>
    <t>[('nicorandil', 100, 2265), ('nicofuranose', 24, 2976), ('nicotine', 22, 1148), ('niceritrol', 20, 1145), ('netarsudil', 20, 6800)]</t>
  </si>
  <si>
    <t>[('lorazepam', 100, 949), ('lormetazepam', 56, 2194), ('prazepam', 50, 1355), ('nitrazepam', 44, 1164), ('flurazepam', 44, 722)]</t>
  </si>
  <si>
    <t>[('pregabalin', 100, 3146), ('protirelin', 26, 1585), ('propicillin', 25, 2370), ('prazosin', 22, 1357), ('gabapentin', 20, 2093)]</t>
  </si>
  <si>
    <t>[('ethinylestradiol', 38, 642), ('ethinylestradiol', 38, 643), ('megestrol and ethinylestradiol', 37, 5470), ('megestrol and ethinylestradiol', 37, 5469), ('etynodiol and ethinylestradiol', 37, 5494)]</t>
  </si>
  <si>
    <t>[('lymecycline', 100, 952), ('tigecycline', 44, 3406), ('meclocycline', 42, 2210), ('demeclocycline', 38, 479), ('demeclocycline', 38, 478)]</t>
  </si>
  <si>
    <t>[('glyceryl trinitrate', 100, 769), ('glyceryl trinitrate', 100, 768), ('glyceryl trinitrate  combinations', 51, 5033), ('eritrityl tetranitrate', 31, 622), ('glycerol phenylbutyrate', 28, 3785)]</t>
  </si>
  <si>
    <t>[('fusidic acid', 100, 739), ('fusidic acid', 100, 741), ('fusidic acid', 100, 738), ('fusidic acid', 100, 740), ('fumaric acid', 47, 2090)]</t>
  </si>
  <si>
    <t>[('salbutamol and sodium cromoglicate', 54, 2993), ('reproterol and sodium cromoglicate', 50, 4995), ('sodium citrate', 42, 2724), ('sodium zirconium cyclosilicate', 38, 6844), ('sodium borate', 38, 2431)]</t>
  </si>
  <si>
    <t>[('acid preparations', 49, 3855), ('salicylic acid preparations', 45, 5979), ('pepsin and acid preparations', 40, 5539), ('aluminium antacid compound combinations', 40, 6352), ('enzyme and acid preparations  combinations', 38, 5303)]</t>
  </si>
  <si>
    <t>[('baclofen', 100, 166), ('benoxaprofen', 26, 1816), ('suprofen', 25, 1535), ('ibuprofen', 24, 844), ('bacitracin', 24, 165)]</t>
  </si>
  <si>
    <t>[('insulin glargine', 100, 3296), ('insulin glulisine', 57, 3420), ('insulin glargine and lixisenatide', 47, 6717), ('insulin  pork', 32, 3734), ('insulin  beef', 32, 2964)]</t>
  </si>
  <si>
    <t>[('chloramphenicol', 100, 346), ('chloramphenicol', 100, 342), ('chloramphenicol', 100, 348), ('chloramphenicol', 100, 343), ('chloramphenicol', 100, 344)]</t>
  </si>
  <si>
    <t>[('betaine hydrochloride', 72, 2881), ('arginine hydrochloride', 50, 2945), ('histamine dihydrochloride', 46, 3108), ('betahistine', 43, 199), ('glutamic acid hydrochloride', 33, 2961)]</t>
  </si>
  <si>
    <t>[('betaine hydrochloride', 55, 2881), ('arginine hydrochloride', 53, 2945), ('histamine dihydrochloride', 41, 3108), ('chlorcyclizine', 41, 349), ('cyclizine', 38, 447)]</t>
  </si>
  <si>
    <t>[('carbocromen', 24, 388), ('carboprost', 20, 295), ('carboquone', 20, 287), ('carboplatin', 19, 2561), ('carbocisteine', 18, 292)]</t>
  </si>
  <si>
    <t>[('insulin aspart', 100, 3513), ('insulin aspart', 100, 3512), ('insulin degludec and insulin aspart', 52, 6344), ('insulin  pork', 35, 3734), ('insulin  pork', 35, 3733)]</t>
  </si>
  <si>
    <t>[('betaine hydrochloride', 53, 2881), ('arginine hydrochloride', 52, 2945), ('paroxetine', 41, 2302), ('histamine dihydrochloride', 39, 3108), ('glutamic acid hydrochloride', 34, 2961)]</t>
  </si>
  <si>
    <t>[('cyanocobalamin', 100, 1695), ('mecobalamin', 45, 2211), ('cyanocobalamin  combinations', 44, 4750), ('cyanocobalamin tannin complex', 44, 3715), ('hydroxocobalamin', 42, 831)]</t>
  </si>
  <si>
    <t>[('clonazepam', 100, 414), ('clotiazepam', 56, 422), ('pinazepam', 44, 2333), ('camazepam', 44, 275), ('cinolazepam', 39, 2765)]</t>
  </si>
  <si>
    <t>[('lamotrigine', 100, 2179), ('lamivudine', 32, 2811), ('lacidipine', 25, 2176), ('lafutidine', 25, 2782), ('famotidine', 25, 667)]</t>
  </si>
  <si>
    <t>[('rosuvastatin', 50, 3333), ('rosuvastatin and valsartan', 35, 6683), ('rosuvastatin and ezetimibe', 35, 6495), ('rosuvastatin and amlodipine', 34, 6611), ('calcium', 29, 6210)]</t>
  </si>
  <si>
    <t>[('brinzolamide', 100, 3161), ('dorzolamide', 42, 2768), ('brinzolamide  combinations', 40, 6578), ('beclamide', 39, 1808), ('acetazolamide', 38, 16)]</t>
  </si>
  <si>
    <t>[('mirabegron', 100, 3723), ('micronomicin', 19, 2234), ('dantron', 17, 1958), ('alosetron', 15, 2912), ('malathion', 15, 970)]</t>
  </si>
  <si>
    <t>[('betaine hydrochloride', 50, 2881), ('arginine hydrochloride', 49, 2945), ('promethazine', 45, 1393), ('promethazine', 45, 1392), ('histamine dihydrochloride', 38, 3108)]</t>
  </si>
  <si>
    <t>[('betaine hydrochloride', 50, 2881), ('arginine hydrochloride', 48, 2945), ('methadone', 38, 1022), ('histamine dihydrochloride', 37, 3108), ('glutamic acid hydrochloride', 35, 2961)]</t>
  </si>
  <si>
    <t>[('fluticasone furoate', 100, 3543), ('fluticasone furoate', 100, 3542), ('fluticasone', 55, 2572), ('fluticasone', 55, 2571), ('fluticasone', 55, 2570)]</t>
  </si>
  <si>
    <t>[('dapagliflozin', 100, 6510), ('empagliflozin', 58, 6539), ('canagliflozin', 50, 3792), ('ipragliflozin', 50, 3756), ('ertugliflozin', 43, 6797)]</t>
  </si>
  <si>
    <t>[('temazepam', 100, 1540), ('tetrazepam', 53, 2479), ('camazepam', 47, 275), ('bromazepam', 44, 231), ('diazepam', 40, 514)]</t>
  </si>
  <si>
    <t>[('irbesartan', 100, 2903), ('candesartan', 39, 3174), ('losartan', 38, 2683), ('irbesartan and diuretics', 36, 4843), ('valsartan', 35, 2824)]</t>
  </si>
  <si>
    <t>[('enalapril', 43, 601), ('enalapril and nitrendipine', 31, 5490), ('enalapril and lercanidipine', 30, 5489), ('enalapril and diuretics', 29, 4838), ('alaproclate', 23, 1761)]</t>
  </si>
  <si>
    <t>[('levetiracetam', 100, 3026), ('piracetam', 44, 1315), ('oxiracetam', 42, 2295), ('aniracetam', 42, 1783), ('pramiracetam', 38, 2353)]</t>
  </si>
  <si>
    <t>[('venlafaxine', 100, 2542), ('desvenlafaxine', 61, 3563), ('glafenine', 20, 754), ('vincamine', 20, 1686), ('visnadine', 20, 3136)]</t>
  </si>
  <si>
    <t>[('fluticasone  combinations', 37, 5029), ('fluticasone', 35, 2570), ('fluticasone', 35, 2571), ('fluticasone', 35, 2572), ('fluticasone furoate', 35, 3543)]</t>
  </si>
  <si>
    <t>[('betaine hydrochloride', 52, 2881), ('arginine hydrochloride', 50, 2945), ('procyclidine', 46, 1387), ('histamine dihydrochloride', 38, 3108), ('glutamic acid hydrochloride', 33, 2961)]</t>
  </si>
  <si>
    <t>[('olanzapine', 100, 2778), ('clozapine', 35, 427), ('mirtazapine', 32, 1738), ('loxapine', 29, 951), ('noscapine', 28, 1186)]</t>
  </si>
  <si>
    <t>[('pantoprazole', 100, 2569), ('lansoprazole', 40, 1758), ('omeprazole', 37, 1198), ('dapiprazole', 35, 1959), ('rabeprazole', 35, 3031)]</t>
  </si>
  <si>
    <t>[('chlorphenamine', 60, 367), ('chlorphenoxamine', 45, 1910), ('chlorphenoxamine', 45, 1909), ('chlorphenamine  combinations', 38, 4759), ('dexchlorpheniramine', 32, 1970)]</t>
  </si>
  <si>
    <t>[('betaine hydrochloride', 55, 2881), ('arginine hydrochloride', 53, 2945), ('histamine dihydrochloride', 41, 3108), ('memantine', 38, 999), ('glutamic acid hydrochloride', 35, 2961)]</t>
  </si>
  <si>
    <t>[('bimatoprost', 100, 3318), ('iloprost', 35, 2563), ('dinoprost', 33, 564), ('beraprost', 33, 1829), ('carboprost', 32, 295)]</t>
  </si>
  <si>
    <t>[('medroxyprogesterone', 67, 987), ('medroxyprogesterone', 67, 988), ('medroxyprogesterone', 67, 989), ('medroxyprogesterone and estrogen', 54, 3539), ('medroxyprogesterone and estrogen', 54, 3538)]</t>
  </si>
  <si>
    <t>J01DB08, J01CA19, J05AP01, B01AC15, N02BA02</t>
  </si>
  <si>
    <t>C08CA01, C08CA02, C08CA06, C09XA53, N04BX03</t>
  </si>
  <si>
    <t>A02BC03, A02BC06, A02BC02, A02BC53, A02BC01</t>
  </si>
  <si>
    <t>C10AA01, C10AA02, A10BH51, C10AA04, C10AA03</t>
  </si>
  <si>
    <t>A09AB02, B05XB01, L03AX14, A09AB01, A10BD14</t>
  </si>
  <si>
    <t>R03CC02, R03AC02, A02AB06, N05CA07, R03AK13</t>
  </si>
  <si>
    <t>H03AA01, H03AA02, J04BA03, C10AX01, A06AA02</t>
  </si>
  <si>
    <t>C03AA01, C03AA02, C03AB01, C03EA13, C03AA08</t>
  </si>
  <si>
    <t>C09AA05, C09BA05, C09AA13, C09BB07, C09BB05</t>
  </si>
  <si>
    <t>B01AC04, H02AB14, N05AF02, C03BA03, B01AC22</t>
  </si>
  <si>
    <t>C07AB07, L04AX07, C07FB07, C07BB07, B03AA02</t>
  </si>
  <si>
    <t>B05XB01, A09AB02, N06AA09, L03AX14, A09AB01</t>
  </si>
  <si>
    <t>N06AB04, N06AB10, V08AB05, A03BB05, A03FA01</t>
  </si>
  <si>
    <t>C03CA01, C03CB01, C03CA04, L02BB01, N03AX07</t>
  </si>
  <si>
    <t>B03BB01, A05AA03, S01AA13, D06AX01, D09AA02</t>
  </si>
  <si>
    <t>A09AB02, B05XB01, G04CA52, A09AB01, L03AX14</t>
  </si>
  <si>
    <t>A09AB02, B05XB01, N06AB03, L03AX14, A09AB01</t>
  </si>
  <si>
    <t>M05BA04, M05BA06, M05BA02, M05BA01, A02BX13</t>
  </si>
  <si>
    <t>A09AB02, B05XB01, A09AB01, L03AX14, C03AA03</t>
  </si>
  <si>
    <t>A10BB09, A10BB07, A10BB01, A10BB11, A07EC04</t>
  </si>
  <si>
    <t>C05AA04, A07EA01, S01BA04, R01AD02, S03BA02</t>
  </si>
  <si>
    <t>N03AX12, L03AX09, J04AB05, L01XX08, L03AX01</t>
  </si>
  <si>
    <t>C07AB03, C07AB11, C07AA01, C07AA02, C07AB10</t>
  </si>
  <si>
    <t>A12BA, A12B, C09CA01, C03CB02, C03BB03</t>
  </si>
  <si>
    <t>B03AA02, B03AD02, B03AA08, B03AD03, B03AA07</t>
  </si>
  <si>
    <t>B01AA03, P01CX02, A12CA, A06AA02, L01XD01</t>
  </si>
  <si>
    <t>A11CC05, A11CC01, A11CC55, H05BX03, M05BB09</t>
  </si>
  <si>
    <t>R05CA06, A06AB06, R05CB05, V03AF01, A06AB56</t>
  </si>
  <si>
    <t>J07BB, J07BB03, J07BB01, L04AB02, J07AG</t>
  </si>
  <si>
    <t>J01CF05, J01CF02, J01CF01, P01CX02, J01CF04</t>
  </si>
  <si>
    <t>C03BA11, C03BA10, V08AA03, A03AB09, C03BA03</t>
  </si>
  <si>
    <t>D07AC15, R01AD01, A07EA07, R03BA01, D07CC04</t>
  </si>
  <si>
    <t>V04CG03, A12AA01, R05DA04, A06AD17, A06AG01</t>
  </si>
  <si>
    <t>N06AX11, N05AH02, N05AH03, N05AH01, R05DA07</t>
  </si>
  <si>
    <t>A01AB22, J01AA02, C04AX01, D06AA01, J01AA01</t>
  </si>
  <si>
    <t>B03AA07, B03AD03, B03AA01, B03AA06, B03AD02</t>
  </si>
  <si>
    <t>V03AB33, B03BA03, B03BA53, B03BA01, B03BA05</t>
  </si>
  <si>
    <t>A09AB02, B05XB01, L03AX14, C03AA03, A09AB01</t>
  </si>
  <si>
    <t>S01EE01, G02AD01, B01AC11, S01EE04, G02AD04</t>
  </si>
  <si>
    <t>R03DC03, R03DC53, R03DC02, R03DC01, A16AX14</t>
  </si>
  <si>
    <t>C03DA01, N05BE01, N06AX19, L02AB03, G03DA01</t>
  </si>
  <si>
    <t>A09AB02, B05XB01, C07AA05, A09AB01, L03AX14</t>
  </si>
  <si>
    <t>A10BH01, A10BH03, A10BH51, A10BH05, A10BD24</t>
  </si>
  <si>
    <t>A06AA02, A06AG10, A12CA, N02BB02, C05BA04</t>
  </si>
  <si>
    <t>G04BE, G04BE30, G04BE03, V04CD, V04CK</t>
  </si>
  <si>
    <t>R01AD09, R03BA07, D07XC03, D07AC13, R01AD12</t>
  </si>
  <si>
    <t>L04AX03, L01BA01, P01AX07, L01BA05, N06BA04</t>
  </si>
  <si>
    <t>A10BH05, A10BD19, A10BH03, A10BH01, A10BH02</t>
  </si>
  <si>
    <t>J01FA09, J01FA13, J01FA14, J01FA10, S01AA26</t>
  </si>
  <si>
    <t>S01KA02, A06AC02, A06AC06, A06AD11, R06AD05</t>
  </si>
  <si>
    <t>J01EA01, J01EE04, J01EE03, J01EA, J01EE02</t>
  </si>
  <si>
    <t>J01CE02, J01CE10, J01CE01, S01AA14, J01CE05</t>
  </si>
  <si>
    <t>C03CA02, C03CA03, C03CB02, C02CC01, R03BA02</t>
  </si>
  <si>
    <t>A07DA03, A07DA05, A09AB02, B05XB01, A09AB01</t>
  </si>
  <si>
    <t>A09AB02, B05XB01, A09AB01, N06DA02, L03AX14</t>
  </si>
  <si>
    <t>P01BC01, B03AA01, A12CB01, C01BA01, V03AB20</t>
  </si>
  <si>
    <t>G04BD08, G04BD10, G04CA53, J01FA16, J01MA21</t>
  </si>
  <si>
    <t>A09AB02, C08CA13, B05XB01, L03AX14, A09AB01</t>
  </si>
  <si>
    <t>M02AA15, D11AX18, M01AB05, S01BC03, S01EC02</t>
  </si>
  <si>
    <t>N02AA01, N02BA08, B03AA01, A12CB01, V04CC02</t>
  </si>
  <si>
    <t>M02AA13, C01EB16, R02AX02, M01AE01, G02CC01</t>
  </si>
  <si>
    <t>D07XB05, D10AA03, S03BA01, S02BA06, S01CB01</t>
  </si>
  <si>
    <t>C08CA02, C08CA01, C08CA06, N04BX03, C09BB05</t>
  </si>
  <si>
    <t>D02AX, D02AX, V06D, R02AX, M04AX</t>
  </si>
  <si>
    <t>C05AA01, D07XA01, D07AA02, H02AB09, A07EA02</t>
  </si>
  <si>
    <t>A06AB02, A06AG02, A06AB52, C07AB07, P02BX01</t>
  </si>
  <si>
    <t>C01DA14, C01DA08, C05AE02, C01DA58, C01DA09</t>
  </si>
  <si>
    <t>A10BA, C07, S01ED, C07A, B05CX01</t>
  </si>
  <si>
    <t>P01BA02, M09AA01, C01BA13, P01BA01, D11AX11</t>
  </si>
  <si>
    <t>C10AA03, P01CX02, C10BA03, C10AA08, L01XD01</t>
  </si>
  <si>
    <t>N05AH04, N05AH06, P01BC01, N05AH01, N05AH02</t>
  </si>
  <si>
    <t>R03BA02, D07AC09, R01AD05, A07EA06, S01BA11</t>
  </si>
  <si>
    <t>D04AA33, A03BA03, A06AH01, V08AB05, N03AG02</t>
  </si>
  <si>
    <t>J01CA04, A02BD05, A02BD04, A02BD06, A02BD07</t>
  </si>
  <si>
    <t>C01DX16, C10AD03, N07BA01, C10AD01, S01EX05</t>
  </si>
  <si>
    <t>N03AX16, V04CJ02, J01CE03, C02CA01, N03AX12</t>
  </si>
  <si>
    <t>G03CA01, L02AA03, G03AB01, G03AA04, G03AA01</t>
  </si>
  <si>
    <t>J01AA04, J01AA12, D10AF04, J01AA01, D06AA01</t>
  </si>
  <si>
    <t>R03AK04, R03AK05, B05CB02, V03AE10, S01AX07</t>
  </si>
  <si>
    <t>M03BX01, M01AE06, M01AE07, M02AA13, R02AB04</t>
  </si>
  <si>
    <t>A10AE04, A10AB06, A10AE54, A10AC03, A10AC02</t>
  </si>
  <si>
    <t>S01AA01, D06AX02, S03AA08, D10AF03, G01AA05</t>
  </si>
  <si>
    <t>A09AB02, B05XB01, L03AX14, N07CA01, A09AB01</t>
  </si>
  <si>
    <t>A09AB02, B05XB01, L03AX14, R06AE04, R06AE03</t>
  </si>
  <si>
    <t>C01DX05, G02AD04, L01AC03, L01XA02, R05CB03</t>
  </si>
  <si>
    <t>A10AD05, A10AB05, A10AD06, A10AC03, A10AB03</t>
  </si>
  <si>
    <t>B03BA01, B03BA05, B03BA51, B03BA02, V03AB33</t>
  </si>
  <si>
    <t>C10AA07, C10BX10, C10BA06, C10BX09, A12A</t>
  </si>
  <si>
    <t>G04BD12, S01AA22, A06AB03, A03AE01, P03AX03</t>
  </si>
  <si>
    <t>A09AB02, B05XB01, R06AD02, D04AA10, L03AX14</t>
  </si>
  <si>
    <t>A10BK01, A10BK03, A10BK02, A10BK05, A10BK04</t>
  </si>
  <si>
    <t>N05CD07, M03BX07, N05BA15, N05BA08, N05BA01</t>
  </si>
  <si>
    <t>C09CA04, C09CA06, C09CA01, C09DA04, C09CA03</t>
  </si>
  <si>
    <t>N06AX16, N06AX23, N02BG03, C04AX07, C04AX24</t>
  </si>
  <si>
    <t>R01AD58, D07AC17, R01AD08, R03BA05, R03BA09</t>
  </si>
  <si>
    <t>N05AH03, N05AH02, N06AX11, N05AH01, R05DA07</t>
  </si>
  <si>
    <t>R06AB04, R06AA06, D04AA34, R06AB54, R06AB02</t>
  </si>
  <si>
    <t>A09AB02, B05XB01, L03AX14, N06DX01, A09AB01</t>
  </si>
  <si>
    <t>S01EE03, B01AC11, G02AD01, B01AC19, G02AD04</t>
  </si>
  <si>
    <t>V03AB33, B03BA03</t>
  </si>
  <si>
    <t>R03BA02, D07AC09, R01AD05, A07EA06</t>
  </si>
  <si>
    <t>[('omeprazole', 100, 1198), ('esomeprazole', 77, 3315), ('rabeprazole', 64, 3031), ('dexrabeprazole', 57, 6345), ('dapiprazole', 56, 1959)]</t>
  </si>
  <si>
    <t>[('cefapirin', 50, 332), ('aspoxicillin', 43, 2629), ('ribavirin', 40, 1433), ('aloxiprin', 40, 1770), ('aloxiprin', 40, 1771)]</t>
  </si>
  <si>
    <t>[('amlodipine', 100, 1780), ('felodipine', 67, 669), ('aliskiren and amlodipine', 58, 3661), ('nimodipine', 58, 1159), ('budipine', 55, 1862)]</t>
  </si>
  <si>
    <t>[('atorvastatin', 100, 2897), ('lovastatin', 62, 950), ('pravastatin', 59, 2603), ('fluvastatin', 59, 2573), ('simvastatin', 59, 2427)]</t>
  </si>
  <si>
    <t>[('paracetamol', 100, 15), ('propacetamol', 67, 2582), ('codeine and paracetamol', 58, 3599), ('tramadol and paracetamol', 56, 3385), ('oxycodone and paracetamol', 55, 6740)]</t>
  </si>
  <si>
    <t>[('lansoprazole', 100, 1758), ('dexlansoprazole', 77, 3597), ('pantoprazole', 57, 2569), ('lansoprazole  combinations', 57, 6596), ('omeprazole', 54, 1198)]</t>
  </si>
  <si>
    <t>[('simvastatin', 100, 2427), ('lovastatin', 64, 950), ('sitagliptin and simvastatin', 63, 3701), ('fluvastatin', 62, 2573), ('pravastatin', 62, 2603)]</t>
  </si>
  <si>
    <t>[('betaine hydrochloride', 58, 2881), ('arginine hydrochloride', 57, 2945), ('histamine dihydrochloride', 54, 3108), ('glutamic acid hydrochloride', 52, 2961), ('metformin', 50, 1020)]</t>
  </si>
  <si>
    <t>[('salbutamol', 100, 47), ('salbutamol', 100, 46), ('talbutal', 48, 2938), ('salbutamol and beclometasone', 48, 3526), ('aloglutamol', 48, 1769)]</t>
  </si>
  <si>
    <t>[('levothyroxine sodium', 100, 2564), ('liothyronine sodium', 70, 3111), ('aldesulfone sodium', 43, 2732), ('dextrothyroxine', 41, 512), ('docusate sodium', 41, 2833)]</t>
  </si>
  <si>
    <t>[('bendroflumethiazide', 100, 177), ('hydroflumethiazide', 78, 824), ('bendroflumethiazide and potassium', 68, 3418), ('bendroflumethiazide and potassium sparing agents', 54, 4866), ('hydroflumethiazide and potassium', 51, 5503)]</t>
  </si>
  <si>
    <t>[('ramipril', 100, 2387), ('moexipril', 48, 2242), ('ramipril and diuretics', 47, 4814), ('ramipril and felodipine', 46, 3412), ('ramipril and amlodipine', 46, 5549)]</t>
  </si>
  <si>
    <t>[('clopidogrel', 100, 2303), ('cloprednol', 40, 1941), ('clopenthixol', 37, 419), ('prasugrel', 33, 3481), ('clofoctol', 33, 1938)]</t>
  </si>
  <si>
    <t>[('bisoprolol', 61, 1840), ('dimethyl fumarate', 50, 3793), ('bisoprolol and amlodipine', 50, 4868), ('bisoprolol and thiazides', 47, 4949), ('ferrous fumarate', 46, 2061)]</t>
  </si>
  <si>
    <t>[('arginine hydrochloride', 68, 2945), ('betaine hydrochloride', 65, 2881), ('amitriptyline', 64, 89), ('histamine dihydrochloride', 57, 3108), ('glutamic acid hydrochloride', 52, 2961)]</t>
  </si>
  <si>
    <t>[('citalopram', 54, 401), ('escitalopram', 41, 3356), ('cimetropium bromide', 39, 3457), ('iopromide', 39, 2154), ('metoclopramide', 39, 1062)]</t>
  </si>
  <si>
    <t>[('furosemide', 100, 737), ('furosemide and potassium', 53, 3414), ('torasemide', 50, 2506), ('flutamide', 43, 728), ('moclobemide', 40, 2240)]</t>
  </si>
  <si>
    <t>[('betaine hydrochloride', 69, 2881), ('arginine hydrochloride', 68, 2945), ('sertraline', 58, 2423), ('histamine dihydrochloride', 57, 3108), ('glutamic acid hydrochloride', 51, 2961)]</t>
  </si>
  <si>
    <t>[('folic acid', 100, 729), ('cholic acid', 72, 6196), ('fusidic acid', 62, 741), ('fusidic acid', 62, 740), ('fumaric acid', 62, 2090)]</t>
  </si>
  <si>
    <t>[('betaine hydrochloride', 57, 2881), ('tamsulosin and dutasteride', 56, 3647), ('arginine hydrochloride', 56, 2945), ('glutamic acid hydrochloride', 55, 2961), ('histamine dihydrochloride', 53, 3108)]</t>
  </si>
  <si>
    <t>[('betaine hydrochloride', 69, 2881), ('arginine hydrochloride', 68, 2945), ('fluoxetine', 58, 717), ('histamine dihydrochloride', 57, 3108), ('glutamic acid hydrochloride', 51, 2961)]</t>
  </si>
  <si>
    <t>[('alendronic acid', 100, 3236), ('ibandronic acid', 71, 3036), ('etidronic acid', 67, 3758), ('clodronic acid', 67, 525), ('pamidronic acid', 65, 6544)]</t>
  </si>
  <si>
    <t>[('amoxicillin', 100, 95), ('aspoxicillin', 74, 2629), ('ampicillin', 72, 101), ('ampicillin', 72, 102), ('epicillin', 58, 2014)]</t>
  </si>
  <si>
    <t>[('betaine hydrochloride', 60, 2881), ('arginine hydrochloride', 58, 2945), ('glutamic acid hydrochloride', 53, 2961), ('histamine dihydrochloride', 51, 3108), ('hydrochlorothiazide', 49, 813)]</t>
  </si>
  <si>
    <t>[('gliclazide', 100, 756), ('glipizide', 61, 757), ('glibenclamide', 52, 755), ('balsalazide', 48, 1803), ('glisoxepide', 48, 2099)]</t>
  </si>
  <si>
    <t>[('prednisolone', 100, 1368), ('prednisolone', 100, 1362), ('prednisolone', 100, 1366), ('prednisolone', 100, 1359), ('prednisolone', 100, 1360)]</t>
  </si>
  <si>
    <t>[('codeine and paracetamol', 68, 3599), ('dihydrocodeine and paracetamol', 55, 3669), ('paracetamol', 47, 15), ('oxycodone and paracetamol', 46, 6740), ('tramadol and paracetamol', 43, 3385)]</t>
  </si>
  <si>
    <t>[('betaine hydrochloride', 69, 2881), ('arginine hydrochloride', 68, 2945), ('cetirizine', 58, 1900), ('histamine dihydrochloride', 57, 3108), ('glutamic acid hydrochloride', 51, 2961)]</t>
  </si>
  <si>
    <t>[('naproxen', 100, 1120), ('naproxen', 100, 1119), ('naproxen', 100, 1118), ('naproxcinod', 52, 3575), ('naproxen and misoprostol', 46, 2991)]</t>
  </si>
  <si>
    <t>[('gabapentin', 100, 2093), ('thymopentin', 48, 2566), ('rifapentine', 40, 2399), ('pentostatin', 40, 1263), ('lentinan', 36, 923)]</t>
  </si>
  <si>
    <t>[('betaine hydrochloride', 69, 2881), ('arginine hydrochloride', 68, 2945), ('ranitidine', 58, 1427), ('histamine dihydrochloride', 57, 3108), ('glutamic acid hydrochloride', 51, 2961)]</t>
  </si>
  <si>
    <t>[('atenolol', 100, 154), ('s atenolol', 73, 5584), ('alprenolol', 64, 67), ('oxprenolol', 55, 1215), ('epanolol', 50, 2659)]</t>
  </si>
  <si>
    <t>[('potassium', 58, 2953), ('potassium', 58, 2952), ('losartan', 53, 2683), ('bumetanide and potassium', 48, 3417), ('chlortalidone and potassium', 45, 5456)]</t>
  </si>
  <si>
    <t>[('ferrous fumarate', 100, 2060), ('ferrous fumarate', 100, 2061), ('ferrous tartrate', 67, 5574), ('ferrous sulfate', 63, 2064), ('ferrous sulfate', 63, 2065)]</t>
  </si>
  <si>
    <t>[('warfarin', 59, 1700), ('suramin sodium', 55, 3277), ('sodium', 48, 6220), ('porfimer sodium', 41, 3369), ('docusate sodium', 41, 2833)]</t>
  </si>
  <si>
    <t>[('colecalciferol', 100, 381), ('ergocalciferol', 62, 617), ('colecalciferol  combinations', 61, 6803), ('doxercalciferol', 61, 1708), ('ibandronic acid and colecalciferol', 55, 6880)]</t>
  </si>
  <si>
    <t>[('finasteride', 100, 2068), ('finasteride', 100, 2067), ('dutasteride', 62, 3210), ('alfuzosin and finasteride', 55, 4674), ('fipexide', 43, 2069)]</t>
  </si>
  <si>
    <t>[('senega', 53, 6094), ('senna glycosides', 40, 2420), ('mesna', 29, 0), ('mesna', 29, 1), ('senna glycosides  combinations', 26, 5066)]</t>
  </si>
  <si>
    <t>[('doxazosin', 58, 2653), ('itramin tosilate', 42, 2169), ('almasilate', 38, 1774), ('bretylium tosilate', 35, 229), ('calcium dobesilate', 35, 267)]</t>
  </si>
  <si>
    <t>[('influenza vaccines', 58, 863), ('influenza  live attenuated', 46, 6083), ('influenza  inactivated  whole virus', 38, 6082), ('infliximab', 35, 3155), ('hemophilus influenzae b vaccines', 31, 6163)]</t>
  </si>
  <si>
    <t>[('flucloxacillin', 72, 687), ('cloxacillin', 50, 426), ('dicloxacillin', 47, 532), ('suramin sodium', 46, 3277), ('oxacillin', 41, 1210)]</t>
  </si>
  <si>
    <t>[('allopurinol', 100, 59), ('allopurinol  combinations', 55, 4681), ('allylestrenol', 43, 60), ('arsthinol', 42, 2929), ('alprenolol', 40, 67)]</t>
  </si>
  <si>
    <t>[('lisinopril', 100, 2196), ('fosinopril', 67, 2664), ('lisinopril and diuretics', 53, 6361), ('lisinopril and amlodipine', 51, 5451), ('zofenopril', 50, 2553)]</t>
  </si>
  <si>
    <t>[('beclometasone', 65, 173), ('beclometasone', 65, 174), ('beclometasone', 65, 171), ('beclometasone', 65, 172), ('beclometasone and antibiotics', 48, 4865)]</t>
  </si>
  <si>
    <t>[('zopiclone', 100, 2557), ('eszopiclone', 75, 3432), ('opicapone', 45, 3666), ('clorexolone', 42, 1942), ('ticlopidine', 42, 1588)]</t>
  </si>
  <si>
    <t>[('histamine phosphate', 65, 2127), ('calcium phosphate', 58, 274), ('codeine', 57, 432), ('sodium phosphate', 54, 2435), ('sodium phosphate', 54, 2434)]</t>
  </si>
  <si>
    <t>[('lactulose', 100, 922), ('lactulose  combinations', 50, 5037), ('ethulose', 48, 5568), ('galactose', 45, 742), ('lactitol', 38, 2178)]</t>
  </si>
  <si>
    <t>[('mirtazapine', 100, 1738), ('clozapine', 50, 427), ('olanzapine', 48, 2778), ('loxapine', 43, 951), ('asenapine', 42, 3574)]</t>
  </si>
  <si>
    <t>[('macrogol', 64, 1332), ('macrogol  combinations', 46, 5044), ('macrolides', 37, 2884), ('macitentan', 22, 6199), ('macimorelin', 21, 6831)]</t>
  </si>
  <si>
    <t>[('doxycycline', 73, 591), ('doxycycline', 73, 590), ('cyclandelate', 41, 446), ('demeclocycline', 39, 479), ('demeclocycline', 39, 478)]</t>
  </si>
  <si>
    <t>[('ferrous sulfate', 100, 2064), ('ferrous sulfate', 100, 2065), ('ferrous glycine sulfate', 76, 2979), ('ferrous succinate', 72, 2063), ('ferrous tartrate', 63, 5574)]</t>
  </si>
  <si>
    <t>[('rivaroxaban', 100, 3693), ('edoxaban', 52, 6618), ('apixaban', 43, 3775), ('rimonabant', 32, 3379), ('ritiometan', 32, 3243)]</t>
  </si>
  <si>
    <t>[('diazepam', 100, 514), ('fludiazepam', 70, 2075), ('clotiazepam', 61, 422), ('doxefazepam', 61, 2654), ('prazepam', 60, 1355)]</t>
  </si>
  <si>
    <t>[('hydroxocobalamin', 100, 831), ('hydroxocobalamin', 100, 830), ('hydroxocobalamin  combinations', 64, 4761), ('cyanocobalamin', 59, 1695), ('mecobalamin', 58, 2211)]</t>
  </si>
  <si>
    <t>[('betaine hydrochloride', 72, 2881), ('arginine hydrochloride', 71, 2945), ('histamine dihydrochloride', 67, 3108), ('hydrochlorothiazide', 58, 813), ('glutamic acid hydrochloride', 57, 2961)]</t>
  </si>
  <si>
    <t>[('apixaban', 100, 3775), ('edoxaban', 50, 6618), ('rivaroxaban', 43, 3693), ('atosiban', 40, 2757), ('argatroban', 36, 1733)]</t>
  </si>
  <si>
    <t>[('carbocisteine', 100, 292), ('carboquone', 52, 287), ('caffeine', 48, 256), ('carbinoxamine', 47, 1882), ('carbamazepine', 47, 285)]</t>
  </si>
  <si>
    <t>[('latanoprost', 100, 2615), ('dinoprost', 58, 564), ('iloprost', 52, 2563), ('travoprost', 48, 3317), ('carboprost', 48, 295)]</t>
  </si>
  <si>
    <t>[('montelukast', 100, 2921), ('montelukast  combinations', 55, 6601), ('pranlukast', 48, 3073), ('zafirlukast', 46, 3030), ('ibudilast', 25, 2672)]</t>
  </si>
  <si>
    <t>[('nitrofurantoin', 100, 1167), ('nitrofural', 64, 1172), ('nitrofural', 64, 1171), ('nitrofural', 64, 1173), ('nitrofural', 64, 1170)]</t>
  </si>
  <si>
    <t>[('spironolactone', 100, 1487), ('buspirone', 52, 251), ('gepirone', 46, 2239), ('gestonorone', 41, 752), ('gestonorone', 41, 753)]</t>
  </si>
  <si>
    <t>[('betaine hydrochloride', 56, 2881), ('propranolol', 55, 1401), ('arginine hydrochloride', 55, 2945), ('glutamic acid hydrochloride', 50, 2961), ('propranolol and thiazides', 48, 4817)]</t>
  </si>
  <si>
    <t>[('candesartan', 61, 3174), ('candesartan and diuretics', 53, 4832), ('candesartan and amlodipine', 48, 6482), ('olmesartan medoxomil', 36, 3043), ('candesartan  amlodipine and hydrochlorothiazide', 34, 6876)]</t>
  </si>
  <si>
    <t>[('vitamin b complex  plain', 61, 5150), ('vitamin b complex with vitamin c', 58, 3194), ('vitamin b complex with minerals', 54, 3195), ('vitamin k', 52, 6360), ('vitamin b complex  incl  combinations', 49, 6172)]</t>
  </si>
  <si>
    <t>[('loratadine', 100, 2192), ('desloratadine', 74, 3300), ('azatadine', 61, 1794), ('lorajmine', 61, 948), ('rupatadine', 58, 3087)]</t>
  </si>
  <si>
    <t>[('sitagliptin', 100, 3467), ('saxagliptin', 69, 3616), ('sitagliptin and simvastatin', 63, 3701), ('linagliptin', 62, 3686), ('sitagliptin and ertugliflozin', 60, 6799)]</t>
  </si>
  <si>
    <t>[('docusate sodium', 100, 2833), ('docusate sodium  incl  combinations', 56, 4725), ('sodium', 48, 6220), ('metamizole sodium', 44, 6527), ('aldesulfone sodium', 43, 2732)]</t>
  </si>
  <si>
    <t>[('drugs used in erectile dysfunction', 59, 5445), ('combination drugs used in erectile dysfunction', 51, 4560), ('sildenafil', 44, 3083), ('tests for thyreoidea function', 25, 4154), ('tests for pancreatic function', 25, 4156)]</t>
  </si>
  <si>
    <t>[('dihydrocodeine and paracetamol', 62, 3669), ('codeine and paracetamol', 52, 3599), ('acetyldihydrocodeine', 48, 4936), ('dihydrocodeine', 46, 1987), ('dihydrocodeine and acetylsalicylic acid', 40, 6727)]</t>
  </si>
  <si>
    <t>[('mometasone', 69, 3014), ('mometasone', 69, 3013), ('mometasone', 69, 3012), ('mometasone', 69, 3011), ('fluticasone furoate', 63, 3542)]</t>
  </si>
  <si>
    <t>[('perindopril', 63, 2704), ('perindopril and amlodipine', 60, 3667), ('perindopril and diuretics', 49, 4827), ('perindopril and bisoprolol', 49, 6682), ('perindopril  amlodipine and indapamide', 46, 6492)]</t>
  </si>
  <si>
    <t>[('methotrexate', 100, 1041), ('methotrexate', 100, 1040), ('trimetrexate', 57, 2593), ('pralatrexate', 50, 3519), ('methylphenidate', 45, 1053)]</t>
  </si>
  <si>
    <t>[('digoxin', 100, 548), ('digitoxin', 70, 547), ('metildigoxin', 61, 985), ('difenoxin', 60, 1984), ('acetyldigoxin', 58, 26)]</t>
  </si>
  <si>
    <t>[('ezetimibe', 100, 3380), ('simvastatin and ezetimibe', 47, 3448), ('atorvastatin and ezetimibe', 46, 3799), ('rosuvastatin and ezetimibe', 46, 6495), ('dexetimide', 35, 507)]</t>
  </si>
  <si>
    <t>[('betaine hydrochloride', 67, 2881), ('arginine hydrochloride', 65, 2945), ('fexofenadine', 62, 2918), ('histamine dihydrochloride', 55, 3108), ('glutamic acid hydrochloride', 49, 2961)]</t>
  </si>
  <si>
    <t>[('linagliptin', 100, 3686), ('sitagliptin', 62, 3467), ('linagliptin and empagliflozin', 62, 6597), ('saxagliptin', 62, 3616), ('vildagliptin', 59, 3471)]</t>
  </si>
  <si>
    <t>[('clarithromycin', 100, 1928), ('dirithromycin', 71, 2000), ('flurithromycin', 69, 2084), ('azithromycin', 67, 1800), ('azithromycin', 67, 1801)]</t>
  </si>
  <si>
    <t>[('hypromellose', 100, 2135), ('ethulose', 33, 5568), ('lactulose', 32, 922), ('methylcellulose', 32, 1048), ('hydroxyethylpromethazine', 31, 5576)]</t>
  </si>
  <si>
    <t>[('trimethoprim', 100, 1647), ('sulfametrole and trimethoprim', 52, 3600), ('sulfamoxole and trimethoprim', 52, 3593), ('trimethoprim and derivatives', 52, 6381), ('sulfadiazine and trimethoprim', 51, 3463)]</t>
  </si>
  <si>
    <t>[('phenoxymethylpenicillin', 84, 1255), ('benzathine phenoxymethylpenicillin', 64, 1822), ('benzylpenicillin', 42, 1251), ('benzylpenicillin', 42, 1252), ('pheneticillin', 40, 2313)]</t>
  </si>
  <si>
    <t>[('tiotropium bromide', 62, 3419), ('trospium', 55, 3254), ('opium', 53, 1201), ('opium', 53, 1200), ('tiotropium bromide  combinations', 44, 6614)]</t>
  </si>
  <si>
    <t>[('bumetanide', 100, 243), ('piretanide', 58, 2342), ('bumetanide and potassium', 53, 3417), ('betanidine', 50, 215), ('budesonide', 50, 1858)]</t>
  </si>
  <si>
    <t>[('betaine hydrochloride', 69, 2881), ('arginine hydrochloride', 68, 2945), ('mebeverine', 58, 2207), ('histamine dihydrochloride', 57, 3108), ('glutamic acid hydrochloride', 51, 2961)]</t>
  </si>
  <si>
    <t>[('loperamide', 65, 947), ('loperamide oxide', 62, 2580), ('betaine hydrochloride', 62, 2881), ('arginine hydrochloride', 61, 2945), ('glutamic acid hydrochloride', 56, 2961)]</t>
  </si>
  <si>
    <t>[('desogestrel', 100, 1968), ('desogestrel and estrogen', 61, 5482), ('etonogestrel', 59, 1724), ('desogestrel and ethinylestradiol', 53, 3361), ('desogestrel and ethinylestradiol', 53, 3362)]</t>
  </si>
  <si>
    <t>[('betaine hydrochloride', 58, 2881), ('arginine hydrochloride', 57, 2945), ('glutamic acid hydrochloride', 52, 2961), ('histamine dihydrochloride', 50, 3108), ('donepezil', 50, 3080)]</t>
  </si>
  <si>
    <t>[('quinine', 62, 1425), ('zinc sulfate', 52, 2551), ('ferrous glycine sulfate', 52, 2979), ('quinidine', 50, 1424), ('sodium sulfate', 48, 2438)]</t>
  </si>
  <si>
    <t>[('solifenacin', 100, 3357), ('darifenacin', 62, 3082), ('tamsulosin and solifenacin', 54, 5557), ('solithromycin', 50, 6416), ('sparfloxacin', 37, 1789)]</t>
  </si>
  <si>
    <t>[('betaine hydrochloride', 65, 2881), ('arginine hydrochloride', 64, 2945), ('lercanidipine', 64, 3074), ('histamine dihydrochloride', 54, 3108), ('glutamic acid hydrochloride', 48, 2961)]</t>
  </si>
  <si>
    <t>[('betaine hydrochloride', 69, 2881), ('arginine hydrochloride', 68, 2945), ('duloxetine', 58, 2845), ('histamine dihydrochloride', 57, 3108), ('glutamic acid hydrochloride', 51, 2961)]</t>
  </si>
  <si>
    <t>[('diclofenac', 65, 531), ('diclofenac', 65, 528), ('diclofenac', 65, 529), ('diclofenac', 65, 530), ('diclofenamide', 53, 527)]</t>
  </si>
  <si>
    <t>[('morphine', 64, 1098), ('morpholine salicylate', 54, 3242), ('ferrous glycine sulfate', 51, 2979), ('zinc sulfate', 50, 2551), ('magnesium sulfate', 49, 968)]</t>
  </si>
  <si>
    <t>[('ibuprofen', 100, 845), ('ibuprofen', 100, 841), ('ibuprofen', 100, 842), ('ibuprofen', 100, 843), ('ibuprofen', 100, 844)]</t>
  </si>
  <si>
    <t>[('dexamethasone', 100, 506), ('dexamethasone', 100, 502), ('dexamethasone', 100, 500), ('dexamethasone', 100, 499), ('dexamethasone', 100, 498)]</t>
  </si>
  <si>
    <t>[('felodipine', 100, 669), ('amlodipine', 67, 1780), ('nimodipine', 58, 1159), ('budipine', 55, 1862), ('ramipril and felodipine', 54, 3412)]</t>
  </si>
  <si>
    <t>[('dihydrocodeine', 73, 1987), ('dihydrocodeine  combinations', 55, 4715), ('acetyldihydrocodeine', 55, 4936), ('dihydrocodeine and paracetamol', 53, 3669), ('dihydrocodeine and acetylsalicylic acid', 47, 6727)]</t>
  </si>
  <si>
    <t>[('other emollients and protectives', 60, 4443), ('other emollients and protectives in atc', 50, 4444), ('other nutrients', 45, 4293), ('other throat preparations', 44, 4231), ('other cold preparations', 42, 4263)]</t>
  </si>
  <si>
    <t>[('hydrocortisone', 100, 815), ('hydrocortisone', 100, 816), ('hydrocortisone', 100, 817), ('hydrocortisone', 100, 818), ('hydrocortisone', 100, 819)]</t>
  </si>
  <si>
    <t>[('prochlorperazine', 77, 1386), ('perazine', 44, 1267), ('chlorpromazine', 43, 368), ('piperazine', 42, 1311), ('chlorproethazine', 41, 2766)]</t>
  </si>
  <si>
    <t>[('bisacodyl', 100, 219), ('bisacodyl', 100, 220), ('bisacodyl  combinations', 50, 4697), ('bisoprolol', 35, 1840), ('bisoxatin', 27, 4950)]</t>
  </si>
  <si>
    <t>[('isosorbide mononitrate', 100, 2165), ('isosorbide dinitrate', 78, 899), ('isosorbide dinitrate', 78, 898), ('isosorbide dinitrate  combinations', 53, 4796), ('trolnitrate', 38, 2524)]</t>
  </si>
  <si>
    <t>[('biguanide blood glucose lower drugs', 38, 4011), ('beta blocking agents', 37, 4010), ('beta blocking agents', 37, 39), ('beta blocking agents', 37, 40), ('alkylating agents', 35, 55)]</t>
  </si>
  <si>
    <t>[('hydroxychloroquine', 79, 832), ('hydroquinine', 52, 6788), ('hydroquinidine', 50, 2133), ('chloroquine', 49, 363), ('hydroquinone', 48, 829)]</t>
  </si>
  <si>
    <t>[('pravastatin', 67, 2603), ('suramin sodium', 50, 3277), ('pravastatin and fenofibrate', 49, 5391), ('pitavastatin', 47, 3617), ('sodium', 43, 6220)]</t>
  </si>
  <si>
    <t>[('quetiapine', 100, 2673), ('clotiapine', 58, 421), ('quinine', 48, 1425), ('loxapine', 45, 951), ('amoxapine', 43, 94)]</t>
  </si>
  <si>
    <t>[('budesonide', 100, 1861), ('budesonide', 100, 1858), ('budesonide', 100, 1859), ('budesonide', 100, 1860), ('desonide', 73, 492)]</t>
  </si>
  <si>
    <t>[('diphenhydramine methylbromide', 41, 6392), ('hyoscyamine', 39, 3116), ('methylnaltrexone bromide', 37, 3633), ('iopromide', 35, 2154), ('valpromide', 34, 1999)]</t>
  </si>
  <si>
    <t>[('sumatriptan', 61, 2452), ('lithium succinate', 48, 2186), ('ferrous succinate', 48, 2063), ('dibutylsuccinate', 44, 5617), ('dermatan sulfate', 39, 486)]</t>
  </si>
  <si>
    <t>[('amoxicillin', 40, 95), ('omeprazole  amoxicillin and clarithromycin', 37, 3751), ('esomeprazole  amoxicillin and clarithromycin', 36, 4985), ('pantoprazole  amoxicillin and clarithromycin', 36, 5537), ('lansoprazole  amoxicillin and clarithromycin', 36, 3171)]</t>
  </si>
  <si>
    <t>[('nicorandil', 100, 2265), ('nicofuranose', 38, 2976), ('nicotine', 36, 1148), ('netarsudil', 33, 6800), ('niceritrol', 33, 1145)]</t>
  </si>
  <si>
    <t>[('lorazepam', 100, 949), ('lormetazepam', 72, 2194), ('prazepam', 67, 1355), ('flurazepam', 61, 722), ('nitrazepam', 61, 1164)]</t>
  </si>
  <si>
    <t>[('pregabalin', 100, 3146), ('protirelin', 42, 1585), ('propicillin', 40, 2370), ('prazosin', 36, 1357), ('piprozolin', 33, 2338)]</t>
  </si>
  <si>
    <t>[('ethinylestradiol', 55, 642), ('ethinylestradiol', 55, 643), ('etynodiol and ethinylestradiol', 54, 5494), ('megestrol and ethinylestradiol', 54, 5470), ('megestrol and ethinylestradiol', 54, 5469)]</t>
  </si>
  <si>
    <t>[('glyceryl trinitrate', 100, 769), ('glyceryl trinitrate', 100, 768), ('glyceryl trinitrate  combinations', 68, 5033), ('eritrityl tetranitrate', 48, 622), ('glycerol phenylbutyrate', 43, 3785)]</t>
  </si>
  <si>
    <t>[('salbutamol and sodium cromoglicate', 70, 2993), ('reproterol and sodium cromoglicate', 67, 4995), ('sodium citrate', 59, 2724), ('sodium borate', 56, 2431), ('sodium zirconium cyclosilicate', 55, 6844)]</t>
  </si>
  <si>
    <t>[('acid preparations', 65, 3855), ('salicylic acid preparations', 62, 5979), ('pepsin and acid preparations', 58, 5539), ('aluminium antacid compound combinations', 57, 6352), ('enzyme and acid preparations  combinations', 55, 5303)]</t>
  </si>
  <si>
    <t>[('baclofen', 100, 166), ('benoxaprofen', 42, 1816), ('suprofen', 40, 1535), ('bacitracin', 38, 164), ('ibuprofen', 38, 841)]</t>
  </si>
  <si>
    <t>[('insulin glargine', 100, 3296), ('insulin glulisine', 72, 3420), ('insulin glargine and lixisenatide', 64, 6717), ('insulin  pork', 48, 3736), ('insulin  beef', 48, 2963)]</t>
  </si>
  <si>
    <t>[('chloramphenicol', 100, 345), ('chloramphenicol', 100, 348), ('chloramphenicol', 100, 347), ('chloramphenicol', 100, 346), ('chloramphenicol', 100, 344)]</t>
  </si>
  <si>
    <t>[('betaine hydrochloride', 84, 2881), ('arginine hydrochloride', 67, 2945), ('histamine dihydrochloride', 63, 3108), ('betahistine', 60, 199), ('glutamic acid hydrochloride', 50, 2961)]</t>
  </si>
  <si>
    <t>[('betaine hydrochloride', 71, 2881), ('arginine hydrochloride', 69, 2945), ('chlorcyclizine', 59, 349), ('histamine dihydrochloride', 58, 3108), ('cyclizine', 56, 447)]</t>
  </si>
  <si>
    <t>[('carbocromen', 39, 388), ('carboquone', 33, 287), ('carboprost', 33, 295), ('carboplatin', 32, 2561), ('carbohydrates', 30, 293)]</t>
  </si>
  <si>
    <t>[('insulin aspart', 100, 3513), ('insulin aspart', 100, 3512), ('insulin degludec and insulin aspart', 68, 6344), ('insulin  pork', 52, 3733), ('insulin  beef', 52, 2963)]</t>
  </si>
  <si>
    <t>[('betaine hydrochloride', 69, 2881), ('arginine hydrochloride', 68, 2945), ('paroxetine', 58, 2302), ('histamine dihydrochloride', 57, 3108), ('glutamic acid hydrochloride', 51, 2961)]</t>
  </si>
  <si>
    <t>[('cyanocobalamin', 100, 1695), ('mecobalamin', 62, 2211), ('cyanocobalamin tannin complex', 61, 3715), ('cyanocobalamin  combinations', 61, 4750), ('hydroxocobalamin', 59, 830)]</t>
  </si>
  <si>
    <t>[('clonazepam', 100, 414), ('clotiazepam', 72, 422), ('camazepam', 61, 275), ('pinazepam', 61, 2333), ('cinolazepam', 56, 2765)]</t>
  </si>
  <si>
    <t>[('lamotrigine', 100, 2179), ('lamivudine', 48, 2811), ('famotidine', 40, 667), ('lafutidine', 40, 2782), ('lacidipine', 40, 2176)]</t>
  </si>
  <si>
    <t>[('rosuvastatin', 67, 3333), ('rosuvastatin and ezetimibe', 52, 6495), ('rosuvastatin and valsartan', 52, 6683), ('rosuvastatin and amlodipine', 51, 6611), ('calcium', 45, 6210)]</t>
  </si>
  <si>
    <t>[('brinzolamide', 100, 3161), ('dorzolamide', 59, 2768), ('brinzolamide  combinations', 57, 6578), ('beclamide', 56, 1808), ('methazolamide', 55, 1030)]</t>
  </si>
  <si>
    <t>[('mirabegron', 100, 3723), ('micronomicin', 32, 2234), ('dantron', 29, 1958), ('mitomycin', 26, 78), ('mianserin', 26, 1074)]</t>
  </si>
  <si>
    <t>[('betaine hydrochloride', 67, 2881), ('arginine hydrochloride', 65, 2945), ('promethazine', 62, 1392), ('promethazine', 62, 1393), ('histamine dihydrochloride', 55, 3108)]</t>
  </si>
  <si>
    <t>[('betaine hydrochloride', 67, 2881), ('arginine hydrochloride', 65, 2945), ('methadone', 56, 1022), ('histamine dihydrochloride', 54, 3108), ('glutamic acid hydrochloride', 52, 2961)]</t>
  </si>
  <si>
    <t>[('fluticasone furoate', 100, 3542), ('fluticasone furoate', 100, 3543), ('fluticasone', 71, 2570), ('fluticasone', 71, 2571), ('fluticasone', 71, 2572)]</t>
  </si>
  <si>
    <t>[('dapagliflozin', 100, 6510), ('empagliflozin', 73, 6539), ('canagliflozin', 67, 3792), ('ipragliflozin', 67, 3756), ('ertugliflozin', 60, 6797)]</t>
  </si>
  <si>
    <t>[('irbesartan', 100, 2903), ('candesartan', 56, 3174), ('losartan', 55, 2683), ('irbesartan and diuretics', 53, 4843), ('valsartan', 52, 2824)]</t>
  </si>
  <si>
    <t>[('enalapril', 60, 601), ('enalapril and nitrendipine', 47, 5490), ('enalapril and lercanidipine', 46, 5489), ('enalapril and diuretics', 45, 4838), ('alaproclate', 38, 1761)]</t>
  </si>
  <si>
    <t>[('levetiracetam', 100, 3026), ('piracetam', 62, 1315), ('oxiracetam', 59, 2295), ('aniracetam', 59, 1783), ('pramiracetam', 55, 2353)]</t>
  </si>
  <si>
    <t>[('venlafaxine', 100, 2542), ('desvenlafaxine', 76, 3563), ('visnadine', 33, 3136), ('glafenine', 33, 754), ('etifoxine', 33, 2020)]</t>
  </si>
  <si>
    <t>[('fluticasone  combinations', 54, 5029), ('fluticasone', 52, 2572), ('fluticasone', 52, 2571), ('fluticasone', 52, 2570), ('fluticasone furoate', 52, 3542)]</t>
  </si>
  <si>
    <t>[('betaine hydrochloride', 68, 2881), ('arginine hydrochloride', 67, 2945), ('procyclidine', 63, 1387), ('histamine dihydrochloride', 56, 3108), ('glutamic acid hydrochloride', 50, 2961)]</t>
  </si>
  <si>
    <t>[('olanzapine', 100, 2778), ('clozapine', 52, 427), ('mirtazapine', 48, 1738), ('loxapine', 45, 951), ('oxolamine', 43, 2296)]</t>
  </si>
  <si>
    <t>[('pantoprazole', 100, 2569), ('lansoprazole', 57, 1758), ('omeprazole', 54, 1198), ('dapiprazole', 52, 1959), ('dexlansoprazole', 52, 3597)]</t>
  </si>
  <si>
    <t>[('chlorphenamine', 75, 367), ('chlorphenoxamine', 62, 1909), ('chlorphenoxamine', 62, 1910), ('chlorphenamine  combinations', 56, 4759), ('dexchlorpheniramine', 49, 1970)]</t>
  </si>
  <si>
    <t>[('betaine hydrochloride', 71, 2881), ('arginine hydrochloride', 69, 2945), ('histamine dihydrochloride', 58, 3108), ('memantine', 56, 999), ('glutamic acid hydrochloride', 52, 2961)]</t>
  </si>
  <si>
    <t>[('bimatoprost', 100, 3318), ('iloprost', 52, 2563), ('dinoprost', 50, 564), ('beraprost', 50, 1829), ('travoprost', 48, 3317)]</t>
  </si>
  <si>
    <t>[('medroxyprogesterone', 80, 988), ('medroxyprogesterone', 80, 989), ('medroxyprogesterone', 80, 987), ('medroxyprogesterone and estrogen', 70, 3539), ('medroxyprogesterone and estrogen', 70, 3538)]</t>
  </si>
  <si>
    <t>A02BC01, A02BC05, A02BC04, A02BC07, S01EX02</t>
  </si>
  <si>
    <t>C08CA01, C08CA02, C09XA53, C08CA06, N04BX03</t>
  </si>
  <si>
    <t>C10AA05, C10AA02, C10AA03, C10AA04, C10AA01</t>
  </si>
  <si>
    <t>R03CC02, R03AC02, N05CA07, R03AK13, A02AB06</t>
  </si>
  <si>
    <t>C09AA05, C09AA13, C09BA05, C09BB05, C09BB07</t>
  </si>
  <si>
    <t>B01AC04, H02AB14, N05AF02, B01AC22, J01XX03</t>
  </si>
  <si>
    <t>C07AB07, L04AX07, C07FB07, C07BB07, B03AD02</t>
  </si>
  <si>
    <t>N06AB04, N06AB10, A03BB05, V08AB05, A03FA01</t>
  </si>
  <si>
    <t>C03CA01, C03CB01, C03CA04, L02BB01, N06AG02</t>
  </si>
  <si>
    <t>B03BB01, A05AA03, S01AA13, J01XC01, D05AX01</t>
  </si>
  <si>
    <t>A09AB02, G04CA52, B05XB01, A09AB01, L03AX14</t>
  </si>
  <si>
    <t>M05BA04, M05BA06, M05BA01, M05BA02, M05BA03</t>
  </si>
  <si>
    <t>S03BA02, D07XA02, S01CB02, A07EA01, C05AA04</t>
  </si>
  <si>
    <t>M02AA12, M01AE02, G02CC02, M01AE18, M01AE56</t>
  </si>
  <si>
    <t>B03AA02, B03AD02, B03AA08, B03AA07, B03AD03</t>
  </si>
  <si>
    <t>R01AD01, R03BA01, A07EA07, D07AC15, D07CC04</t>
  </si>
  <si>
    <t>N05CF01, N05CF04, N04BX04, C03BA12, B01AC05</t>
  </si>
  <si>
    <t>V04CG03, A12AA01, R05DA04, B05XA09, A06AG01</t>
  </si>
  <si>
    <t>N06AX11, N05AH02, N05AH03, N05AH01, N05AH05</t>
  </si>
  <si>
    <t>J01AA02, A01AB22, C04AX01, J01AA01, D06AA01</t>
  </si>
  <si>
    <t>N05BA01, N05BA17, N05BA21, N05CD12, N05BA11</t>
  </si>
  <si>
    <t>R05CB03, L01AC03, N06BC01, R06AA08, N03AF01</t>
  </si>
  <si>
    <t>J01XE01, S01AX04, P01CC02, S02AA02, D09AA03</t>
  </si>
  <si>
    <t>A09AB02, C07AA05, B05XB01, A09AB01, C07BA05</t>
  </si>
  <si>
    <t>C09CA06, C09DA06, C09DB07, C09CA08, C09DX06</t>
  </si>
  <si>
    <t>R06AX13, R06AX27, R06AX09, C01BA12, R06AX28</t>
  </si>
  <si>
    <t>A06AA02, A06AG10, A12CA, N02BB02, J04BA03</t>
  </si>
  <si>
    <t>G04BE, G04BE30, G04BE03, V04CJ, V04CK</t>
  </si>
  <si>
    <t>C09AA04, C09BB04, C09BA04, C09BX02, C09BX01</t>
  </si>
  <si>
    <t>A10BH05, A10BH01, A10BD19, A10BH03, A10BH02</t>
  </si>
  <si>
    <t>J01EA01, J01EE03, J01EE04, J01EA, J01EE02</t>
  </si>
  <si>
    <t>A09AB02, B05XB01, A09AB01, L03AX14, N06DA02</t>
  </si>
  <si>
    <t>P01BC01, A12CB01, B03AA01, C01BA01, A12CA02</t>
  </si>
  <si>
    <t>A09AB02, B05XB01, C08CA13, L03AX14, A09AB01</t>
  </si>
  <si>
    <t>S01BC03, D11AX18, M01AB05, M02AA15, S01EC02</t>
  </si>
  <si>
    <t>N02AA01, N02BA08, B03AA01, A12CB01, D11AX05</t>
  </si>
  <si>
    <t>R02AX02, C01EB16, G02CC01, M01AE01, M02AA13</t>
  </si>
  <si>
    <t>S03BA01, R01AD03, D10AA03, D07XB05, D07AB19</t>
  </si>
  <si>
    <t>D02AX, D02AX, V06D, R02AX, R05X</t>
  </si>
  <si>
    <t>A01AC03, A07EA02, C05AA01, D07AA02, D07XA01</t>
  </si>
  <si>
    <t>N05AB04, N05AB10, N05AA01, P02CB01, N05AA07</t>
  </si>
  <si>
    <t>A06AB02, A06AG02, A06AB52, C07AB07, A06AB09</t>
  </si>
  <si>
    <t>A10BA, S01ED, C07, C07A, L01A</t>
  </si>
  <si>
    <t>N05AH04, N05AH06, P01BC01, N05AH01, N06AA17</t>
  </si>
  <si>
    <t>R03BA02, A07EA06, D07AC09, R01AD05, S01BA11</t>
  </si>
  <si>
    <t>N02CC01, D11AX04, B03AA06, P03BX04, B01AX04</t>
  </si>
  <si>
    <t>J01CA04, A02BD05, A02BD06, A02BD04, A02BD07</t>
  </si>
  <si>
    <t>C01DX16, C10AD03, N07BA01, S01EX05, C10AD01</t>
  </si>
  <si>
    <t>N05BA06, N05CD06, N05BA11, N05CD01, N05CD02</t>
  </si>
  <si>
    <t>N03AX16, V04CJ02, J01CE03, C02CA01, A05AX01</t>
  </si>
  <si>
    <t>G03CA01, L02AA03, G03AA01, G03AB01, G03AA04</t>
  </si>
  <si>
    <t>M03BX01, M01AE06, M01AE07, J01XX10, C01EB16</t>
  </si>
  <si>
    <t>A10AE04, A10AB06, A10AE54, A10AE03, A10AB02</t>
  </si>
  <si>
    <t>J01BA01, S03AA08, S02AA01, S01AA01, G01AA05</t>
  </si>
  <si>
    <t>A09AB02, B05XB01, R06AE04, L03AX14, R06AE03</t>
  </si>
  <si>
    <t>C01DX05, L01AC03, G02AD04, L01XA02, B05BA03</t>
  </si>
  <si>
    <t>A10AD05, A10AB05, A10AD06, A10AB03, A10AB02</t>
  </si>
  <si>
    <t>B03BA01, B03BA05, B03BA02, B03BA51, B03BA03</t>
  </si>
  <si>
    <t>N03AE01, N05BA21, N05BA15, N05BA14, N05CD13</t>
  </si>
  <si>
    <t>N03AX09, J05AF05, A02BA03, A02BA08, C08CA09</t>
  </si>
  <si>
    <t>C10AA07, C10BA06, C10BX10, C10BX09, A12A</t>
  </si>
  <si>
    <t>G04BD12, S01AA22, A06AB03, L01DC03, N06AX03</t>
  </si>
  <si>
    <t>A09AB02, B05XB01, D04AA10, R06AD02, L03AX14</t>
  </si>
  <si>
    <t>N06AX16, N06AX23, C04AX24, N02BG03, N05BX03</t>
  </si>
  <si>
    <t>R01AD58, R03BA05, R01AD08, D07AC17, R01AD12</t>
  </si>
  <si>
    <t>N05AH03, N05AH02, N06AX11, N05AH01, R05DB07</t>
  </si>
  <si>
    <t>A02BC02, A02BC03, A02BC01, S01EX02, A02BC06</t>
  </si>
  <si>
    <t>S01EE03, B01AC11, G02AD01, B01AC19, S01EE04</t>
  </si>
  <si>
    <t>G03DA02, L02AB02, G03AC06, G03FB06, G03FA12</t>
  </si>
  <si>
    <t>R03BA02, A07EA06, D07AC09, R01AD05</t>
  </si>
  <si>
    <t>Scorer</t>
  </si>
  <si>
    <t>No Match</t>
  </si>
  <si>
    <t>Match</t>
  </si>
  <si>
    <t>Num of Match</t>
  </si>
  <si>
    <t>TP</t>
  </si>
  <si>
    <t>FN</t>
  </si>
  <si>
    <t>FP</t>
  </si>
  <si>
    <t>TN</t>
  </si>
  <si>
    <t>Sensitivity</t>
  </si>
  <si>
    <t>Specificity</t>
  </si>
  <si>
    <t>Precision</t>
  </si>
  <si>
    <t>Accuracy</t>
  </si>
  <si>
    <t>F1 Score</t>
  </si>
  <si>
    <t>Overall Match</t>
  </si>
  <si>
    <t>Missed Opportunity</t>
  </si>
  <si>
    <t>Gain if not missed</t>
  </si>
  <si>
    <t>2-grams Cosine</t>
  </si>
  <si>
    <t>2-grams Jaccard</t>
  </si>
  <si>
    <t>2-grams Dice</t>
  </si>
  <si>
    <t>2-grams Overlap Coefficient</t>
  </si>
  <si>
    <t>2-grams Tversky Index</t>
  </si>
  <si>
    <t>3-grams Cosine</t>
  </si>
  <si>
    <t>3-grams Jaccard</t>
  </si>
  <si>
    <t>3-grams Dice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</si>
</sst>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wrapText="1"/>
    </xf>
    <xf numFmtId="0" fontId="1" fillId="0" borderId="1" xfId="0" applyFont="1" applyBorder="1" applyAlignment="1">
      <alignment horizontal="center" vertical="top"/>
    </xf>
    <xf numFmtId="164" fontId="0" fillId="0" borderId="0" xfId="0" applyNumberFormat="1"/>
    <xf numFmtId="165"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1"/>
  <sheetViews>
    <sheetView topLeftCell="B1" workbookViewId="0">
      <pane ySplit="1" topLeftCell="A2" activePane="bottomLeft" state="frozen"/>
      <selection pane="bottomLeft" activeCell="N8" sqref="N8"/>
    </sheetView>
  </sheetViews>
  <sheetFormatPr defaultRowHeight="15" x14ac:dyDescent="0.2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0" x14ac:dyDescent="0.25">
      <c r="A2" t="s">
        <v>18</v>
      </c>
      <c r="B2" t="s">
        <v>31</v>
      </c>
      <c r="C2" t="s">
        <v>181</v>
      </c>
      <c r="D2" t="s">
        <v>331</v>
      </c>
      <c r="E2" t="s">
        <v>31</v>
      </c>
      <c r="F2" t="s">
        <v>557</v>
      </c>
      <c r="G2" t="s">
        <v>591</v>
      </c>
      <c r="H2">
        <v>54264336</v>
      </c>
      <c r="I2" s="1" t="s">
        <v>654</v>
      </c>
      <c r="J2" s="1" t="s">
        <v>804</v>
      </c>
      <c r="K2" s="1" t="s">
        <v>954</v>
      </c>
      <c r="L2">
        <v>5</v>
      </c>
      <c r="M2">
        <v>1</v>
      </c>
      <c r="N2">
        <f t="shared" ref="N2:N33" si="0">M2</f>
        <v>1</v>
      </c>
      <c r="Q2">
        <f t="shared" ref="Q2:Q33" si="1">L2-SUM(N2:P2)</f>
        <v>4</v>
      </c>
    </row>
    <row r="3" spans="1:18" ht="30" x14ac:dyDescent="0.25">
      <c r="A3" t="s">
        <v>19</v>
      </c>
      <c r="B3" t="s">
        <v>32</v>
      </c>
      <c r="C3" t="s">
        <v>182</v>
      </c>
      <c r="D3" t="s">
        <v>332</v>
      </c>
      <c r="E3" t="s">
        <v>481</v>
      </c>
      <c r="F3" t="s">
        <v>558</v>
      </c>
      <c r="G3" t="s">
        <v>592</v>
      </c>
      <c r="H3">
        <v>35173629</v>
      </c>
      <c r="I3" s="1" t="s">
        <v>655</v>
      </c>
      <c r="J3" s="1" t="s">
        <v>805</v>
      </c>
      <c r="L3">
        <v>5</v>
      </c>
      <c r="M3">
        <v>0</v>
      </c>
      <c r="N3">
        <f t="shared" si="0"/>
        <v>0</v>
      </c>
      <c r="Q3">
        <f t="shared" si="1"/>
        <v>5</v>
      </c>
    </row>
    <row r="4" spans="1:18" ht="45" x14ac:dyDescent="0.25">
      <c r="A4" t="s">
        <v>19</v>
      </c>
      <c r="B4" t="s">
        <v>33</v>
      </c>
      <c r="C4" t="s">
        <v>183</v>
      </c>
      <c r="D4" t="s">
        <v>333</v>
      </c>
      <c r="E4" t="s">
        <v>33</v>
      </c>
      <c r="F4" t="s">
        <v>558</v>
      </c>
      <c r="G4" t="s">
        <v>593</v>
      </c>
      <c r="H4">
        <v>34561560</v>
      </c>
      <c r="I4" s="1" t="s">
        <v>656</v>
      </c>
      <c r="J4" s="1" t="s">
        <v>806</v>
      </c>
      <c r="K4" s="1" t="s">
        <v>955</v>
      </c>
      <c r="L4">
        <v>5</v>
      </c>
      <c r="M4">
        <v>1</v>
      </c>
      <c r="N4">
        <f t="shared" si="0"/>
        <v>1</v>
      </c>
      <c r="Q4">
        <f t="shared" si="1"/>
        <v>4</v>
      </c>
    </row>
    <row r="5" spans="1:18" ht="30" x14ac:dyDescent="0.25">
      <c r="A5" t="s">
        <v>19</v>
      </c>
      <c r="B5" t="s">
        <v>34</v>
      </c>
      <c r="C5" t="s">
        <v>184</v>
      </c>
      <c r="D5" t="s">
        <v>334</v>
      </c>
      <c r="E5" t="s">
        <v>34</v>
      </c>
      <c r="F5" t="s">
        <v>558</v>
      </c>
      <c r="G5" t="s">
        <v>591</v>
      </c>
      <c r="H5">
        <v>33173866</v>
      </c>
      <c r="I5" s="1" t="s">
        <v>657</v>
      </c>
      <c r="J5" s="1" t="s">
        <v>807</v>
      </c>
      <c r="K5" s="1" t="s">
        <v>956</v>
      </c>
      <c r="L5">
        <v>5</v>
      </c>
      <c r="M5">
        <v>1</v>
      </c>
      <c r="N5">
        <f t="shared" si="0"/>
        <v>1</v>
      </c>
      <c r="Q5">
        <f t="shared" si="1"/>
        <v>4</v>
      </c>
    </row>
    <row r="6" spans="1:18" ht="45" x14ac:dyDescent="0.25">
      <c r="A6" t="s">
        <v>20</v>
      </c>
      <c r="B6" t="s">
        <v>35</v>
      </c>
      <c r="C6" t="s">
        <v>185</v>
      </c>
      <c r="D6" t="s">
        <v>335</v>
      </c>
      <c r="E6" t="s">
        <v>482</v>
      </c>
      <c r="F6" t="s">
        <v>558</v>
      </c>
      <c r="G6" t="s">
        <v>594</v>
      </c>
      <c r="H6">
        <v>32761419</v>
      </c>
      <c r="I6" s="1" t="s">
        <v>658</v>
      </c>
      <c r="J6" s="1" t="s">
        <v>808</v>
      </c>
      <c r="K6" s="1" t="s">
        <v>957</v>
      </c>
      <c r="L6">
        <v>5</v>
      </c>
      <c r="M6">
        <v>1</v>
      </c>
      <c r="N6">
        <f t="shared" si="0"/>
        <v>1</v>
      </c>
      <c r="Q6">
        <f t="shared" si="1"/>
        <v>4</v>
      </c>
    </row>
    <row r="7" spans="1:18" ht="30" x14ac:dyDescent="0.25">
      <c r="A7" t="s">
        <v>18</v>
      </c>
      <c r="B7" t="s">
        <v>36</v>
      </c>
      <c r="C7" t="s">
        <v>186</v>
      </c>
      <c r="D7" t="s">
        <v>336</v>
      </c>
      <c r="E7" t="s">
        <v>36</v>
      </c>
      <c r="F7" t="s">
        <v>559</v>
      </c>
      <c r="G7" t="s">
        <v>595</v>
      </c>
      <c r="H7">
        <v>30506160</v>
      </c>
      <c r="I7" s="1" t="s">
        <v>659</v>
      </c>
      <c r="J7" s="1" t="s">
        <v>809</v>
      </c>
      <c r="K7" s="1" t="s">
        <v>958</v>
      </c>
      <c r="L7">
        <v>5</v>
      </c>
      <c r="M7">
        <v>1</v>
      </c>
      <c r="N7">
        <f t="shared" si="0"/>
        <v>1</v>
      </c>
      <c r="Q7">
        <f t="shared" si="1"/>
        <v>4</v>
      </c>
    </row>
    <row r="8" spans="1:18" ht="30" x14ac:dyDescent="0.25">
      <c r="A8" t="s">
        <v>19</v>
      </c>
      <c r="B8" t="s">
        <v>37</v>
      </c>
      <c r="C8" t="s">
        <v>187</v>
      </c>
      <c r="D8" t="s">
        <v>337</v>
      </c>
      <c r="E8" t="s">
        <v>37</v>
      </c>
      <c r="F8" t="s">
        <v>558</v>
      </c>
      <c r="G8" t="s">
        <v>596</v>
      </c>
      <c r="H8">
        <v>28089358</v>
      </c>
      <c r="I8" s="1" t="s">
        <v>660</v>
      </c>
      <c r="J8" s="1" t="s">
        <v>810</v>
      </c>
      <c r="K8" s="1" t="s">
        <v>959</v>
      </c>
      <c r="L8">
        <v>5</v>
      </c>
      <c r="M8">
        <v>1</v>
      </c>
      <c r="N8">
        <f t="shared" si="0"/>
        <v>1</v>
      </c>
      <c r="Q8">
        <f t="shared" si="1"/>
        <v>4</v>
      </c>
    </row>
    <row r="9" spans="1:18" ht="45" x14ac:dyDescent="0.25">
      <c r="A9" t="s">
        <v>21</v>
      </c>
      <c r="B9" t="s">
        <v>38</v>
      </c>
      <c r="C9" t="s">
        <v>188</v>
      </c>
      <c r="D9" t="s">
        <v>338</v>
      </c>
      <c r="E9" t="s">
        <v>483</v>
      </c>
      <c r="F9" t="s">
        <v>558</v>
      </c>
      <c r="G9" t="s">
        <v>594</v>
      </c>
      <c r="H9">
        <v>26978271</v>
      </c>
      <c r="I9" s="1" t="s">
        <v>661</v>
      </c>
      <c r="J9" s="1" t="s">
        <v>811</v>
      </c>
      <c r="L9">
        <v>5</v>
      </c>
      <c r="M9">
        <v>0</v>
      </c>
      <c r="N9">
        <f t="shared" si="0"/>
        <v>0</v>
      </c>
      <c r="O9">
        <v>1</v>
      </c>
      <c r="Q9">
        <f t="shared" si="1"/>
        <v>4</v>
      </c>
    </row>
    <row r="10" spans="1:18" ht="30" x14ac:dyDescent="0.25">
      <c r="A10" t="s">
        <v>22</v>
      </c>
      <c r="B10" t="s">
        <v>39</v>
      </c>
      <c r="C10" t="s">
        <v>189</v>
      </c>
      <c r="D10" t="s">
        <v>339</v>
      </c>
      <c r="E10" t="s">
        <v>39</v>
      </c>
      <c r="F10" t="s">
        <v>560</v>
      </c>
      <c r="G10" t="s">
        <v>597</v>
      </c>
      <c r="H10">
        <v>24544253</v>
      </c>
      <c r="I10" s="1" t="s">
        <v>662</v>
      </c>
      <c r="J10" s="1" t="s">
        <v>812</v>
      </c>
      <c r="K10" s="1" t="s">
        <v>960</v>
      </c>
      <c r="L10">
        <v>5</v>
      </c>
      <c r="M10">
        <v>2</v>
      </c>
      <c r="N10">
        <f t="shared" si="0"/>
        <v>2</v>
      </c>
      <c r="Q10">
        <f t="shared" si="1"/>
        <v>3</v>
      </c>
    </row>
    <row r="11" spans="1:18" ht="45" x14ac:dyDescent="0.25">
      <c r="A11" t="s">
        <v>21</v>
      </c>
      <c r="B11" t="s">
        <v>40</v>
      </c>
      <c r="C11" t="s">
        <v>190</v>
      </c>
      <c r="D11" t="s">
        <v>340</v>
      </c>
      <c r="E11" t="s">
        <v>484</v>
      </c>
      <c r="F11" t="s">
        <v>558</v>
      </c>
      <c r="G11" t="s">
        <v>597</v>
      </c>
      <c r="H11">
        <v>22127536</v>
      </c>
      <c r="I11" s="1" t="s">
        <v>663</v>
      </c>
      <c r="J11" s="1" t="s">
        <v>813</v>
      </c>
      <c r="K11" s="1" t="s">
        <v>961</v>
      </c>
      <c r="L11">
        <v>5</v>
      </c>
      <c r="M11">
        <v>1</v>
      </c>
      <c r="N11">
        <f t="shared" si="0"/>
        <v>1</v>
      </c>
      <c r="Q11">
        <f t="shared" si="1"/>
        <v>4</v>
      </c>
    </row>
    <row r="12" spans="1:18" ht="60" x14ac:dyDescent="0.25">
      <c r="A12" t="s">
        <v>19</v>
      </c>
      <c r="B12" t="s">
        <v>41</v>
      </c>
      <c r="C12" t="s">
        <v>191</v>
      </c>
      <c r="D12" t="s">
        <v>341</v>
      </c>
      <c r="E12" t="s">
        <v>41</v>
      </c>
      <c r="F12" t="s">
        <v>558</v>
      </c>
      <c r="G12" t="s">
        <v>598</v>
      </c>
      <c r="H12">
        <v>20497045</v>
      </c>
      <c r="I12" s="1" t="s">
        <v>664</v>
      </c>
      <c r="J12" s="1" t="s">
        <v>814</v>
      </c>
      <c r="K12" s="1" t="s">
        <v>962</v>
      </c>
      <c r="L12">
        <v>5</v>
      </c>
      <c r="M12">
        <v>1</v>
      </c>
      <c r="N12">
        <f t="shared" si="0"/>
        <v>1</v>
      </c>
      <c r="Q12">
        <f t="shared" si="1"/>
        <v>4</v>
      </c>
    </row>
    <row r="13" spans="1:18" ht="45" x14ac:dyDescent="0.25">
      <c r="A13" t="s">
        <v>19</v>
      </c>
      <c r="B13" t="s">
        <v>42</v>
      </c>
      <c r="C13" t="s">
        <v>192</v>
      </c>
      <c r="D13" t="s">
        <v>342</v>
      </c>
      <c r="E13" t="s">
        <v>42</v>
      </c>
      <c r="F13" t="s">
        <v>561</v>
      </c>
      <c r="G13" t="s">
        <v>599</v>
      </c>
      <c r="H13">
        <v>20253204</v>
      </c>
      <c r="I13" s="1" t="s">
        <v>665</v>
      </c>
      <c r="J13" s="1" t="s">
        <v>815</v>
      </c>
      <c r="K13" s="1" t="s">
        <v>963</v>
      </c>
      <c r="L13">
        <v>5</v>
      </c>
      <c r="M13">
        <v>1</v>
      </c>
      <c r="N13">
        <f t="shared" si="0"/>
        <v>1</v>
      </c>
      <c r="Q13">
        <f t="shared" si="1"/>
        <v>4</v>
      </c>
    </row>
    <row r="14" spans="1:18" ht="30" x14ac:dyDescent="0.25">
      <c r="A14" t="s">
        <v>19</v>
      </c>
      <c r="B14" t="s">
        <v>43</v>
      </c>
      <c r="C14" t="s">
        <v>193</v>
      </c>
      <c r="D14" t="s">
        <v>343</v>
      </c>
      <c r="E14" t="s">
        <v>43</v>
      </c>
      <c r="F14" t="s">
        <v>558</v>
      </c>
      <c r="G14" t="s">
        <v>592</v>
      </c>
      <c r="H14">
        <v>18946391</v>
      </c>
      <c r="I14" s="1" t="s">
        <v>666</v>
      </c>
      <c r="J14" s="1" t="s">
        <v>816</v>
      </c>
      <c r="K14" s="1" t="s">
        <v>964</v>
      </c>
      <c r="L14">
        <v>5</v>
      </c>
      <c r="M14">
        <v>1</v>
      </c>
      <c r="N14">
        <f t="shared" si="0"/>
        <v>1</v>
      </c>
      <c r="Q14">
        <f t="shared" si="1"/>
        <v>4</v>
      </c>
    </row>
    <row r="15" spans="1:18" ht="45" x14ac:dyDescent="0.25">
      <c r="A15" t="s">
        <v>19</v>
      </c>
      <c r="B15" t="s">
        <v>44</v>
      </c>
      <c r="C15" t="s">
        <v>194</v>
      </c>
      <c r="D15" t="s">
        <v>344</v>
      </c>
      <c r="E15" t="s">
        <v>485</v>
      </c>
      <c r="F15" t="s">
        <v>558</v>
      </c>
      <c r="G15" t="s">
        <v>598</v>
      </c>
      <c r="H15">
        <v>16999659</v>
      </c>
      <c r="I15" s="1" t="s">
        <v>667</v>
      </c>
      <c r="J15" s="1" t="s">
        <v>817</v>
      </c>
      <c r="L15">
        <v>5</v>
      </c>
      <c r="M15">
        <v>0</v>
      </c>
      <c r="N15">
        <f t="shared" si="0"/>
        <v>0</v>
      </c>
      <c r="O15">
        <v>1</v>
      </c>
      <c r="Q15">
        <f t="shared" si="1"/>
        <v>4</v>
      </c>
    </row>
    <row r="16" spans="1:18" ht="45" x14ac:dyDescent="0.25">
      <c r="A16" t="s">
        <v>20</v>
      </c>
      <c r="B16" t="s">
        <v>45</v>
      </c>
      <c r="C16" t="s">
        <v>195</v>
      </c>
      <c r="D16" t="s">
        <v>345</v>
      </c>
      <c r="E16" t="s">
        <v>486</v>
      </c>
      <c r="F16" t="s">
        <v>558</v>
      </c>
      <c r="G16" t="s">
        <v>599</v>
      </c>
      <c r="H16">
        <v>16836948</v>
      </c>
      <c r="I16" s="1" t="s">
        <v>668</v>
      </c>
      <c r="J16" s="1" t="s">
        <v>818</v>
      </c>
      <c r="L16">
        <v>5</v>
      </c>
      <c r="M16">
        <v>0</v>
      </c>
      <c r="N16">
        <f t="shared" si="0"/>
        <v>0</v>
      </c>
      <c r="O16">
        <v>1</v>
      </c>
      <c r="Q16">
        <f t="shared" si="1"/>
        <v>4</v>
      </c>
    </row>
    <row r="17" spans="1:17" ht="30" x14ac:dyDescent="0.25">
      <c r="A17" t="s">
        <v>20</v>
      </c>
      <c r="B17" t="s">
        <v>46</v>
      </c>
      <c r="C17" t="s">
        <v>196</v>
      </c>
      <c r="D17" t="s">
        <v>346</v>
      </c>
      <c r="E17" t="s">
        <v>487</v>
      </c>
      <c r="F17" t="s">
        <v>558</v>
      </c>
      <c r="G17" t="s">
        <v>591</v>
      </c>
      <c r="H17">
        <v>16448618</v>
      </c>
      <c r="I17" s="1" t="s">
        <v>669</v>
      </c>
      <c r="J17" s="1" t="s">
        <v>819</v>
      </c>
      <c r="L17">
        <v>5</v>
      </c>
      <c r="M17">
        <v>0</v>
      </c>
      <c r="N17">
        <f t="shared" si="0"/>
        <v>0</v>
      </c>
      <c r="O17">
        <v>1</v>
      </c>
      <c r="Q17">
        <f t="shared" si="1"/>
        <v>4</v>
      </c>
    </row>
    <row r="18" spans="1:17" ht="30" x14ac:dyDescent="0.25">
      <c r="A18" t="s">
        <v>19</v>
      </c>
      <c r="B18" t="s">
        <v>47</v>
      </c>
      <c r="C18" t="s">
        <v>197</v>
      </c>
      <c r="D18" t="s">
        <v>347</v>
      </c>
      <c r="E18" t="s">
        <v>47</v>
      </c>
      <c r="F18" t="s">
        <v>558</v>
      </c>
      <c r="G18" t="s">
        <v>596</v>
      </c>
      <c r="H18">
        <v>15567503</v>
      </c>
      <c r="I18" s="1" t="s">
        <v>670</v>
      </c>
      <c r="J18" s="1" t="s">
        <v>820</v>
      </c>
      <c r="K18" s="1" t="s">
        <v>965</v>
      </c>
      <c r="L18">
        <v>5</v>
      </c>
      <c r="M18">
        <v>1</v>
      </c>
      <c r="N18">
        <f t="shared" si="0"/>
        <v>1</v>
      </c>
      <c r="Q18">
        <f t="shared" si="1"/>
        <v>4</v>
      </c>
    </row>
    <row r="19" spans="1:17" ht="45" x14ac:dyDescent="0.25">
      <c r="A19" t="s">
        <v>20</v>
      </c>
      <c r="B19" t="s">
        <v>48</v>
      </c>
      <c r="C19" t="s">
        <v>198</v>
      </c>
      <c r="D19" t="s">
        <v>348</v>
      </c>
      <c r="E19" t="s">
        <v>488</v>
      </c>
      <c r="F19" t="s">
        <v>558</v>
      </c>
      <c r="G19" t="s">
        <v>600</v>
      </c>
      <c r="H19">
        <v>14967102</v>
      </c>
      <c r="I19" s="1" t="s">
        <v>671</v>
      </c>
      <c r="J19" s="1" t="s">
        <v>821</v>
      </c>
      <c r="L19">
        <v>5</v>
      </c>
      <c r="M19">
        <v>0</v>
      </c>
      <c r="N19">
        <f t="shared" si="0"/>
        <v>0</v>
      </c>
      <c r="O19">
        <v>1</v>
      </c>
      <c r="Q19">
        <f t="shared" si="1"/>
        <v>4</v>
      </c>
    </row>
    <row r="20" spans="1:17" ht="30" x14ac:dyDescent="0.25">
      <c r="A20" t="s">
        <v>23</v>
      </c>
      <c r="B20" t="s">
        <v>49</v>
      </c>
      <c r="C20" t="s">
        <v>199</v>
      </c>
      <c r="D20" t="s">
        <v>349</v>
      </c>
      <c r="E20" t="s">
        <v>49</v>
      </c>
      <c r="F20" t="s">
        <v>558</v>
      </c>
      <c r="G20" t="s">
        <v>593</v>
      </c>
      <c r="H20">
        <v>14696587</v>
      </c>
      <c r="I20" s="1" t="s">
        <v>672</v>
      </c>
      <c r="J20" s="1" t="s">
        <v>822</v>
      </c>
      <c r="K20" s="1" t="s">
        <v>966</v>
      </c>
      <c r="L20">
        <v>5</v>
      </c>
      <c r="M20">
        <v>1</v>
      </c>
      <c r="N20">
        <f t="shared" si="0"/>
        <v>1</v>
      </c>
      <c r="Q20">
        <f t="shared" si="1"/>
        <v>4</v>
      </c>
    </row>
    <row r="21" spans="1:17" ht="45" x14ac:dyDescent="0.25">
      <c r="A21" t="s">
        <v>24</v>
      </c>
      <c r="B21" t="s">
        <v>50</v>
      </c>
      <c r="C21" t="s">
        <v>200</v>
      </c>
      <c r="D21" t="s">
        <v>350</v>
      </c>
      <c r="E21" t="s">
        <v>489</v>
      </c>
      <c r="F21" t="s">
        <v>562</v>
      </c>
      <c r="G21" t="s">
        <v>601</v>
      </c>
      <c r="H21">
        <v>13022581</v>
      </c>
      <c r="I21" s="1" t="s">
        <v>673</v>
      </c>
      <c r="J21" s="1" t="s">
        <v>823</v>
      </c>
      <c r="L21">
        <v>5</v>
      </c>
      <c r="M21">
        <v>0</v>
      </c>
      <c r="N21">
        <f t="shared" si="0"/>
        <v>0</v>
      </c>
      <c r="O21">
        <v>1</v>
      </c>
      <c r="Q21">
        <f t="shared" si="1"/>
        <v>4</v>
      </c>
    </row>
    <row r="22" spans="1:17" ht="45" x14ac:dyDescent="0.25">
      <c r="A22" t="s">
        <v>20</v>
      </c>
      <c r="B22" t="s">
        <v>51</v>
      </c>
      <c r="C22" t="s">
        <v>201</v>
      </c>
      <c r="D22" t="s">
        <v>351</v>
      </c>
      <c r="E22" t="s">
        <v>490</v>
      </c>
      <c r="F22" t="s">
        <v>561</v>
      </c>
      <c r="G22" t="s">
        <v>591</v>
      </c>
      <c r="H22">
        <v>12424095</v>
      </c>
      <c r="I22" s="1" t="s">
        <v>674</v>
      </c>
      <c r="J22" s="1" t="s">
        <v>824</v>
      </c>
      <c r="L22">
        <v>5</v>
      </c>
      <c r="M22">
        <v>0</v>
      </c>
      <c r="N22">
        <f t="shared" si="0"/>
        <v>0</v>
      </c>
      <c r="O22">
        <v>1</v>
      </c>
      <c r="Q22">
        <f t="shared" si="1"/>
        <v>4</v>
      </c>
    </row>
    <row r="23" spans="1:17" ht="45" x14ac:dyDescent="0.25">
      <c r="A23" t="s">
        <v>21</v>
      </c>
      <c r="B23" t="s">
        <v>52</v>
      </c>
      <c r="C23" t="s">
        <v>202</v>
      </c>
      <c r="D23" t="s">
        <v>352</v>
      </c>
      <c r="E23" t="s">
        <v>52</v>
      </c>
      <c r="F23" t="s">
        <v>558</v>
      </c>
      <c r="G23" t="s">
        <v>602</v>
      </c>
      <c r="H23">
        <v>12317147</v>
      </c>
      <c r="I23" s="1" t="s">
        <v>675</v>
      </c>
      <c r="J23" s="1" t="s">
        <v>825</v>
      </c>
      <c r="K23" s="1" t="s">
        <v>967</v>
      </c>
      <c r="L23">
        <v>5</v>
      </c>
      <c r="M23">
        <v>1</v>
      </c>
      <c r="N23">
        <f t="shared" si="0"/>
        <v>1</v>
      </c>
      <c r="Q23">
        <f t="shared" si="1"/>
        <v>4</v>
      </c>
    </row>
    <row r="24" spans="1:17" ht="30" x14ac:dyDescent="0.25">
      <c r="A24" t="s">
        <v>25</v>
      </c>
      <c r="B24" t="s">
        <v>53</v>
      </c>
      <c r="C24" t="s">
        <v>203</v>
      </c>
      <c r="D24" t="s">
        <v>353</v>
      </c>
      <c r="E24" t="s">
        <v>53</v>
      </c>
      <c r="F24" t="s">
        <v>561</v>
      </c>
      <c r="G24" t="s">
        <v>594</v>
      </c>
      <c r="H24">
        <v>11101145</v>
      </c>
      <c r="I24" s="1" t="s">
        <v>676</v>
      </c>
      <c r="J24" s="1" t="s">
        <v>826</v>
      </c>
      <c r="K24" s="1" t="s">
        <v>968</v>
      </c>
      <c r="L24">
        <v>5</v>
      </c>
      <c r="M24">
        <v>1</v>
      </c>
      <c r="N24">
        <f t="shared" si="0"/>
        <v>1</v>
      </c>
      <c r="Q24">
        <f t="shared" si="1"/>
        <v>4</v>
      </c>
    </row>
    <row r="25" spans="1:17" ht="45" x14ac:dyDescent="0.25">
      <c r="A25" t="s">
        <v>20</v>
      </c>
      <c r="B25" t="s">
        <v>54</v>
      </c>
      <c r="C25" t="s">
        <v>204</v>
      </c>
      <c r="D25" t="s">
        <v>354</v>
      </c>
      <c r="E25" t="s">
        <v>491</v>
      </c>
      <c r="F25" t="s">
        <v>561</v>
      </c>
      <c r="G25" t="s">
        <v>600</v>
      </c>
      <c r="H25">
        <v>10902273</v>
      </c>
      <c r="I25" s="1" t="s">
        <v>677</v>
      </c>
      <c r="J25" s="1" t="s">
        <v>827</v>
      </c>
      <c r="L25">
        <v>5</v>
      </c>
      <c r="M25">
        <v>0</v>
      </c>
      <c r="N25">
        <f t="shared" si="0"/>
        <v>0</v>
      </c>
      <c r="Q25">
        <f t="shared" si="1"/>
        <v>5</v>
      </c>
    </row>
    <row r="26" spans="1:17" ht="30" x14ac:dyDescent="0.25">
      <c r="A26" t="s">
        <v>21</v>
      </c>
      <c r="B26" t="s">
        <v>55</v>
      </c>
      <c r="C26" t="s">
        <v>205</v>
      </c>
      <c r="D26" t="s">
        <v>355</v>
      </c>
      <c r="E26" t="s">
        <v>55</v>
      </c>
      <c r="F26" t="s">
        <v>558</v>
      </c>
      <c r="G26" t="s">
        <v>603</v>
      </c>
      <c r="H26">
        <v>10259911</v>
      </c>
      <c r="I26" s="1" t="s">
        <v>678</v>
      </c>
      <c r="J26" s="1" t="s">
        <v>828</v>
      </c>
      <c r="K26" s="1" t="s">
        <v>969</v>
      </c>
      <c r="L26">
        <v>5</v>
      </c>
      <c r="M26">
        <v>1</v>
      </c>
      <c r="N26">
        <f t="shared" si="0"/>
        <v>1</v>
      </c>
      <c r="Q26">
        <f t="shared" si="1"/>
        <v>4</v>
      </c>
    </row>
    <row r="27" spans="1:17" ht="30" x14ac:dyDescent="0.25">
      <c r="A27" t="s">
        <v>21</v>
      </c>
      <c r="B27" t="s">
        <v>56</v>
      </c>
      <c r="C27" t="s">
        <v>206</v>
      </c>
      <c r="D27" t="s">
        <v>356</v>
      </c>
      <c r="E27" t="s">
        <v>56</v>
      </c>
      <c r="F27" t="s">
        <v>558</v>
      </c>
      <c r="G27" t="s">
        <v>593</v>
      </c>
      <c r="H27">
        <v>9867852</v>
      </c>
      <c r="I27" s="1" t="s">
        <v>679</v>
      </c>
      <c r="J27" s="1" t="s">
        <v>829</v>
      </c>
      <c r="K27" s="1" t="s">
        <v>829</v>
      </c>
      <c r="L27">
        <v>5</v>
      </c>
      <c r="M27">
        <v>5</v>
      </c>
      <c r="N27">
        <f t="shared" si="0"/>
        <v>5</v>
      </c>
      <c r="Q27">
        <f t="shared" si="1"/>
        <v>0</v>
      </c>
    </row>
    <row r="28" spans="1:17" ht="45" x14ac:dyDescent="0.25">
      <c r="A28" t="s">
        <v>20</v>
      </c>
      <c r="B28" t="s">
        <v>57</v>
      </c>
      <c r="C28" t="s">
        <v>207</v>
      </c>
      <c r="D28" t="s">
        <v>357</v>
      </c>
      <c r="E28" t="s">
        <v>492</v>
      </c>
      <c r="F28" t="s">
        <v>558</v>
      </c>
      <c r="G28" t="s">
        <v>604</v>
      </c>
      <c r="H28">
        <v>9311809</v>
      </c>
      <c r="I28" s="1" t="s">
        <v>680</v>
      </c>
      <c r="J28" s="1" t="s">
        <v>830</v>
      </c>
      <c r="L28">
        <v>5</v>
      </c>
      <c r="M28">
        <v>0</v>
      </c>
      <c r="N28">
        <f t="shared" si="0"/>
        <v>0</v>
      </c>
      <c r="O28">
        <v>1</v>
      </c>
      <c r="Q28">
        <f t="shared" si="1"/>
        <v>4</v>
      </c>
    </row>
    <row r="29" spans="1:17" ht="45" x14ac:dyDescent="0.25">
      <c r="A29" t="s">
        <v>22</v>
      </c>
      <c r="B29" t="s">
        <v>58</v>
      </c>
      <c r="C29" t="s">
        <v>208</v>
      </c>
      <c r="D29" t="s">
        <v>358</v>
      </c>
      <c r="E29" t="s">
        <v>493</v>
      </c>
      <c r="F29" t="s">
        <v>558</v>
      </c>
      <c r="G29" t="s">
        <v>599</v>
      </c>
      <c r="H29">
        <v>9254451</v>
      </c>
      <c r="I29" s="1" t="s">
        <v>681</v>
      </c>
      <c r="J29" s="1" t="s">
        <v>831</v>
      </c>
      <c r="L29">
        <v>5</v>
      </c>
      <c r="M29">
        <v>0</v>
      </c>
      <c r="N29">
        <f t="shared" si="0"/>
        <v>0</v>
      </c>
      <c r="Q29">
        <f t="shared" si="1"/>
        <v>5</v>
      </c>
    </row>
    <row r="30" spans="1:17" ht="30" x14ac:dyDescent="0.25">
      <c r="A30" t="s">
        <v>26</v>
      </c>
      <c r="B30" t="s">
        <v>59</v>
      </c>
      <c r="C30" t="s">
        <v>209</v>
      </c>
      <c r="D30" t="s">
        <v>359</v>
      </c>
      <c r="E30" t="s">
        <v>59</v>
      </c>
      <c r="F30" t="s">
        <v>558</v>
      </c>
      <c r="G30" t="s">
        <v>594</v>
      </c>
      <c r="H30">
        <v>8540906</v>
      </c>
      <c r="I30" s="1" t="s">
        <v>682</v>
      </c>
      <c r="J30" s="1" t="s">
        <v>832</v>
      </c>
      <c r="K30" s="1" t="s">
        <v>970</v>
      </c>
      <c r="L30">
        <v>5</v>
      </c>
      <c r="M30">
        <v>3</v>
      </c>
      <c r="N30">
        <f t="shared" si="0"/>
        <v>3</v>
      </c>
      <c r="Q30">
        <f t="shared" si="1"/>
        <v>2</v>
      </c>
    </row>
    <row r="31" spans="1:17" ht="30" x14ac:dyDescent="0.25">
      <c r="A31" t="s">
        <v>20</v>
      </c>
      <c r="B31" t="s">
        <v>60</v>
      </c>
      <c r="C31" t="s">
        <v>210</v>
      </c>
      <c r="D31" t="s">
        <v>360</v>
      </c>
      <c r="E31" t="s">
        <v>60</v>
      </c>
      <c r="F31" t="s">
        <v>561</v>
      </c>
      <c r="G31" t="s">
        <v>605</v>
      </c>
      <c r="H31">
        <v>8534750</v>
      </c>
      <c r="I31" s="1" t="s">
        <v>683</v>
      </c>
      <c r="J31" s="1" t="s">
        <v>833</v>
      </c>
      <c r="K31" s="1" t="s">
        <v>971</v>
      </c>
      <c r="L31">
        <v>5</v>
      </c>
      <c r="M31">
        <v>1</v>
      </c>
      <c r="N31">
        <f t="shared" si="0"/>
        <v>1</v>
      </c>
      <c r="Q31">
        <f t="shared" si="1"/>
        <v>4</v>
      </c>
    </row>
    <row r="32" spans="1:17" ht="45" x14ac:dyDescent="0.25">
      <c r="A32" t="s">
        <v>18</v>
      </c>
      <c r="B32" t="s">
        <v>61</v>
      </c>
      <c r="C32" t="s">
        <v>211</v>
      </c>
      <c r="D32" t="s">
        <v>361</v>
      </c>
      <c r="E32" t="s">
        <v>494</v>
      </c>
      <c r="F32" t="s">
        <v>558</v>
      </c>
      <c r="G32" t="s">
        <v>606</v>
      </c>
      <c r="H32">
        <v>8450436</v>
      </c>
      <c r="I32" s="1" t="s">
        <v>684</v>
      </c>
      <c r="J32" s="1" t="s">
        <v>834</v>
      </c>
      <c r="L32">
        <v>5</v>
      </c>
      <c r="M32">
        <v>0</v>
      </c>
      <c r="N32">
        <f t="shared" si="0"/>
        <v>0</v>
      </c>
      <c r="Q32">
        <f t="shared" si="1"/>
        <v>5</v>
      </c>
    </row>
    <row r="33" spans="1:17" ht="30" x14ac:dyDescent="0.25">
      <c r="A33" t="s">
        <v>19</v>
      </c>
      <c r="B33" t="s">
        <v>62</v>
      </c>
      <c r="C33" t="s">
        <v>212</v>
      </c>
      <c r="D33" t="s">
        <v>362</v>
      </c>
      <c r="E33" t="s">
        <v>62</v>
      </c>
      <c r="F33" t="s">
        <v>558</v>
      </c>
      <c r="G33" t="s">
        <v>600</v>
      </c>
      <c r="H33">
        <v>7947883</v>
      </c>
      <c r="I33" s="1" t="s">
        <v>685</v>
      </c>
      <c r="J33" s="1" t="s">
        <v>835</v>
      </c>
      <c r="K33" s="1" t="s">
        <v>972</v>
      </c>
      <c r="L33">
        <v>5</v>
      </c>
      <c r="M33">
        <v>1</v>
      </c>
      <c r="N33">
        <f t="shared" si="0"/>
        <v>1</v>
      </c>
      <c r="Q33">
        <f t="shared" si="1"/>
        <v>4</v>
      </c>
    </row>
    <row r="34" spans="1:17" ht="45" x14ac:dyDescent="0.25">
      <c r="A34" t="s">
        <v>19</v>
      </c>
      <c r="B34" t="s">
        <v>63</v>
      </c>
      <c r="C34" t="s">
        <v>213</v>
      </c>
      <c r="D34" t="s">
        <v>363</v>
      </c>
      <c r="E34" t="s">
        <v>495</v>
      </c>
      <c r="F34" t="s">
        <v>558</v>
      </c>
      <c r="G34" t="s">
        <v>600</v>
      </c>
      <c r="H34">
        <v>7531746</v>
      </c>
      <c r="I34" s="1" t="s">
        <v>686</v>
      </c>
      <c r="J34" s="1" t="s">
        <v>836</v>
      </c>
      <c r="L34">
        <v>5</v>
      </c>
      <c r="M34">
        <v>0</v>
      </c>
      <c r="N34">
        <f t="shared" ref="N34:N65" si="2">M34</f>
        <v>0</v>
      </c>
      <c r="O34">
        <v>1</v>
      </c>
      <c r="Q34">
        <f t="shared" ref="Q34:Q65" si="3">L34-SUM(N34:P34)</f>
        <v>4</v>
      </c>
    </row>
    <row r="35" spans="1:17" ht="45" x14ac:dyDescent="0.25">
      <c r="A35" t="s">
        <v>23</v>
      </c>
      <c r="B35" t="s">
        <v>64</v>
      </c>
      <c r="C35" t="s">
        <v>214</v>
      </c>
      <c r="D35" t="s">
        <v>364</v>
      </c>
      <c r="E35" t="s">
        <v>496</v>
      </c>
      <c r="F35" t="s">
        <v>558</v>
      </c>
      <c r="G35" t="s">
        <v>607</v>
      </c>
      <c r="H35">
        <v>7509774</v>
      </c>
      <c r="I35" s="1" t="s">
        <v>687</v>
      </c>
      <c r="J35" s="1" t="s">
        <v>837</v>
      </c>
      <c r="K35" s="1" t="s">
        <v>973</v>
      </c>
      <c r="L35">
        <v>5</v>
      </c>
      <c r="M35">
        <v>2</v>
      </c>
      <c r="N35">
        <f t="shared" si="2"/>
        <v>2</v>
      </c>
      <c r="Q35">
        <f t="shared" si="3"/>
        <v>3</v>
      </c>
    </row>
    <row r="36" spans="1:17" ht="30" x14ac:dyDescent="0.25">
      <c r="A36" t="s">
        <v>19</v>
      </c>
      <c r="B36" t="s">
        <v>65</v>
      </c>
      <c r="C36" t="s">
        <v>215</v>
      </c>
      <c r="D36" t="s">
        <v>365</v>
      </c>
      <c r="E36" t="s">
        <v>497</v>
      </c>
      <c r="F36" t="s">
        <v>558</v>
      </c>
      <c r="G36" t="s">
        <v>608</v>
      </c>
      <c r="H36">
        <v>7500271</v>
      </c>
      <c r="I36" s="1" t="s">
        <v>688</v>
      </c>
      <c r="J36" s="1" t="s">
        <v>838</v>
      </c>
      <c r="L36">
        <v>5</v>
      </c>
      <c r="M36">
        <v>0</v>
      </c>
      <c r="N36">
        <f t="shared" si="2"/>
        <v>0</v>
      </c>
      <c r="O36">
        <v>1</v>
      </c>
      <c r="Q36">
        <f t="shared" si="3"/>
        <v>4</v>
      </c>
    </row>
    <row r="37" spans="1:17" ht="30" x14ac:dyDescent="0.25">
      <c r="A37" t="s">
        <v>23</v>
      </c>
      <c r="B37" t="s">
        <v>66</v>
      </c>
      <c r="C37" t="s">
        <v>216</v>
      </c>
      <c r="D37" t="s">
        <v>366</v>
      </c>
      <c r="E37" t="s">
        <v>498</v>
      </c>
      <c r="F37" t="s">
        <v>563</v>
      </c>
      <c r="H37">
        <v>7415175</v>
      </c>
      <c r="I37" s="1" t="s">
        <v>689</v>
      </c>
      <c r="J37" s="1" t="s">
        <v>839</v>
      </c>
      <c r="K37" s="1" t="s">
        <v>974</v>
      </c>
      <c r="L37">
        <v>5</v>
      </c>
      <c r="M37">
        <v>1</v>
      </c>
      <c r="N37">
        <f t="shared" si="2"/>
        <v>1</v>
      </c>
      <c r="Q37">
        <f t="shared" si="3"/>
        <v>4</v>
      </c>
    </row>
    <row r="38" spans="1:17" ht="30" x14ac:dyDescent="0.25">
      <c r="A38" t="s">
        <v>21</v>
      </c>
      <c r="B38" t="s">
        <v>67</v>
      </c>
      <c r="C38" t="s">
        <v>217</v>
      </c>
      <c r="D38" t="s">
        <v>367</v>
      </c>
      <c r="E38" t="s">
        <v>67</v>
      </c>
      <c r="F38" t="s">
        <v>558</v>
      </c>
      <c r="G38" t="s">
        <v>593</v>
      </c>
      <c r="H38">
        <v>6900245</v>
      </c>
      <c r="I38" s="1" t="s">
        <v>690</v>
      </c>
      <c r="J38" s="1" t="s">
        <v>840</v>
      </c>
      <c r="K38" s="1" t="s">
        <v>975</v>
      </c>
      <c r="L38">
        <v>5</v>
      </c>
      <c r="M38">
        <v>2</v>
      </c>
      <c r="N38">
        <f t="shared" si="2"/>
        <v>2</v>
      </c>
      <c r="Q38">
        <f t="shared" si="3"/>
        <v>3</v>
      </c>
    </row>
    <row r="39" spans="1:17" ht="30" x14ac:dyDescent="0.25">
      <c r="A39" t="s">
        <v>18</v>
      </c>
      <c r="B39" t="s">
        <v>68</v>
      </c>
      <c r="C39" t="s">
        <v>218</v>
      </c>
      <c r="D39" t="s">
        <v>368</v>
      </c>
      <c r="E39" t="s">
        <v>68</v>
      </c>
      <c r="F39" t="s">
        <v>558</v>
      </c>
      <c r="G39" t="s">
        <v>609</v>
      </c>
      <c r="H39">
        <v>6745486</v>
      </c>
      <c r="I39" s="1" t="s">
        <v>691</v>
      </c>
      <c r="J39" s="1" t="s">
        <v>841</v>
      </c>
      <c r="L39">
        <v>5</v>
      </c>
      <c r="M39">
        <v>0</v>
      </c>
      <c r="N39">
        <f t="shared" si="2"/>
        <v>0</v>
      </c>
      <c r="O39">
        <v>1</v>
      </c>
      <c r="Q39">
        <f t="shared" si="3"/>
        <v>4</v>
      </c>
    </row>
    <row r="40" spans="1:17" ht="30" x14ac:dyDescent="0.25">
      <c r="A40" t="s">
        <v>19</v>
      </c>
      <c r="B40" t="s">
        <v>69</v>
      </c>
      <c r="C40" t="s">
        <v>219</v>
      </c>
      <c r="D40" t="s">
        <v>369</v>
      </c>
      <c r="E40" t="s">
        <v>499</v>
      </c>
      <c r="F40" t="s">
        <v>558</v>
      </c>
      <c r="G40" t="s">
        <v>610</v>
      </c>
      <c r="H40">
        <v>6518054</v>
      </c>
      <c r="I40" s="1" t="s">
        <v>692</v>
      </c>
      <c r="J40" s="1" t="s">
        <v>842</v>
      </c>
      <c r="L40">
        <v>5</v>
      </c>
      <c r="M40">
        <v>0</v>
      </c>
      <c r="N40">
        <f t="shared" si="2"/>
        <v>0</v>
      </c>
      <c r="O40">
        <v>1</v>
      </c>
      <c r="Q40">
        <f t="shared" si="3"/>
        <v>4</v>
      </c>
    </row>
    <row r="41" spans="1:17" ht="45" x14ac:dyDescent="0.25">
      <c r="A41" t="s">
        <v>27</v>
      </c>
      <c r="B41" t="s">
        <v>70</v>
      </c>
      <c r="C41" t="s">
        <v>220</v>
      </c>
      <c r="D41" t="s">
        <v>370</v>
      </c>
      <c r="E41" t="s">
        <v>70</v>
      </c>
      <c r="F41" t="s">
        <v>564</v>
      </c>
      <c r="G41" t="s">
        <v>611</v>
      </c>
      <c r="H41">
        <v>6487190</v>
      </c>
      <c r="I41" s="1" t="s">
        <v>693</v>
      </c>
      <c r="J41" s="1" t="s">
        <v>843</v>
      </c>
      <c r="L41">
        <v>5</v>
      </c>
      <c r="M41">
        <v>0</v>
      </c>
      <c r="N41">
        <f t="shared" si="2"/>
        <v>0</v>
      </c>
      <c r="O41">
        <v>1</v>
      </c>
      <c r="Q41">
        <f t="shared" si="3"/>
        <v>4</v>
      </c>
    </row>
    <row r="42" spans="1:17" ht="30" x14ac:dyDescent="0.25">
      <c r="A42" t="s">
        <v>25</v>
      </c>
      <c r="B42" t="s">
        <v>71</v>
      </c>
      <c r="C42" t="s">
        <v>221</v>
      </c>
      <c r="D42" t="s">
        <v>371</v>
      </c>
      <c r="E42" t="s">
        <v>500</v>
      </c>
      <c r="F42" t="s">
        <v>561</v>
      </c>
      <c r="G42" t="s">
        <v>594</v>
      </c>
      <c r="H42">
        <v>6481880</v>
      </c>
      <c r="I42" s="1" t="s">
        <v>694</v>
      </c>
      <c r="J42" s="1" t="s">
        <v>844</v>
      </c>
      <c r="L42">
        <v>5</v>
      </c>
      <c r="M42">
        <v>0</v>
      </c>
      <c r="N42">
        <f t="shared" si="2"/>
        <v>0</v>
      </c>
      <c r="O42">
        <v>1</v>
      </c>
      <c r="Q42">
        <f t="shared" si="3"/>
        <v>4</v>
      </c>
    </row>
    <row r="43" spans="1:17" ht="30" x14ac:dyDescent="0.25">
      <c r="A43" t="s">
        <v>26</v>
      </c>
      <c r="B43" t="s">
        <v>72</v>
      </c>
      <c r="C43" t="s">
        <v>222</v>
      </c>
      <c r="D43" t="s">
        <v>372</v>
      </c>
      <c r="E43" t="s">
        <v>72</v>
      </c>
      <c r="F43" t="s">
        <v>558</v>
      </c>
      <c r="G43" t="s">
        <v>612</v>
      </c>
      <c r="H43">
        <v>6440306</v>
      </c>
      <c r="I43" s="1" t="s">
        <v>695</v>
      </c>
      <c r="J43" s="1" t="s">
        <v>845</v>
      </c>
      <c r="K43" s="1" t="s">
        <v>976</v>
      </c>
      <c r="L43">
        <v>5</v>
      </c>
      <c r="M43">
        <v>1</v>
      </c>
      <c r="N43">
        <f t="shared" si="2"/>
        <v>1</v>
      </c>
      <c r="Q43">
        <f t="shared" si="3"/>
        <v>4</v>
      </c>
    </row>
    <row r="44" spans="1:17" ht="30" x14ac:dyDescent="0.25">
      <c r="A44" t="s">
        <v>19</v>
      </c>
      <c r="B44" t="s">
        <v>73</v>
      </c>
      <c r="C44" t="s">
        <v>223</v>
      </c>
      <c r="D44" t="s">
        <v>373</v>
      </c>
      <c r="E44" t="s">
        <v>73</v>
      </c>
      <c r="F44" t="s">
        <v>558</v>
      </c>
      <c r="G44" t="s">
        <v>591</v>
      </c>
      <c r="H44">
        <v>6362483</v>
      </c>
      <c r="I44" s="1" t="s">
        <v>696</v>
      </c>
      <c r="J44" s="1" t="s">
        <v>846</v>
      </c>
      <c r="K44" s="1" t="s">
        <v>977</v>
      </c>
      <c r="L44">
        <v>5</v>
      </c>
      <c r="M44">
        <v>1</v>
      </c>
      <c r="N44">
        <f t="shared" si="2"/>
        <v>1</v>
      </c>
      <c r="Q44">
        <f t="shared" si="3"/>
        <v>4</v>
      </c>
    </row>
    <row r="45" spans="1:17" ht="30" x14ac:dyDescent="0.25">
      <c r="A45" t="s">
        <v>19</v>
      </c>
      <c r="B45" t="s">
        <v>74</v>
      </c>
      <c r="C45" t="s">
        <v>224</v>
      </c>
      <c r="D45" t="s">
        <v>374</v>
      </c>
      <c r="E45" t="s">
        <v>74</v>
      </c>
      <c r="F45" t="s">
        <v>558</v>
      </c>
      <c r="G45" t="s">
        <v>598</v>
      </c>
      <c r="H45">
        <v>6248680</v>
      </c>
      <c r="I45" s="1" t="s">
        <v>697</v>
      </c>
      <c r="J45" s="1" t="s">
        <v>847</v>
      </c>
      <c r="K45" s="1" t="s">
        <v>978</v>
      </c>
      <c r="L45">
        <v>5</v>
      </c>
      <c r="M45">
        <v>1</v>
      </c>
      <c r="N45">
        <f t="shared" si="2"/>
        <v>1</v>
      </c>
      <c r="Q45">
        <f t="shared" si="3"/>
        <v>4</v>
      </c>
    </row>
    <row r="46" spans="1:17" ht="30" x14ac:dyDescent="0.25">
      <c r="A46" t="s">
        <v>22</v>
      </c>
      <c r="B46" t="s">
        <v>75</v>
      </c>
      <c r="C46" t="s">
        <v>225</v>
      </c>
      <c r="D46" t="s">
        <v>375</v>
      </c>
      <c r="E46" t="s">
        <v>501</v>
      </c>
      <c r="F46" t="s">
        <v>565</v>
      </c>
      <c r="G46" t="s">
        <v>613</v>
      </c>
      <c r="H46">
        <v>6060749</v>
      </c>
      <c r="I46" s="1" t="s">
        <v>698</v>
      </c>
      <c r="J46" s="1" t="s">
        <v>848</v>
      </c>
      <c r="L46">
        <v>5</v>
      </c>
      <c r="M46">
        <v>0</v>
      </c>
      <c r="N46">
        <f t="shared" si="2"/>
        <v>0</v>
      </c>
      <c r="O46">
        <v>4</v>
      </c>
      <c r="Q46">
        <f t="shared" si="3"/>
        <v>1</v>
      </c>
    </row>
    <row r="47" spans="1:17" ht="30" x14ac:dyDescent="0.25">
      <c r="A47" t="s">
        <v>20</v>
      </c>
      <c r="B47" t="s">
        <v>76</v>
      </c>
      <c r="C47" t="s">
        <v>226</v>
      </c>
      <c r="D47" t="s">
        <v>376</v>
      </c>
      <c r="E47" t="s">
        <v>76</v>
      </c>
      <c r="F47" t="s">
        <v>558</v>
      </c>
      <c r="G47" t="s">
        <v>609</v>
      </c>
      <c r="H47">
        <v>6044628</v>
      </c>
      <c r="I47" s="1" t="s">
        <v>699</v>
      </c>
      <c r="J47" s="1" t="s">
        <v>849</v>
      </c>
      <c r="K47" s="1" t="s">
        <v>979</v>
      </c>
      <c r="L47">
        <v>5</v>
      </c>
      <c r="M47">
        <v>1</v>
      </c>
      <c r="N47">
        <f t="shared" si="2"/>
        <v>1</v>
      </c>
      <c r="Q47">
        <f t="shared" si="3"/>
        <v>4</v>
      </c>
    </row>
    <row r="48" spans="1:17" ht="30" x14ac:dyDescent="0.25">
      <c r="A48" t="s">
        <v>20</v>
      </c>
      <c r="B48" t="s">
        <v>77</v>
      </c>
      <c r="C48" t="s">
        <v>227</v>
      </c>
      <c r="D48" t="s">
        <v>377</v>
      </c>
      <c r="E48" t="s">
        <v>502</v>
      </c>
      <c r="F48" t="s">
        <v>558</v>
      </c>
      <c r="G48" t="s">
        <v>595</v>
      </c>
      <c r="H48">
        <v>5994469</v>
      </c>
      <c r="I48" s="1" t="s">
        <v>700</v>
      </c>
      <c r="J48" s="1" t="s">
        <v>850</v>
      </c>
      <c r="L48">
        <v>5</v>
      </c>
      <c r="M48">
        <v>0</v>
      </c>
      <c r="N48">
        <f t="shared" si="2"/>
        <v>0</v>
      </c>
      <c r="O48">
        <v>1</v>
      </c>
      <c r="Q48">
        <f t="shared" si="3"/>
        <v>4</v>
      </c>
    </row>
    <row r="49" spans="1:17" ht="30" x14ac:dyDescent="0.25">
      <c r="A49" t="s">
        <v>18</v>
      </c>
      <c r="B49" t="s">
        <v>78</v>
      </c>
      <c r="C49" t="s">
        <v>228</v>
      </c>
      <c r="D49" t="s">
        <v>378</v>
      </c>
      <c r="E49" t="s">
        <v>78</v>
      </c>
      <c r="F49" t="s">
        <v>566</v>
      </c>
      <c r="G49" t="s">
        <v>614</v>
      </c>
      <c r="H49">
        <v>5960358</v>
      </c>
      <c r="I49" s="1" t="s">
        <v>701</v>
      </c>
      <c r="J49" s="1" t="s">
        <v>851</v>
      </c>
      <c r="K49" s="1" t="s">
        <v>980</v>
      </c>
      <c r="L49">
        <v>5</v>
      </c>
      <c r="M49">
        <v>1</v>
      </c>
      <c r="N49">
        <f t="shared" si="2"/>
        <v>1</v>
      </c>
      <c r="Q49">
        <f t="shared" si="3"/>
        <v>4</v>
      </c>
    </row>
    <row r="50" spans="1:17" ht="30" x14ac:dyDescent="0.25">
      <c r="A50" t="s">
        <v>20</v>
      </c>
      <c r="B50" t="s">
        <v>79</v>
      </c>
      <c r="C50" t="s">
        <v>229</v>
      </c>
      <c r="D50" t="s">
        <v>379</v>
      </c>
      <c r="E50" t="s">
        <v>79</v>
      </c>
      <c r="F50" t="s">
        <v>558</v>
      </c>
      <c r="G50" t="s">
        <v>615</v>
      </c>
      <c r="H50">
        <v>5551137</v>
      </c>
      <c r="I50" s="1" t="s">
        <v>702</v>
      </c>
      <c r="J50" s="1" t="s">
        <v>852</v>
      </c>
      <c r="K50" s="1" t="s">
        <v>981</v>
      </c>
      <c r="L50">
        <v>5</v>
      </c>
      <c r="M50">
        <v>1</v>
      </c>
      <c r="N50">
        <f t="shared" si="2"/>
        <v>1</v>
      </c>
      <c r="Q50">
        <f t="shared" si="3"/>
        <v>4</v>
      </c>
    </row>
    <row r="51" spans="1:17" ht="30" x14ac:dyDescent="0.25">
      <c r="A51" t="s">
        <v>18</v>
      </c>
      <c r="B51" t="s">
        <v>80</v>
      </c>
      <c r="C51" t="s">
        <v>230</v>
      </c>
      <c r="D51" t="s">
        <v>380</v>
      </c>
      <c r="E51" t="s">
        <v>503</v>
      </c>
      <c r="F51" t="s">
        <v>567</v>
      </c>
      <c r="H51">
        <v>5492074</v>
      </c>
      <c r="I51" s="1" t="s">
        <v>703</v>
      </c>
      <c r="J51" s="1" t="s">
        <v>853</v>
      </c>
      <c r="L51">
        <v>5</v>
      </c>
      <c r="M51">
        <v>0</v>
      </c>
      <c r="N51">
        <f t="shared" si="2"/>
        <v>0</v>
      </c>
      <c r="O51">
        <v>1</v>
      </c>
      <c r="Q51">
        <f t="shared" si="3"/>
        <v>4</v>
      </c>
    </row>
    <row r="52" spans="1:17" ht="30" x14ac:dyDescent="0.25">
      <c r="A52" t="s">
        <v>25</v>
      </c>
      <c r="B52" t="s">
        <v>81</v>
      </c>
      <c r="C52" t="s">
        <v>231</v>
      </c>
      <c r="D52" t="s">
        <v>381</v>
      </c>
      <c r="E52" t="s">
        <v>81</v>
      </c>
      <c r="F52" t="s">
        <v>561</v>
      </c>
      <c r="G52" t="s">
        <v>612</v>
      </c>
      <c r="H52">
        <v>5343740</v>
      </c>
      <c r="I52" s="1" t="s">
        <v>704</v>
      </c>
      <c r="J52" s="1" t="s">
        <v>854</v>
      </c>
      <c r="L52">
        <v>5</v>
      </c>
      <c r="M52">
        <v>0</v>
      </c>
      <c r="N52">
        <f t="shared" si="2"/>
        <v>0</v>
      </c>
      <c r="O52">
        <v>2</v>
      </c>
      <c r="Q52">
        <f t="shared" si="3"/>
        <v>3</v>
      </c>
    </row>
    <row r="53" spans="1:17" ht="45" x14ac:dyDescent="0.25">
      <c r="A53" t="s">
        <v>23</v>
      </c>
      <c r="B53" t="s">
        <v>82</v>
      </c>
      <c r="C53" t="s">
        <v>232</v>
      </c>
      <c r="D53" t="s">
        <v>382</v>
      </c>
      <c r="E53" t="s">
        <v>504</v>
      </c>
      <c r="F53" t="s">
        <v>558</v>
      </c>
      <c r="G53" t="s">
        <v>616</v>
      </c>
      <c r="H53">
        <v>5342694</v>
      </c>
      <c r="I53" s="1" t="s">
        <v>705</v>
      </c>
      <c r="J53" s="1" t="s">
        <v>855</v>
      </c>
      <c r="K53" s="1" t="s">
        <v>982</v>
      </c>
      <c r="L53">
        <v>5</v>
      </c>
      <c r="M53">
        <v>2</v>
      </c>
      <c r="N53">
        <f t="shared" si="2"/>
        <v>2</v>
      </c>
      <c r="Q53">
        <f t="shared" si="3"/>
        <v>3</v>
      </c>
    </row>
    <row r="54" spans="1:17" ht="30" x14ac:dyDescent="0.25">
      <c r="A54" t="s">
        <v>19</v>
      </c>
      <c r="B54" t="s">
        <v>83</v>
      </c>
      <c r="C54" t="s">
        <v>233</v>
      </c>
      <c r="D54" t="s">
        <v>383</v>
      </c>
      <c r="E54" t="s">
        <v>83</v>
      </c>
      <c r="F54" t="s">
        <v>558</v>
      </c>
      <c r="G54" t="s">
        <v>591</v>
      </c>
      <c r="H54">
        <v>5308336</v>
      </c>
      <c r="I54" s="1" t="s">
        <v>706</v>
      </c>
      <c r="J54" s="1" t="s">
        <v>856</v>
      </c>
      <c r="K54" s="1" t="s">
        <v>983</v>
      </c>
      <c r="L54">
        <v>5</v>
      </c>
      <c r="M54">
        <v>1</v>
      </c>
      <c r="N54">
        <f t="shared" si="2"/>
        <v>1</v>
      </c>
      <c r="Q54">
        <f t="shared" si="3"/>
        <v>4</v>
      </c>
    </row>
    <row r="55" spans="1:17" ht="30" x14ac:dyDescent="0.25">
      <c r="A55" t="s">
        <v>20</v>
      </c>
      <c r="B55" t="s">
        <v>84</v>
      </c>
      <c r="C55" t="s">
        <v>234</v>
      </c>
      <c r="D55" t="s">
        <v>384</v>
      </c>
      <c r="E55" t="s">
        <v>84</v>
      </c>
      <c r="F55" t="s">
        <v>558</v>
      </c>
      <c r="G55" t="s">
        <v>617</v>
      </c>
      <c r="H55">
        <v>5306925</v>
      </c>
      <c r="I55" s="1" t="s">
        <v>707</v>
      </c>
      <c r="J55" s="1" t="s">
        <v>857</v>
      </c>
      <c r="K55" s="1" t="s">
        <v>984</v>
      </c>
      <c r="L55">
        <v>5</v>
      </c>
      <c r="M55">
        <v>1</v>
      </c>
      <c r="N55">
        <f t="shared" si="2"/>
        <v>1</v>
      </c>
      <c r="Q55">
        <f t="shared" si="3"/>
        <v>4</v>
      </c>
    </row>
    <row r="56" spans="1:17" ht="45" x14ac:dyDescent="0.25">
      <c r="A56" t="s">
        <v>23</v>
      </c>
      <c r="B56" t="s">
        <v>85</v>
      </c>
      <c r="C56" t="s">
        <v>235</v>
      </c>
      <c r="D56" t="s">
        <v>385</v>
      </c>
      <c r="E56" t="s">
        <v>85</v>
      </c>
      <c r="F56" t="s">
        <v>568</v>
      </c>
      <c r="G56" t="s">
        <v>618</v>
      </c>
      <c r="H56">
        <v>5047107</v>
      </c>
      <c r="I56" s="1" t="s">
        <v>708</v>
      </c>
      <c r="J56" s="1" t="s">
        <v>858</v>
      </c>
      <c r="K56" s="1" t="s">
        <v>985</v>
      </c>
      <c r="L56">
        <v>5</v>
      </c>
      <c r="M56">
        <v>2</v>
      </c>
      <c r="N56">
        <f t="shared" si="2"/>
        <v>2</v>
      </c>
      <c r="Q56">
        <f t="shared" si="3"/>
        <v>3</v>
      </c>
    </row>
    <row r="57" spans="1:17" ht="45" x14ac:dyDescent="0.25">
      <c r="A57" t="s">
        <v>23</v>
      </c>
      <c r="B57" t="s">
        <v>86</v>
      </c>
      <c r="C57" t="s">
        <v>236</v>
      </c>
      <c r="D57" t="s">
        <v>386</v>
      </c>
      <c r="E57" t="s">
        <v>505</v>
      </c>
      <c r="F57" t="s">
        <v>558</v>
      </c>
      <c r="G57" t="s">
        <v>612</v>
      </c>
      <c r="H57">
        <v>4840616</v>
      </c>
      <c r="I57" s="1" t="s">
        <v>709</v>
      </c>
      <c r="J57" s="1" t="s">
        <v>859</v>
      </c>
      <c r="L57">
        <v>5</v>
      </c>
      <c r="M57">
        <v>0</v>
      </c>
      <c r="N57">
        <f t="shared" si="2"/>
        <v>0</v>
      </c>
      <c r="Q57">
        <f t="shared" si="3"/>
        <v>5</v>
      </c>
    </row>
    <row r="58" spans="1:17" ht="30" x14ac:dyDescent="0.25">
      <c r="A58" t="s">
        <v>19</v>
      </c>
      <c r="B58" t="s">
        <v>87</v>
      </c>
      <c r="C58" t="s">
        <v>237</v>
      </c>
      <c r="D58" t="s">
        <v>387</v>
      </c>
      <c r="E58" t="s">
        <v>87</v>
      </c>
      <c r="F58" t="s">
        <v>558</v>
      </c>
      <c r="G58" t="s">
        <v>593</v>
      </c>
      <c r="H58">
        <v>4782481</v>
      </c>
      <c r="I58" s="1" t="s">
        <v>710</v>
      </c>
      <c r="J58" s="1" t="s">
        <v>860</v>
      </c>
      <c r="K58" s="1" t="s">
        <v>986</v>
      </c>
      <c r="L58">
        <v>5</v>
      </c>
      <c r="M58">
        <v>1</v>
      </c>
      <c r="N58">
        <f t="shared" si="2"/>
        <v>1</v>
      </c>
      <c r="Q58">
        <f t="shared" si="3"/>
        <v>4</v>
      </c>
    </row>
    <row r="59" spans="1:17" ht="30" x14ac:dyDescent="0.25">
      <c r="A59" t="s">
        <v>22</v>
      </c>
      <c r="B59" t="s">
        <v>88</v>
      </c>
      <c r="C59" t="s">
        <v>238</v>
      </c>
      <c r="D59" t="s">
        <v>388</v>
      </c>
      <c r="E59" t="s">
        <v>88</v>
      </c>
      <c r="F59" t="s">
        <v>561</v>
      </c>
      <c r="G59" t="s">
        <v>619</v>
      </c>
      <c r="H59">
        <v>4527206</v>
      </c>
      <c r="I59" s="1" t="s">
        <v>711</v>
      </c>
      <c r="J59" s="1" t="s">
        <v>861</v>
      </c>
      <c r="K59" s="1" t="s">
        <v>987</v>
      </c>
      <c r="L59">
        <v>5</v>
      </c>
      <c r="M59">
        <v>1</v>
      </c>
      <c r="N59">
        <f t="shared" si="2"/>
        <v>1</v>
      </c>
      <c r="Q59">
        <f t="shared" si="3"/>
        <v>4</v>
      </c>
    </row>
    <row r="60" spans="1:17" ht="30" x14ac:dyDescent="0.25">
      <c r="A60" t="s">
        <v>28</v>
      </c>
      <c r="B60" t="s">
        <v>89</v>
      </c>
      <c r="C60" t="s">
        <v>239</v>
      </c>
      <c r="D60" t="s">
        <v>389</v>
      </c>
      <c r="E60" t="s">
        <v>89</v>
      </c>
      <c r="F60" t="s">
        <v>569</v>
      </c>
      <c r="G60" t="s">
        <v>620</v>
      </c>
      <c r="H60">
        <v>4347047</v>
      </c>
      <c r="I60" s="1" t="s">
        <v>712</v>
      </c>
      <c r="J60" s="1" t="s">
        <v>862</v>
      </c>
      <c r="K60" s="1" t="s">
        <v>988</v>
      </c>
      <c r="L60">
        <v>5</v>
      </c>
      <c r="M60">
        <v>1</v>
      </c>
      <c r="N60">
        <f t="shared" si="2"/>
        <v>1</v>
      </c>
      <c r="Q60">
        <f t="shared" si="3"/>
        <v>4</v>
      </c>
    </row>
    <row r="61" spans="1:17" ht="45" x14ac:dyDescent="0.25">
      <c r="A61" t="s">
        <v>22</v>
      </c>
      <c r="B61" t="s">
        <v>90</v>
      </c>
      <c r="C61" t="s">
        <v>240</v>
      </c>
      <c r="D61" t="s">
        <v>390</v>
      </c>
      <c r="E61" t="s">
        <v>90</v>
      </c>
      <c r="F61" t="s">
        <v>558</v>
      </c>
      <c r="G61" t="s">
        <v>599</v>
      </c>
      <c r="H61">
        <v>4296071</v>
      </c>
      <c r="I61" s="1" t="s">
        <v>713</v>
      </c>
      <c r="J61" s="1" t="s">
        <v>863</v>
      </c>
      <c r="K61" s="1" t="s">
        <v>989</v>
      </c>
      <c r="L61">
        <v>5</v>
      </c>
      <c r="M61">
        <v>1</v>
      </c>
      <c r="N61">
        <f t="shared" si="2"/>
        <v>1</v>
      </c>
      <c r="Q61">
        <f t="shared" si="3"/>
        <v>4</v>
      </c>
    </row>
    <row r="62" spans="1:17" ht="30" x14ac:dyDescent="0.25">
      <c r="A62" t="s">
        <v>25</v>
      </c>
      <c r="B62" t="s">
        <v>91</v>
      </c>
      <c r="C62" t="s">
        <v>241</v>
      </c>
      <c r="D62" t="s">
        <v>391</v>
      </c>
      <c r="E62" t="s">
        <v>91</v>
      </c>
      <c r="F62" t="s">
        <v>562</v>
      </c>
      <c r="G62" t="s">
        <v>612</v>
      </c>
      <c r="H62">
        <v>4286706</v>
      </c>
      <c r="I62" s="1" t="s">
        <v>714</v>
      </c>
      <c r="J62" s="1" t="s">
        <v>864</v>
      </c>
      <c r="K62" s="1" t="s">
        <v>990</v>
      </c>
      <c r="L62">
        <v>5</v>
      </c>
      <c r="M62">
        <v>1</v>
      </c>
      <c r="N62">
        <f t="shared" si="2"/>
        <v>1</v>
      </c>
      <c r="Q62">
        <f t="shared" si="3"/>
        <v>4</v>
      </c>
    </row>
    <row r="63" spans="1:17" ht="30" x14ac:dyDescent="0.25">
      <c r="A63" t="s">
        <v>19</v>
      </c>
      <c r="B63" t="s">
        <v>92</v>
      </c>
      <c r="C63" t="s">
        <v>242</v>
      </c>
      <c r="D63" t="s">
        <v>392</v>
      </c>
      <c r="E63" t="s">
        <v>506</v>
      </c>
      <c r="F63" t="s">
        <v>558</v>
      </c>
      <c r="G63" t="s">
        <v>621</v>
      </c>
      <c r="H63">
        <v>4265953</v>
      </c>
      <c r="I63" s="1" t="s">
        <v>715</v>
      </c>
      <c r="J63" s="1" t="s">
        <v>865</v>
      </c>
      <c r="K63" s="1" t="s">
        <v>991</v>
      </c>
      <c r="L63">
        <v>5</v>
      </c>
      <c r="M63">
        <v>1</v>
      </c>
      <c r="N63">
        <f t="shared" si="2"/>
        <v>1</v>
      </c>
      <c r="Q63">
        <f t="shared" si="3"/>
        <v>4</v>
      </c>
    </row>
    <row r="64" spans="1:17" ht="45" x14ac:dyDescent="0.25">
      <c r="A64" t="s">
        <v>19</v>
      </c>
      <c r="B64" t="s">
        <v>93</v>
      </c>
      <c r="C64" t="s">
        <v>243</v>
      </c>
      <c r="D64" t="s">
        <v>393</v>
      </c>
      <c r="E64" t="s">
        <v>507</v>
      </c>
      <c r="F64" t="s">
        <v>558</v>
      </c>
      <c r="G64" t="s">
        <v>596</v>
      </c>
      <c r="H64">
        <v>4217755</v>
      </c>
      <c r="I64" s="1" t="s">
        <v>716</v>
      </c>
      <c r="J64" s="1" t="s">
        <v>866</v>
      </c>
      <c r="L64">
        <v>5</v>
      </c>
      <c r="M64">
        <v>0</v>
      </c>
      <c r="N64">
        <f t="shared" si="2"/>
        <v>0</v>
      </c>
      <c r="O64">
        <v>1</v>
      </c>
      <c r="Q64">
        <f t="shared" si="3"/>
        <v>4</v>
      </c>
    </row>
    <row r="65" spans="1:17" ht="45" x14ac:dyDescent="0.25">
      <c r="A65" t="s">
        <v>19</v>
      </c>
      <c r="B65" t="s">
        <v>94</v>
      </c>
      <c r="C65" t="s">
        <v>244</v>
      </c>
      <c r="D65" t="s">
        <v>394</v>
      </c>
      <c r="E65" t="s">
        <v>94</v>
      </c>
      <c r="F65" t="s">
        <v>558</v>
      </c>
      <c r="G65" t="s">
        <v>622</v>
      </c>
      <c r="H65">
        <v>4208419</v>
      </c>
      <c r="I65" s="1" t="s">
        <v>717</v>
      </c>
      <c r="J65" s="1" t="s">
        <v>867</v>
      </c>
      <c r="L65">
        <v>5</v>
      </c>
      <c r="M65">
        <v>0</v>
      </c>
      <c r="N65">
        <f t="shared" si="2"/>
        <v>0</v>
      </c>
      <c r="O65">
        <v>1</v>
      </c>
      <c r="Q65">
        <f t="shared" si="3"/>
        <v>4</v>
      </c>
    </row>
    <row r="66" spans="1:17" ht="45" x14ac:dyDescent="0.25">
      <c r="A66" t="s">
        <v>23</v>
      </c>
      <c r="B66" t="s">
        <v>95</v>
      </c>
      <c r="C66" t="s">
        <v>245</v>
      </c>
      <c r="D66" t="s">
        <v>395</v>
      </c>
      <c r="E66" t="s">
        <v>508</v>
      </c>
      <c r="F66" t="s">
        <v>558</v>
      </c>
      <c r="H66">
        <v>4195254</v>
      </c>
      <c r="I66" s="1" t="s">
        <v>718</v>
      </c>
      <c r="J66" s="1" t="s">
        <v>868</v>
      </c>
      <c r="L66">
        <v>5</v>
      </c>
      <c r="M66">
        <v>0</v>
      </c>
      <c r="N66">
        <f t="shared" ref="N66:N97" si="4">M66</f>
        <v>0</v>
      </c>
      <c r="Q66">
        <f t="shared" ref="Q66:Q97" si="5">L66-SUM(N66:P66)</f>
        <v>5</v>
      </c>
    </row>
    <row r="67" spans="1:17" ht="30" x14ac:dyDescent="0.25">
      <c r="A67" t="s">
        <v>22</v>
      </c>
      <c r="B67" t="s">
        <v>96</v>
      </c>
      <c r="C67" t="s">
        <v>246</v>
      </c>
      <c r="D67" t="s">
        <v>396</v>
      </c>
      <c r="E67" t="s">
        <v>96</v>
      </c>
      <c r="F67" t="s">
        <v>558</v>
      </c>
      <c r="G67" t="s">
        <v>599</v>
      </c>
      <c r="H67">
        <v>4134448</v>
      </c>
      <c r="I67" s="1" t="s">
        <v>719</v>
      </c>
      <c r="J67" s="1" t="s">
        <v>869</v>
      </c>
      <c r="K67" s="1" t="s">
        <v>992</v>
      </c>
      <c r="L67">
        <v>5</v>
      </c>
      <c r="M67">
        <v>1</v>
      </c>
      <c r="N67">
        <f t="shared" si="4"/>
        <v>1</v>
      </c>
      <c r="Q67">
        <f t="shared" si="5"/>
        <v>4</v>
      </c>
    </row>
    <row r="68" spans="1:17" ht="45" x14ac:dyDescent="0.25">
      <c r="A68" t="s">
        <v>21</v>
      </c>
      <c r="B68" t="s">
        <v>97</v>
      </c>
      <c r="C68" t="s">
        <v>247</v>
      </c>
      <c r="D68" t="s">
        <v>397</v>
      </c>
      <c r="E68" t="s">
        <v>97</v>
      </c>
      <c r="F68" t="s">
        <v>558</v>
      </c>
      <c r="G68" t="s">
        <v>612</v>
      </c>
      <c r="H68">
        <v>4114661</v>
      </c>
      <c r="I68" s="1" t="s">
        <v>720</v>
      </c>
      <c r="J68" s="1" t="s">
        <v>870</v>
      </c>
      <c r="K68" s="1" t="s">
        <v>993</v>
      </c>
      <c r="L68">
        <v>5</v>
      </c>
      <c r="M68">
        <v>1</v>
      </c>
      <c r="N68">
        <f t="shared" si="4"/>
        <v>1</v>
      </c>
      <c r="Q68">
        <f t="shared" si="5"/>
        <v>4</v>
      </c>
    </row>
    <row r="69" spans="1:17" ht="45" x14ac:dyDescent="0.25">
      <c r="A69" t="s">
        <v>18</v>
      </c>
      <c r="B69" t="s">
        <v>98</v>
      </c>
      <c r="C69" t="s">
        <v>248</v>
      </c>
      <c r="D69" t="s">
        <v>398</v>
      </c>
      <c r="E69" t="s">
        <v>509</v>
      </c>
      <c r="F69" t="s">
        <v>561</v>
      </c>
      <c r="G69" t="s">
        <v>612</v>
      </c>
      <c r="H69">
        <v>4064713</v>
      </c>
      <c r="I69" s="1" t="s">
        <v>721</v>
      </c>
      <c r="J69" s="1" t="s">
        <v>871</v>
      </c>
      <c r="K69" s="1" t="s">
        <v>994</v>
      </c>
      <c r="L69">
        <v>5</v>
      </c>
      <c r="M69">
        <v>1</v>
      </c>
      <c r="N69">
        <f t="shared" si="4"/>
        <v>1</v>
      </c>
      <c r="Q69">
        <f t="shared" si="5"/>
        <v>4</v>
      </c>
    </row>
    <row r="70" spans="1:17" ht="60" x14ac:dyDescent="0.25">
      <c r="A70" t="s">
        <v>24</v>
      </c>
      <c r="B70" t="s">
        <v>99</v>
      </c>
      <c r="C70" t="s">
        <v>249</v>
      </c>
      <c r="D70" t="s">
        <v>399</v>
      </c>
      <c r="E70" t="s">
        <v>510</v>
      </c>
      <c r="F70" t="s">
        <v>558</v>
      </c>
      <c r="G70" t="s">
        <v>612</v>
      </c>
      <c r="H70">
        <v>3850607</v>
      </c>
      <c r="I70" s="1" t="s">
        <v>722</v>
      </c>
      <c r="J70" s="1" t="s">
        <v>872</v>
      </c>
      <c r="L70">
        <v>5</v>
      </c>
      <c r="M70">
        <v>0</v>
      </c>
      <c r="N70">
        <f t="shared" si="4"/>
        <v>0</v>
      </c>
      <c r="O70">
        <v>1</v>
      </c>
      <c r="Q70">
        <f t="shared" si="5"/>
        <v>4</v>
      </c>
    </row>
    <row r="71" spans="1:17" ht="45" x14ac:dyDescent="0.25">
      <c r="A71" t="s">
        <v>20</v>
      </c>
      <c r="B71" t="s">
        <v>100</v>
      </c>
      <c r="C71" t="s">
        <v>250</v>
      </c>
      <c r="D71" t="s">
        <v>400</v>
      </c>
      <c r="E71" t="s">
        <v>511</v>
      </c>
      <c r="F71" t="s">
        <v>558</v>
      </c>
      <c r="G71" t="s">
        <v>623</v>
      </c>
      <c r="H71">
        <v>3807463</v>
      </c>
      <c r="I71" s="1" t="s">
        <v>723</v>
      </c>
      <c r="J71" s="1" t="s">
        <v>873</v>
      </c>
      <c r="L71">
        <v>5</v>
      </c>
      <c r="M71">
        <v>0</v>
      </c>
      <c r="N71">
        <f t="shared" si="4"/>
        <v>0</v>
      </c>
      <c r="O71">
        <v>1</v>
      </c>
      <c r="Q71">
        <f t="shared" si="5"/>
        <v>4</v>
      </c>
    </row>
    <row r="72" spans="1:17" ht="30" x14ac:dyDescent="0.25">
      <c r="A72" t="s">
        <v>29</v>
      </c>
      <c r="B72" t="s">
        <v>101</v>
      </c>
      <c r="C72" t="s">
        <v>251</v>
      </c>
      <c r="D72" t="s">
        <v>401</v>
      </c>
      <c r="E72" t="s">
        <v>512</v>
      </c>
      <c r="F72" t="s">
        <v>570</v>
      </c>
      <c r="G72" t="s">
        <v>624</v>
      </c>
      <c r="H72">
        <v>3713797</v>
      </c>
      <c r="I72" s="1" t="s">
        <v>724</v>
      </c>
      <c r="J72" s="1" t="s">
        <v>874</v>
      </c>
      <c r="L72">
        <v>5</v>
      </c>
      <c r="M72">
        <v>0</v>
      </c>
      <c r="N72">
        <f t="shared" si="4"/>
        <v>0</v>
      </c>
      <c r="O72">
        <v>4</v>
      </c>
      <c r="Q72">
        <f t="shared" si="5"/>
        <v>1</v>
      </c>
    </row>
    <row r="73" spans="1:17" ht="45" x14ac:dyDescent="0.25">
      <c r="A73" t="s">
        <v>19</v>
      </c>
      <c r="B73" t="s">
        <v>102</v>
      </c>
      <c r="C73" t="s">
        <v>252</v>
      </c>
      <c r="D73" t="s">
        <v>402</v>
      </c>
      <c r="E73" t="s">
        <v>102</v>
      </c>
      <c r="F73" t="s">
        <v>558</v>
      </c>
      <c r="G73" t="s">
        <v>610</v>
      </c>
      <c r="H73">
        <v>3622720</v>
      </c>
      <c r="I73" s="1" t="s">
        <v>725</v>
      </c>
      <c r="J73" s="1" t="s">
        <v>875</v>
      </c>
      <c r="L73">
        <v>5</v>
      </c>
      <c r="M73">
        <v>0</v>
      </c>
      <c r="N73">
        <f t="shared" si="4"/>
        <v>0</v>
      </c>
      <c r="O73">
        <v>1</v>
      </c>
      <c r="Q73">
        <f t="shared" si="5"/>
        <v>4</v>
      </c>
    </row>
    <row r="74" spans="1:17" ht="30" x14ac:dyDescent="0.25">
      <c r="A74" t="s">
        <v>26</v>
      </c>
      <c r="B74" t="s">
        <v>103</v>
      </c>
      <c r="C74" t="s">
        <v>253</v>
      </c>
      <c r="D74" t="s">
        <v>403</v>
      </c>
      <c r="E74" t="s">
        <v>103</v>
      </c>
      <c r="F74" t="s">
        <v>558</v>
      </c>
      <c r="G74" t="s">
        <v>598</v>
      </c>
      <c r="H74">
        <v>3547132</v>
      </c>
      <c r="I74" s="1" t="s">
        <v>726</v>
      </c>
      <c r="J74" s="1" t="s">
        <v>876</v>
      </c>
      <c r="K74" s="1" t="s">
        <v>995</v>
      </c>
      <c r="L74">
        <v>5</v>
      </c>
      <c r="M74">
        <v>2</v>
      </c>
      <c r="N74">
        <f t="shared" si="4"/>
        <v>2</v>
      </c>
      <c r="Q74">
        <f t="shared" si="5"/>
        <v>3</v>
      </c>
    </row>
    <row r="75" spans="1:17" ht="30" x14ac:dyDescent="0.25">
      <c r="A75" t="s">
        <v>19</v>
      </c>
      <c r="B75" t="s">
        <v>104</v>
      </c>
      <c r="C75" t="s">
        <v>254</v>
      </c>
      <c r="D75" t="s">
        <v>404</v>
      </c>
      <c r="E75" t="s">
        <v>104</v>
      </c>
      <c r="F75" t="s">
        <v>558</v>
      </c>
      <c r="G75" t="s">
        <v>625</v>
      </c>
      <c r="H75">
        <v>3505105</v>
      </c>
      <c r="I75" s="1" t="s">
        <v>727</v>
      </c>
      <c r="J75" s="1" t="s">
        <v>877</v>
      </c>
      <c r="K75" s="1" t="s">
        <v>996</v>
      </c>
      <c r="L75">
        <v>5</v>
      </c>
      <c r="M75">
        <v>1</v>
      </c>
      <c r="N75">
        <f t="shared" si="4"/>
        <v>1</v>
      </c>
      <c r="Q75">
        <f t="shared" si="5"/>
        <v>4</v>
      </c>
    </row>
    <row r="76" spans="1:17" ht="45" x14ac:dyDescent="0.25">
      <c r="A76" t="s">
        <v>19</v>
      </c>
      <c r="B76" t="s">
        <v>105</v>
      </c>
      <c r="C76" t="s">
        <v>255</v>
      </c>
      <c r="D76" t="s">
        <v>405</v>
      </c>
      <c r="E76" t="s">
        <v>105</v>
      </c>
      <c r="F76" t="s">
        <v>558</v>
      </c>
      <c r="G76" t="s">
        <v>599</v>
      </c>
      <c r="H76">
        <v>3437141</v>
      </c>
      <c r="I76" s="1" t="s">
        <v>728</v>
      </c>
      <c r="J76" s="1" t="s">
        <v>878</v>
      </c>
      <c r="K76" s="1" t="s">
        <v>997</v>
      </c>
      <c r="L76">
        <v>5</v>
      </c>
      <c r="M76">
        <v>1</v>
      </c>
      <c r="N76">
        <f t="shared" si="4"/>
        <v>1</v>
      </c>
      <c r="Q76">
        <f t="shared" si="5"/>
        <v>4</v>
      </c>
    </row>
    <row r="77" spans="1:17" ht="45" x14ac:dyDescent="0.25">
      <c r="A77" t="s">
        <v>22</v>
      </c>
      <c r="B77" t="s">
        <v>106</v>
      </c>
      <c r="C77" t="s">
        <v>256</v>
      </c>
      <c r="D77" t="s">
        <v>406</v>
      </c>
      <c r="E77" t="s">
        <v>513</v>
      </c>
      <c r="F77" t="s">
        <v>558</v>
      </c>
      <c r="G77" t="s">
        <v>626</v>
      </c>
      <c r="H77">
        <v>3394437</v>
      </c>
      <c r="I77" s="1" t="s">
        <v>729</v>
      </c>
      <c r="J77" s="1" t="s">
        <v>879</v>
      </c>
      <c r="L77">
        <v>5</v>
      </c>
      <c r="M77">
        <v>0</v>
      </c>
      <c r="N77">
        <f t="shared" si="4"/>
        <v>0</v>
      </c>
      <c r="O77">
        <v>1</v>
      </c>
      <c r="Q77">
        <f t="shared" si="5"/>
        <v>4</v>
      </c>
    </row>
    <row r="78" spans="1:17" ht="30" x14ac:dyDescent="0.25">
      <c r="A78" t="s">
        <v>21</v>
      </c>
      <c r="B78" t="s">
        <v>107</v>
      </c>
      <c r="C78" t="s">
        <v>257</v>
      </c>
      <c r="D78" t="s">
        <v>407</v>
      </c>
      <c r="E78" t="s">
        <v>107</v>
      </c>
      <c r="F78" t="s">
        <v>558</v>
      </c>
      <c r="G78" t="s">
        <v>593</v>
      </c>
      <c r="H78">
        <v>3388522</v>
      </c>
      <c r="I78" s="1" t="s">
        <v>730</v>
      </c>
      <c r="J78" s="1" t="s">
        <v>880</v>
      </c>
      <c r="K78" s="1" t="s">
        <v>998</v>
      </c>
      <c r="L78">
        <v>5</v>
      </c>
      <c r="M78">
        <v>1</v>
      </c>
      <c r="N78">
        <f t="shared" si="4"/>
        <v>1</v>
      </c>
      <c r="Q78">
        <f t="shared" si="5"/>
        <v>4</v>
      </c>
    </row>
    <row r="79" spans="1:17" ht="30" x14ac:dyDescent="0.25">
      <c r="A79" t="s">
        <v>25</v>
      </c>
      <c r="B79" t="s">
        <v>108</v>
      </c>
      <c r="C79" t="s">
        <v>258</v>
      </c>
      <c r="D79" t="s">
        <v>408</v>
      </c>
      <c r="E79" t="s">
        <v>108</v>
      </c>
      <c r="F79" t="s">
        <v>558</v>
      </c>
      <c r="G79" t="s">
        <v>594</v>
      </c>
      <c r="H79">
        <v>3383913</v>
      </c>
      <c r="I79" s="1" t="s">
        <v>731</v>
      </c>
      <c r="J79" s="1" t="s">
        <v>881</v>
      </c>
      <c r="K79" s="1" t="s">
        <v>999</v>
      </c>
      <c r="L79">
        <v>5</v>
      </c>
      <c r="M79">
        <v>1</v>
      </c>
      <c r="N79">
        <f t="shared" si="4"/>
        <v>1</v>
      </c>
      <c r="Q79">
        <f t="shared" si="5"/>
        <v>4</v>
      </c>
    </row>
    <row r="80" spans="1:17" ht="30" x14ac:dyDescent="0.25">
      <c r="A80" t="s">
        <v>28</v>
      </c>
      <c r="B80" t="s">
        <v>109</v>
      </c>
      <c r="C80" t="s">
        <v>259</v>
      </c>
      <c r="D80" t="s">
        <v>409</v>
      </c>
      <c r="E80" t="s">
        <v>109</v>
      </c>
      <c r="F80" t="s">
        <v>569</v>
      </c>
      <c r="G80" t="s">
        <v>627</v>
      </c>
      <c r="H80">
        <v>3251879</v>
      </c>
      <c r="I80" s="1" t="s">
        <v>732</v>
      </c>
      <c r="J80" s="1" t="s">
        <v>882</v>
      </c>
      <c r="K80" s="1" t="s">
        <v>1000</v>
      </c>
      <c r="L80">
        <v>5</v>
      </c>
      <c r="M80">
        <v>1</v>
      </c>
      <c r="N80">
        <f t="shared" si="4"/>
        <v>1</v>
      </c>
      <c r="Q80">
        <f t="shared" si="5"/>
        <v>4</v>
      </c>
    </row>
    <row r="81" spans="1:17" ht="45" x14ac:dyDescent="0.25">
      <c r="A81" t="s">
        <v>25</v>
      </c>
      <c r="B81" t="s">
        <v>110</v>
      </c>
      <c r="C81" t="s">
        <v>260</v>
      </c>
      <c r="D81" t="s">
        <v>410</v>
      </c>
      <c r="E81" t="s">
        <v>110</v>
      </c>
      <c r="F81" t="s">
        <v>558</v>
      </c>
      <c r="G81" t="s">
        <v>616</v>
      </c>
      <c r="H81">
        <v>3176192</v>
      </c>
      <c r="I81" s="1" t="s">
        <v>733</v>
      </c>
      <c r="J81" s="1" t="s">
        <v>883</v>
      </c>
      <c r="K81" s="1" t="s">
        <v>1001</v>
      </c>
      <c r="L81">
        <v>5</v>
      </c>
      <c r="M81">
        <v>1</v>
      </c>
      <c r="N81">
        <f t="shared" si="4"/>
        <v>1</v>
      </c>
      <c r="Q81">
        <f t="shared" si="5"/>
        <v>4</v>
      </c>
    </row>
    <row r="82" spans="1:17" ht="45" x14ac:dyDescent="0.25">
      <c r="A82" t="s">
        <v>25</v>
      </c>
      <c r="B82" t="s">
        <v>111</v>
      </c>
      <c r="C82" t="s">
        <v>261</v>
      </c>
      <c r="D82" t="s">
        <v>411</v>
      </c>
      <c r="E82" t="s">
        <v>514</v>
      </c>
      <c r="F82" t="s">
        <v>558</v>
      </c>
      <c r="G82" t="s">
        <v>628</v>
      </c>
      <c r="H82">
        <v>3168378</v>
      </c>
      <c r="I82" s="1" t="s">
        <v>734</v>
      </c>
      <c r="J82" s="1" t="s">
        <v>884</v>
      </c>
      <c r="L82">
        <v>5</v>
      </c>
      <c r="M82">
        <v>0</v>
      </c>
      <c r="N82">
        <f t="shared" si="4"/>
        <v>0</v>
      </c>
      <c r="O82">
        <v>1</v>
      </c>
      <c r="Q82">
        <f t="shared" si="5"/>
        <v>4</v>
      </c>
    </row>
    <row r="83" spans="1:17" ht="30" x14ac:dyDescent="0.25">
      <c r="A83" t="s">
        <v>22</v>
      </c>
      <c r="B83" t="s">
        <v>112</v>
      </c>
      <c r="C83" t="s">
        <v>262</v>
      </c>
      <c r="D83" t="s">
        <v>412</v>
      </c>
      <c r="E83" t="s">
        <v>112</v>
      </c>
      <c r="F83" t="s">
        <v>571</v>
      </c>
      <c r="G83" t="s">
        <v>629</v>
      </c>
      <c r="H83">
        <v>3167614</v>
      </c>
      <c r="I83" s="1" t="s">
        <v>735</v>
      </c>
      <c r="J83" s="1" t="s">
        <v>885</v>
      </c>
      <c r="L83">
        <v>5</v>
      </c>
      <c r="M83">
        <v>0</v>
      </c>
      <c r="N83">
        <f t="shared" si="4"/>
        <v>0</v>
      </c>
      <c r="O83">
        <v>1</v>
      </c>
      <c r="Q83">
        <f t="shared" si="5"/>
        <v>4</v>
      </c>
    </row>
    <row r="84" spans="1:17" ht="30" x14ac:dyDescent="0.25">
      <c r="A84" t="s">
        <v>19</v>
      </c>
      <c r="B84" t="s">
        <v>113</v>
      </c>
      <c r="C84" t="s">
        <v>263</v>
      </c>
      <c r="D84" t="s">
        <v>413</v>
      </c>
      <c r="E84" t="s">
        <v>113</v>
      </c>
      <c r="F84" t="s">
        <v>558</v>
      </c>
      <c r="G84" t="s">
        <v>608</v>
      </c>
      <c r="H84">
        <v>3167565</v>
      </c>
      <c r="I84" s="1" t="s">
        <v>736</v>
      </c>
      <c r="J84" s="1" t="s">
        <v>886</v>
      </c>
      <c r="K84" s="1" t="s">
        <v>1002</v>
      </c>
      <c r="L84">
        <v>5</v>
      </c>
      <c r="M84">
        <v>1</v>
      </c>
      <c r="N84">
        <f t="shared" si="4"/>
        <v>1</v>
      </c>
      <c r="Q84">
        <f t="shared" si="5"/>
        <v>4</v>
      </c>
    </row>
    <row r="85" spans="1:17" ht="45" x14ac:dyDescent="0.25">
      <c r="A85" t="s">
        <v>18</v>
      </c>
      <c r="B85" t="s">
        <v>114</v>
      </c>
      <c r="C85" t="s">
        <v>264</v>
      </c>
      <c r="D85" t="s">
        <v>414</v>
      </c>
      <c r="E85" t="s">
        <v>515</v>
      </c>
      <c r="F85" t="s">
        <v>558</v>
      </c>
      <c r="G85" t="s">
        <v>630</v>
      </c>
      <c r="H85">
        <v>3146230</v>
      </c>
      <c r="I85" s="1" t="s">
        <v>737</v>
      </c>
      <c r="J85" s="1" t="s">
        <v>887</v>
      </c>
      <c r="L85">
        <v>5</v>
      </c>
      <c r="M85">
        <v>0</v>
      </c>
      <c r="N85">
        <f t="shared" si="4"/>
        <v>0</v>
      </c>
      <c r="O85">
        <v>1</v>
      </c>
      <c r="Q85">
        <f t="shared" si="5"/>
        <v>4</v>
      </c>
    </row>
    <row r="86" spans="1:17" ht="45" x14ac:dyDescent="0.25">
      <c r="A86" t="s">
        <v>18</v>
      </c>
      <c r="B86" t="s">
        <v>115</v>
      </c>
      <c r="C86" t="s">
        <v>265</v>
      </c>
      <c r="D86" t="s">
        <v>415</v>
      </c>
      <c r="E86" t="s">
        <v>516</v>
      </c>
      <c r="F86" t="s">
        <v>561</v>
      </c>
      <c r="G86" t="s">
        <v>617</v>
      </c>
      <c r="H86">
        <v>3084942</v>
      </c>
      <c r="I86" s="1" t="s">
        <v>738</v>
      </c>
      <c r="J86" s="1" t="s">
        <v>888</v>
      </c>
      <c r="L86">
        <v>5</v>
      </c>
      <c r="M86">
        <v>0</v>
      </c>
      <c r="N86">
        <f t="shared" si="4"/>
        <v>0</v>
      </c>
      <c r="O86">
        <v>1</v>
      </c>
      <c r="Q86">
        <f t="shared" si="5"/>
        <v>4</v>
      </c>
    </row>
    <row r="87" spans="1:17" ht="45" x14ac:dyDescent="0.25">
      <c r="A87" t="s">
        <v>24</v>
      </c>
      <c r="B87" t="s">
        <v>116</v>
      </c>
      <c r="C87" t="s">
        <v>266</v>
      </c>
      <c r="D87" t="s">
        <v>416</v>
      </c>
      <c r="E87" t="s">
        <v>116</v>
      </c>
      <c r="F87" t="s">
        <v>558</v>
      </c>
      <c r="G87" t="s">
        <v>631</v>
      </c>
      <c r="H87">
        <v>3079073</v>
      </c>
      <c r="I87" s="1" t="s">
        <v>739</v>
      </c>
      <c r="J87" s="1" t="s">
        <v>889</v>
      </c>
      <c r="K87" s="1" t="s">
        <v>1003</v>
      </c>
      <c r="L87">
        <v>5</v>
      </c>
      <c r="M87">
        <v>1</v>
      </c>
      <c r="N87">
        <f t="shared" si="4"/>
        <v>1</v>
      </c>
      <c r="Q87">
        <f t="shared" si="5"/>
        <v>4</v>
      </c>
    </row>
    <row r="88" spans="1:17" ht="45" x14ac:dyDescent="0.25">
      <c r="A88" t="s">
        <v>20</v>
      </c>
      <c r="B88" t="s">
        <v>117</v>
      </c>
      <c r="C88" t="s">
        <v>267</v>
      </c>
      <c r="D88" t="s">
        <v>417</v>
      </c>
      <c r="E88" t="s">
        <v>517</v>
      </c>
      <c r="F88" t="s">
        <v>558</v>
      </c>
      <c r="G88" t="s">
        <v>599</v>
      </c>
      <c r="H88">
        <v>2979989</v>
      </c>
      <c r="I88" s="1" t="s">
        <v>740</v>
      </c>
      <c r="J88" s="1" t="s">
        <v>890</v>
      </c>
      <c r="L88">
        <v>5</v>
      </c>
      <c r="M88">
        <v>0</v>
      </c>
      <c r="N88">
        <f t="shared" si="4"/>
        <v>0</v>
      </c>
      <c r="O88">
        <v>1</v>
      </c>
      <c r="Q88">
        <f t="shared" si="5"/>
        <v>4</v>
      </c>
    </row>
    <row r="89" spans="1:17" ht="30" x14ac:dyDescent="0.25">
      <c r="A89" t="s">
        <v>25</v>
      </c>
      <c r="B89" t="s">
        <v>118</v>
      </c>
      <c r="C89" t="s">
        <v>268</v>
      </c>
      <c r="D89" t="s">
        <v>418</v>
      </c>
      <c r="E89" t="s">
        <v>518</v>
      </c>
      <c r="F89" t="s">
        <v>558</v>
      </c>
      <c r="G89" t="s">
        <v>616</v>
      </c>
      <c r="H89">
        <v>2860305</v>
      </c>
      <c r="I89" s="1" t="s">
        <v>741</v>
      </c>
      <c r="J89" s="1" t="s">
        <v>891</v>
      </c>
      <c r="L89">
        <v>5</v>
      </c>
      <c r="M89">
        <v>0</v>
      </c>
      <c r="N89">
        <f t="shared" si="4"/>
        <v>0</v>
      </c>
      <c r="O89">
        <v>2</v>
      </c>
      <c r="Q89">
        <f t="shared" si="5"/>
        <v>3</v>
      </c>
    </row>
    <row r="90" spans="1:17" ht="30" x14ac:dyDescent="0.25">
      <c r="A90" t="s">
        <v>24</v>
      </c>
      <c r="B90" t="s">
        <v>119</v>
      </c>
      <c r="C90" t="s">
        <v>269</v>
      </c>
      <c r="D90" t="s">
        <v>419</v>
      </c>
      <c r="E90" t="s">
        <v>119</v>
      </c>
      <c r="F90" t="s">
        <v>558</v>
      </c>
      <c r="G90" t="s">
        <v>593</v>
      </c>
      <c r="H90">
        <v>2849365</v>
      </c>
      <c r="I90" s="1" t="s">
        <v>742</v>
      </c>
      <c r="J90" s="1" t="s">
        <v>892</v>
      </c>
      <c r="K90" s="1" t="s">
        <v>1004</v>
      </c>
      <c r="L90">
        <v>5</v>
      </c>
      <c r="M90">
        <v>1</v>
      </c>
      <c r="N90">
        <f t="shared" si="4"/>
        <v>1</v>
      </c>
      <c r="Q90">
        <f t="shared" si="5"/>
        <v>4</v>
      </c>
    </row>
    <row r="91" spans="1:17" ht="45" x14ac:dyDescent="0.25">
      <c r="A91" t="s">
        <v>19</v>
      </c>
      <c r="B91" t="s">
        <v>120</v>
      </c>
      <c r="C91" t="s">
        <v>270</v>
      </c>
      <c r="D91" t="s">
        <v>420</v>
      </c>
      <c r="E91" t="s">
        <v>519</v>
      </c>
      <c r="F91" t="s">
        <v>558</v>
      </c>
      <c r="G91" t="s">
        <v>599</v>
      </c>
      <c r="H91">
        <v>2819370</v>
      </c>
      <c r="I91" s="1" t="s">
        <v>743</v>
      </c>
      <c r="J91" s="1" t="s">
        <v>893</v>
      </c>
      <c r="L91">
        <v>5</v>
      </c>
      <c r="M91">
        <v>0</v>
      </c>
      <c r="N91">
        <f t="shared" si="4"/>
        <v>0</v>
      </c>
      <c r="O91">
        <v>1</v>
      </c>
      <c r="Q91">
        <f t="shared" si="5"/>
        <v>4</v>
      </c>
    </row>
    <row r="92" spans="1:17" ht="45" x14ac:dyDescent="0.25">
      <c r="A92" t="s">
        <v>20</v>
      </c>
      <c r="B92" t="s">
        <v>121</v>
      </c>
      <c r="C92" t="s">
        <v>271</v>
      </c>
      <c r="D92" t="s">
        <v>421</v>
      </c>
      <c r="E92" t="s">
        <v>520</v>
      </c>
      <c r="F92" t="s">
        <v>572</v>
      </c>
      <c r="G92" t="s">
        <v>632</v>
      </c>
      <c r="H92">
        <v>2813617</v>
      </c>
      <c r="I92" s="1" t="s">
        <v>744</v>
      </c>
      <c r="J92" s="1" t="s">
        <v>894</v>
      </c>
      <c r="L92">
        <v>5</v>
      </c>
      <c r="M92">
        <v>0</v>
      </c>
      <c r="N92">
        <f t="shared" si="4"/>
        <v>0</v>
      </c>
      <c r="O92">
        <v>1</v>
      </c>
      <c r="Q92">
        <f t="shared" si="5"/>
        <v>4</v>
      </c>
    </row>
    <row r="93" spans="1:17" ht="30" x14ac:dyDescent="0.25">
      <c r="A93" t="s">
        <v>26</v>
      </c>
      <c r="B93" t="s">
        <v>122</v>
      </c>
      <c r="C93" t="s">
        <v>272</v>
      </c>
      <c r="D93" t="s">
        <v>422</v>
      </c>
      <c r="E93" t="s">
        <v>521</v>
      </c>
      <c r="F93" t="s">
        <v>573</v>
      </c>
      <c r="G93" t="s">
        <v>633</v>
      </c>
      <c r="H93">
        <v>2785672</v>
      </c>
      <c r="I93" s="1" t="s">
        <v>745</v>
      </c>
      <c r="J93" s="1" t="s">
        <v>895</v>
      </c>
      <c r="L93">
        <v>5</v>
      </c>
      <c r="M93">
        <v>0</v>
      </c>
      <c r="N93">
        <f t="shared" si="4"/>
        <v>0</v>
      </c>
      <c r="O93">
        <v>4</v>
      </c>
      <c r="Q93">
        <f t="shared" si="5"/>
        <v>1</v>
      </c>
    </row>
    <row r="94" spans="1:17" ht="30" x14ac:dyDescent="0.25">
      <c r="A94" t="s">
        <v>20</v>
      </c>
      <c r="B94" t="s">
        <v>123</v>
      </c>
      <c r="C94" t="s">
        <v>273</v>
      </c>
      <c r="D94" t="s">
        <v>423</v>
      </c>
      <c r="E94" t="s">
        <v>522</v>
      </c>
      <c r="F94" t="s">
        <v>574</v>
      </c>
      <c r="G94" t="s">
        <v>634</v>
      </c>
      <c r="H94">
        <v>2784837</v>
      </c>
      <c r="I94" s="1" t="s">
        <v>746</v>
      </c>
      <c r="J94" s="1" t="s">
        <v>896</v>
      </c>
      <c r="L94">
        <v>5</v>
      </c>
      <c r="M94">
        <v>0</v>
      </c>
      <c r="N94">
        <f t="shared" si="4"/>
        <v>0</v>
      </c>
      <c r="O94">
        <v>1</v>
      </c>
      <c r="Q94">
        <f t="shared" si="5"/>
        <v>4</v>
      </c>
    </row>
    <row r="95" spans="1:17" ht="30" x14ac:dyDescent="0.25">
      <c r="A95" t="s">
        <v>26</v>
      </c>
      <c r="B95" t="s">
        <v>124</v>
      </c>
      <c r="C95" t="s">
        <v>274</v>
      </c>
      <c r="D95" t="s">
        <v>424</v>
      </c>
      <c r="E95" t="s">
        <v>124</v>
      </c>
      <c r="F95" t="s">
        <v>558</v>
      </c>
      <c r="G95" t="s">
        <v>635</v>
      </c>
      <c r="H95">
        <v>2781149</v>
      </c>
      <c r="I95" s="1" t="s">
        <v>747</v>
      </c>
      <c r="J95" s="1" t="s">
        <v>897</v>
      </c>
      <c r="K95" s="1" t="s">
        <v>897</v>
      </c>
      <c r="L95">
        <v>5</v>
      </c>
      <c r="M95">
        <v>5</v>
      </c>
      <c r="N95">
        <f t="shared" si="4"/>
        <v>5</v>
      </c>
      <c r="Q95">
        <f t="shared" si="5"/>
        <v>0</v>
      </c>
    </row>
    <row r="96" spans="1:17" ht="45" x14ac:dyDescent="0.25">
      <c r="A96" t="s">
        <v>29</v>
      </c>
      <c r="B96" t="s">
        <v>125</v>
      </c>
      <c r="C96" t="s">
        <v>275</v>
      </c>
      <c r="D96" t="s">
        <v>425</v>
      </c>
      <c r="E96" t="s">
        <v>523</v>
      </c>
      <c r="F96" t="s">
        <v>575</v>
      </c>
      <c r="G96" t="s">
        <v>636</v>
      </c>
      <c r="H96">
        <v>2763554</v>
      </c>
      <c r="I96" s="1" t="s">
        <v>748</v>
      </c>
      <c r="J96" s="1" t="s">
        <v>898</v>
      </c>
      <c r="K96" s="1" t="s">
        <v>898</v>
      </c>
      <c r="L96">
        <v>5</v>
      </c>
      <c r="M96">
        <v>5</v>
      </c>
      <c r="N96">
        <f t="shared" si="4"/>
        <v>5</v>
      </c>
      <c r="Q96">
        <f t="shared" si="5"/>
        <v>0</v>
      </c>
    </row>
    <row r="97" spans="1:17" ht="30" x14ac:dyDescent="0.25">
      <c r="A97" t="s">
        <v>19</v>
      </c>
      <c r="B97" t="s">
        <v>126</v>
      </c>
      <c r="C97" t="s">
        <v>276</v>
      </c>
      <c r="D97" t="s">
        <v>426</v>
      </c>
      <c r="E97" t="s">
        <v>126</v>
      </c>
      <c r="F97" t="s">
        <v>576</v>
      </c>
      <c r="G97" t="s">
        <v>593</v>
      </c>
      <c r="H97">
        <v>2752632</v>
      </c>
      <c r="I97" s="1" t="s">
        <v>749</v>
      </c>
      <c r="J97" s="1" t="s">
        <v>899</v>
      </c>
      <c r="K97" s="1" t="s">
        <v>1005</v>
      </c>
      <c r="L97">
        <v>5</v>
      </c>
      <c r="M97">
        <v>1</v>
      </c>
      <c r="N97">
        <f t="shared" si="4"/>
        <v>1</v>
      </c>
      <c r="Q97">
        <f t="shared" si="5"/>
        <v>4</v>
      </c>
    </row>
    <row r="98" spans="1:17" ht="45" x14ac:dyDescent="0.25">
      <c r="A98" t="s">
        <v>20</v>
      </c>
      <c r="B98" t="s">
        <v>127</v>
      </c>
      <c r="C98" t="s">
        <v>277</v>
      </c>
      <c r="D98" t="s">
        <v>427</v>
      </c>
      <c r="E98" t="s">
        <v>524</v>
      </c>
      <c r="F98" t="s">
        <v>558</v>
      </c>
      <c r="G98" t="s">
        <v>595</v>
      </c>
      <c r="H98">
        <v>2687714</v>
      </c>
      <c r="I98" s="1" t="s">
        <v>750</v>
      </c>
      <c r="J98" s="1" t="s">
        <v>900</v>
      </c>
      <c r="L98">
        <v>5</v>
      </c>
      <c r="M98">
        <v>0</v>
      </c>
      <c r="N98">
        <f t="shared" ref="N98:N129" si="6">M98</f>
        <v>0</v>
      </c>
      <c r="O98">
        <v>1</v>
      </c>
      <c r="Q98">
        <f t="shared" ref="Q98:Q129" si="7">L98-SUM(N98:P98)</f>
        <v>4</v>
      </c>
    </row>
    <row r="99" spans="1:17" ht="45" x14ac:dyDescent="0.25">
      <c r="A99" t="s">
        <v>30</v>
      </c>
      <c r="B99" t="s">
        <v>128</v>
      </c>
      <c r="C99" t="s">
        <v>278</v>
      </c>
      <c r="D99" t="s">
        <v>428</v>
      </c>
      <c r="E99" t="s">
        <v>525</v>
      </c>
      <c r="F99" t="s">
        <v>577</v>
      </c>
      <c r="H99">
        <v>2654266</v>
      </c>
      <c r="I99" s="1" t="s">
        <v>751</v>
      </c>
      <c r="J99" s="1" t="s">
        <v>901</v>
      </c>
      <c r="L99">
        <v>5</v>
      </c>
      <c r="M99">
        <v>0</v>
      </c>
      <c r="N99">
        <f t="shared" si="6"/>
        <v>0</v>
      </c>
      <c r="Q99">
        <f t="shared" si="7"/>
        <v>5</v>
      </c>
    </row>
    <row r="100" spans="1:17" ht="30" x14ac:dyDescent="0.25">
      <c r="A100" t="s">
        <v>30</v>
      </c>
      <c r="B100" t="s">
        <v>129</v>
      </c>
      <c r="C100" t="s">
        <v>279</v>
      </c>
      <c r="D100" t="s">
        <v>429</v>
      </c>
      <c r="E100" t="s">
        <v>526</v>
      </c>
      <c r="F100" t="s">
        <v>578</v>
      </c>
      <c r="G100" t="s">
        <v>637</v>
      </c>
      <c r="H100">
        <v>2578679</v>
      </c>
      <c r="I100" s="1" t="s">
        <v>752</v>
      </c>
      <c r="J100" s="1" t="s">
        <v>902</v>
      </c>
      <c r="K100" s="1" t="s">
        <v>902</v>
      </c>
      <c r="L100">
        <v>5</v>
      </c>
      <c r="M100">
        <v>5</v>
      </c>
      <c r="N100">
        <f t="shared" si="6"/>
        <v>5</v>
      </c>
      <c r="Q100">
        <f t="shared" si="7"/>
        <v>0</v>
      </c>
    </row>
    <row r="101" spans="1:17" ht="30" x14ac:dyDescent="0.25">
      <c r="A101" t="s">
        <v>20</v>
      </c>
      <c r="B101" t="s">
        <v>130</v>
      </c>
      <c r="C101" t="s">
        <v>280</v>
      </c>
      <c r="D101" t="s">
        <v>430</v>
      </c>
      <c r="E101" t="s">
        <v>527</v>
      </c>
      <c r="F101" t="s">
        <v>558</v>
      </c>
      <c r="G101" t="s">
        <v>593</v>
      </c>
      <c r="H101">
        <v>2527182</v>
      </c>
      <c r="I101" s="1" t="s">
        <v>753</v>
      </c>
      <c r="J101" s="1" t="s">
        <v>903</v>
      </c>
      <c r="L101">
        <v>5</v>
      </c>
      <c r="M101">
        <v>0</v>
      </c>
      <c r="N101">
        <f t="shared" si="6"/>
        <v>0</v>
      </c>
      <c r="O101">
        <v>1</v>
      </c>
      <c r="Q101">
        <f t="shared" si="7"/>
        <v>4</v>
      </c>
    </row>
    <row r="102" spans="1:17" ht="30" x14ac:dyDescent="0.25">
      <c r="A102" t="s">
        <v>18</v>
      </c>
      <c r="B102" t="s">
        <v>131</v>
      </c>
      <c r="C102" t="s">
        <v>281</v>
      </c>
      <c r="D102" t="s">
        <v>431</v>
      </c>
      <c r="E102" t="s">
        <v>131</v>
      </c>
      <c r="F102" t="s">
        <v>579</v>
      </c>
      <c r="G102" t="s">
        <v>593</v>
      </c>
      <c r="H102">
        <v>2396504</v>
      </c>
      <c r="I102" s="1" t="s">
        <v>754</v>
      </c>
      <c r="J102" s="1" t="s">
        <v>904</v>
      </c>
      <c r="K102" s="1" t="s">
        <v>1006</v>
      </c>
      <c r="L102">
        <v>5</v>
      </c>
      <c r="M102">
        <v>2</v>
      </c>
      <c r="N102">
        <f t="shared" si="6"/>
        <v>2</v>
      </c>
      <c r="Q102">
        <f t="shared" si="7"/>
        <v>3</v>
      </c>
    </row>
    <row r="103" spans="1:17" ht="45" x14ac:dyDescent="0.25">
      <c r="A103" t="s">
        <v>19</v>
      </c>
      <c r="B103" t="s">
        <v>132</v>
      </c>
      <c r="C103" t="s">
        <v>282</v>
      </c>
      <c r="D103" t="s">
        <v>432</v>
      </c>
      <c r="E103" t="s">
        <v>528</v>
      </c>
      <c r="F103" t="s">
        <v>558</v>
      </c>
      <c r="G103" t="s">
        <v>632</v>
      </c>
      <c r="H103">
        <v>2380305</v>
      </c>
      <c r="I103" s="1" t="s">
        <v>755</v>
      </c>
      <c r="J103" s="1" t="s">
        <v>905</v>
      </c>
      <c r="K103" s="1" t="s">
        <v>1007</v>
      </c>
      <c r="L103">
        <v>5</v>
      </c>
      <c r="M103">
        <v>1</v>
      </c>
      <c r="N103">
        <f t="shared" si="6"/>
        <v>1</v>
      </c>
      <c r="Q103">
        <f t="shared" si="7"/>
        <v>4</v>
      </c>
    </row>
    <row r="104" spans="1:17" ht="60" x14ac:dyDescent="0.25">
      <c r="A104" t="s">
        <v>21</v>
      </c>
      <c r="B104" t="s">
        <v>133</v>
      </c>
      <c r="C104" t="s">
        <v>283</v>
      </c>
      <c r="D104" t="s">
        <v>433</v>
      </c>
      <c r="E104" t="s">
        <v>529</v>
      </c>
      <c r="F104" t="s">
        <v>580</v>
      </c>
      <c r="H104">
        <v>2357707</v>
      </c>
      <c r="I104" s="1" t="s">
        <v>756</v>
      </c>
      <c r="J104" s="1" t="s">
        <v>906</v>
      </c>
      <c r="L104">
        <v>5</v>
      </c>
      <c r="M104">
        <v>0</v>
      </c>
      <c r="N104">
        <f t="shared" si="6"/>
        <v>0</v>
      </c>
      <c r="Q104">
        <f t="shared" si="7"/>
        <v>5</v>
      </c>
    </row>
    <row r="105" spans="1:17" ht="30" x14ac:dyDescent="0.25">
      <c r="A105" t="s">
        <v>26</v>
      </c>
      <c r="B105" t="s">
        <v>134</v>
      </c>
      <c r="C105" t="s">
        <v>284</v>
      </c>
      <c r="D105" t="s">
        <v>434</v>
      </c>
      <c r="E105" t="s">
        <v>530</v>
      </c>
      <c r="F105" t="s">
        <v>558</v>
      </c>
      <c r="G105" t="s">
        <v>616</v>
      </c>
      <c r="H105">
        <v>2321367</v>
      </c>
      <c r="I105" s="1" t="s">
        <v>757</v>
      </c>
      <c r="J105" s="1" t="s">
        <v>907</v>
      </c>
      <c r="L105">
        <v>5</v>
      </c>
      <c r="M105">
        <v>0</v>
      </c>
      <c r="N105">
        <f t="shared" si="6"/>
        <v>0</v>
      </c>
      <c r="O105">
        <v>1</v>
      </c>
      <c r="Q105">
        <f t="shared" si="7"/>
        <v>4</v>
      </c>
    </row>
    <row r="106" spans="1:17" ht="30" x14ac:dyDescent="0.25">
      <c r="A106" t="s">
        <v>19</v>
      </c>
      <c r="B106" t="s">
        <v>135</v>
      </c>
      <c r="C106" t="s">
        <v>285</v>
      </c>
      <c r="D106" t="s">
        <v>435</v>
      </c>
      <c r="E106" t="s">
        <v>531</v>
      </c>
      <c r="F106" t="s">
        <v>558</v>
      </c>
      <c r="G106" t="s">
        <v>596</v>
      </c>
      <c r="H106">
        <v>2303577</v>
      </c>
      <c r="I106" s="1" t="s">
        <v>758</v>
      </c>
      <c r="J106" s="1" t="s">
        <v>908</v>
      </c>
      <c r="L106">
        <v>5</v>
      </c>
      <c r="M106">
        <v>0</v>
      </c>
      <c r="N106">
        <f t="shared" si="6"/>
        <v>0</v>
      </c>
      <c r="O106">
        <v>1</v>
      </c>
      <c r="Q106">
        <f t="shared" si="7"/>
        <v>4</v>
      </c>
    </row>
    <row r="107" spans="1:17" ht="30" x14ac:dyDescent="0.25">
      <c r="A107" t="s">
        <v>20</v>
      </c>
      <c r="B107" t="s">
        <v>136</v>
      </c>
      <c r="C107" t="s">
        <v>286</v>
      </c>
      <c r="D107" t="s">
        <v>436</v>
      </c>
      <c r="E107" t="s">
        <v>136</v>
      </c>
      <c r="F107" t="s">
        <v>558</v>
      </c>
      <c r="G107" t="s">
        <v>621</v>
      </c>
      <c r="H107">
        <v>2277495</v>
      </c>
      <c r="I107" s="1" t="s">
        <v>759</v>
      </c>
      <c r="J107" s="1" t="s">
        <v>909</v>
      </c>
      <c r="K107" s="1" t="s">
        <v>1008</v>
      </c>
      <c r="L107">
        <v>5</v>
      </c>
      <c r="M107">
        <v>1</v>
      </c>
      <c r="N107">
        <f t="shared" si="6"/>
        <v>1</v>
      </c>
      <c r="Q107">
        <f t="shared" si="7"/>
        <v>4</v>
      </c>
    </row>
    <row r="108" spans="1:17" ht="30" x14ac:dyDescent="0.25">
      <c r="A108" t="s">
        <v>22</v>
      </c>
      <c r="B108" t="s">
        <v>137</v>
      </c>
      <c r="C108" t="s">
        <v>287</v>
      </c>
      <c r="D108" t="s">
        <v>437</v>
      </c>
      <c r="E108" t="s">
        <v>532</v>
      </c>
      <c r="F108" t="s">
        <v>581</v>
      </c>
      <c r="G108" t="s">
        <v>638</v>
      </c>
      <c r="H108">
        <v>2262599</v>
      </c>
      <c r="I108" s="1" t="s">
        <v>760</v>
      </c>
      <c r="J108" s="1" t="s">
        <v>910</v>
      </c>
      <c r="K108" s="1" t="s">
        <v>1009</v>
      </c>
      <c r="L108">
        <v>5</v>
      </c>
      <c r="M108">
        <v>4</v>
      </c>
      <c r="N108">
        <f t="shared" si="6"/>
        <v>4</v>
      </c>
      <c r="Q108">
        <f t="shared" si="7"/>
        <v>1</v>
      </c>
    </row>
    <row r="109" spans="1:17" ht="45" x14ac:dyDescent="0.25">
      <c r="A109" t="s">
        <v>18</v>
      </c>
      <c r="B109" t="s">
        <v>138</v>
      </c>
      <c r="C109" t="s">
        <v>288</v>
      </c>
      <c r="D109" t="s">
        <v>438</v>
      </c>
      <c r="E109" t="s">
        <v>533</v>
      </c>
      <c r="F109" t="s">
        <v>558</v>
      </c>
      <c r="G109" t="s">
        <v>599</v>
      </c>
      <c r="H109">
        <v>2205899</v>
      </c>
      <c r="I109" s="1" t="s">
        <v>761</v>
      </c>
      <c r="J109" s="1" t="s">
        <v>911</v>
      </c>
      <c r="L109">
        <v>5</v>
      </c>
      <c r="M109">
        <v>0</v>
      </c>
      <c r="N109">
        <f t="shared" si="6"/>
        <v>0</v>
      </c>
      <c r="Q109">
        <f t="shared" si="7"/>
        <v>5</v>
      </c>
    </row>
    <row r="110" spans="1:17" ht="30" x14ac:dyDescent="0.25">
      <c r="A110" t="s">
        <v>20</v>
      </c>
      <c r="B110" t="s">
        <v>139</v>
      </c>
      <c r="C110" t="s">
        <v>289</v>
      </c>
      <c r="D110" t="s">
        <v>439</v>
      </c>
      <c r="E110" t="s">
        <v>534</v>
      </c>
      <c r="F110" t="s">
        <v>558</v>
      </c>
      <c r="G110" t="s">
        <v>600</v>
      </c>
      <c r="H110">
        <v>2177550</v>
      </c>
      <c r="I110" s="1" t="s">
        <v>762</v>
      </c>
      <c r="J110" s="1" t="s">
        <v>912</v>
      </c>
      <c r="L110">
        <v>5</v>
      </c>
      <c r="M110">
        <v>0</v>
      </c>
      <c r="N110">
        <f t="shared" si="6"/>
        <v>0</v>
      </c>
      <c r="O110">
        <v>1</v>
      </c>
      <c r="Q110">
        <f t="shared" si="7"/>
        <v>4</v>
      </c>
    </row>
    <row r="111" spans="1:17" ht="45" x14ac:dyDescent="0.25">
      <c r="A111" t="s">
        <v>25</v>
      </c>
      <c r="B111" t="s">
        <v>140</v>
      </c>
      <c r="C111" t="s">
        <v>290</v>
      </c>
      <c r="D111" t="s">
        <v>440</v>
      </c>
      <c r="E111" t="s">
        <v>535</v>
      </c>
      <c r="F111" t="s">
        <v>558</v>
      </c>
      <c r="G111" t="s">
        <v>639</v>
      </c>
      <c r="H111">
        <v>2105345</v>
      </c>
      <c r="I111" s="1" t="s">
        <v>763</v>
      </c>
      <c r="J111" s="1" t="s">
        <v>913</v>
      </c>
      <c r="L111">
        <v>5</v>
      </c>
      <c r="M111">
        <v>0</v>
      </c>
      <c r="N111">
        <f t="shared" si="6"/>
        <v>0</v>
      </c>
      <c r="Q111">
        <f t="shared" si="7"/>
        <v>5</v>
      </c>
    </row>
    <row r="112" spans="1:17" ht="30" x14ac:dyDescent="0.25">
      <c r="A112" t="s">
        <v>19</v>
      </c>
      <c r="B112" t="s">
        <v>141</v>
      </c>
      <c r="C112" t="s">
        <v>291</v>
      </c>
      <c r="D112" t="s">
        <v>441</v>
      </c>
      <c r="E112" t="s">
        <v>141</v>
      </c>
      <c r="F112" t="s">
        <v>558</v>
      </c>
      <c r="G112" t="s">
        <v>599</v>
      </c>
      <c r="H112">
        <v>2082065</v>
      </c>
      <c r="I112" s="1" t="s">
        <v>764</v>
      </c>
      <c r="J112" s="1" t="s">
        <v>914</v>
      </c>
      <c r="K112" s="1" t="s">
        <v>1010</v>
      </c>
      <c r="L112">
        <v>5</v>
      </c>
      <c r="M112">
        <v>1</v>
      </c>
      <c r="N112">
        <f t="shared" si="6"/>
        <v>1</v>
      </c>
      <c r="Q112">
        <f t="shared" si="7"/>
        <v>4</v>
      </c>
    </row>
    <row r="113" spans="1:17" ht="30" x14ac:dyDescent="0.25">
      <c r="A113" t="s">
        <v>20</v>
      </c>
      <c r="B113" t="s">
        <v>142</v>
      </c>
      <c r="C113" t="s">
        <v>292</v>
      </c>
      <c r="D113" t="s">
        <v>442</v>
      </c>
      <c r="E113" t="s">
        <v>142</v>
      </c>
      <c r="F113" t="s">
        <v>558</v>
      </c>
      <c r="G113" t="s">
        <v>608</v>
      </c>
      <c r="H113">
        <v>2067102</v>
      </c>
      <c r="I113" s="1" t="s">
        <v>765</v>
      </c>
      <c r="J113" s="1" t="s">
        <v>915</v>
      </c>
      <c r="K113" s="1" t="s">
        <v>1011</v>
      </c>
      <c r="L113">
        <v>5</v>
      </c>
      <c r="M113">
        <v>1</v>
      </c>
      <c r="N113">
        <f t="shared" si="6"/>
        <v>1</v>
      </c>
      <c r="Q113">
        <f t="shared" si="7"/>
        <v>4</v>
      </c>
    </row>
    <row r="114" spans="1:17" ht="30" x14ac:dyDescent="0.25">
      <c r="A114" t="s">
        <v>20</v>
      </c>
      <c r="B114" t="s">
        <v>143</v>
      </c>
      <c r="C114" t="s">
        <v>293</v>
      </c>
      <c r="D114" t="s">
        <v>443</v>
      </c>
      <c r="E114" t="s">
        <v>143</v>
      </c>
      <c r="F114" t="s">
        <v>561</v>
      </c>
      <c r="G114" t="s">
        <v>592</v>
      </c>
      <c r="H114">
        <v>2044675</v>
      </c>
      <c r="I114" s="1" t="s">
        <v>766</v>
      </c>
      <c r="J114" s="1" t="s">
        <v>916</v>
      </c>
      <c r="K114" s="1" t="s">
        <v>1012</v>
      </c>
      <c r="L114">
        <v>5</v>
      </c>
      <c r="M114">
        <v>1</v>
      </c>
      <c r="N114">
        <f t="shared" si="6"/>
        <v>1</v>
      </c>
      <c r="Q114">
        <f t="shared" si="7"/>
        <v>4</v>
      </c>
    </row>
    <row r="115" spans="1:17" ht="45" x14ac:dyDescent="0.25">
      <c r="A115" t="s">
        <v>24</v>
      </c>
      <c r="B115" t="s">
        <v>144</v>
      </c>
      <c r="C115" t="s">
        <v>294</v>
      </c>
      <c r="D115" t="s">
        <v>444</v>
      </c>
      <c r="E115" t="s">
        <v>536</v>
      </c>
      <c r="F115" t="s">
        <v>558</v>
      </c>
      <c r="H115">
        <v>2043475</v>
      </c>
      <c r="I115" s="1" t="s">
        <v>767</v>
      </c>
      <c r="J115" s="1" t="s">
        <v>917</v>
      </c>
      <c r="L115">
        <v>5</v>
      </c>
      <c r="M115">
        <v>0</v>
      </c>
      <c r="N115">
        <f t="shared" si="6"/>
        <v>0</v>
      </c>
      <c r="Q115">
        <f t="shared" si="7"/>
        <v>5</v>
      </c>
    </row>
    <row r="116" spans="1:17" ht="30" x14ac:dyDescent="0.25">
      <c r="A116" t="s">
        <v>25</v>
      </c>
      <c r="B116" t="s">
        <v>145</v>
      </c>
      <c r="C116" t="s">
        <v>295</v>
      </c>
      <c r="D116" t="s">
        <v>445</v>
      </c>
      <c r="E116" t="s">
        <v>145</v>
      </c>
      <c r="F116" t="s">
        <v>561</v>
      </c>
      <c r="G116" t="s">
        <v>640</v>
      </c>
      <c r="H116">
        <v>2025585</v>
      </c>
      <c r="I116" s="1" t="s">
        <v>768</v>
      </c>
      <c r="J116" s="1" t="s">
        <v>918</v>
      </c>
      <c r="K116" s="1" t="s">
        <v>1013</v>
      </c>
      <c r="L116">
        <v>5</v>
      </c>
      <c r="M116">
        <v>1</v>
      </c>
      <c r="N116">
        <f t="shared" si="6"/>
        <v>1</v>
      </c>
      <c r="Q116">
        <f t="shared" si="7"/>
        <v>4</v>
      </c>
    </row>
    <row r="117" spans="1:17" ht="45" x14ac:dyDescent="0.25">
      <c r="A117" t="s">
        <v>19</v>
      </c>
      <c r="B117" t="s">
        <v>146</v>
      </c>
      <c r="C117" t="s">
        <v>296</v>
      </c>
      <c r="D117" t="s">
        <v>446</v>
      </c>
      <c r="E117" t="s">
        <v>537</v>
      </c>
      <c r="F117" t="s">
        <v>582</v>
      </c>
      <c r="G117" t="s">
        <v>601</v>
      </c>
      <c r="H117">
        <v>2010181</v>
      </c>
      <c r="I117" s="1" t="s">
        <v>769</v>
      </c>
      <c r="J117" s="1" t="s">
        <v>919</v>
      </c>
      <c r="K117" s="1" t="s">
        <v>1014</v>
      </c>
      <c r="L117">
        <v>5</v>
      </c>
      <c r="M117">
        <v>2</v>
      </c>
      <c r="N117">
        <f t="shared" si="6"/>
        <v>2</v>
      </c>
      <c r="Q117">
        <f t="shared" si="7"/>
        <v>3</v>
      </c>
    </row>
    <row r="118" spans="1:17" ht="30" x14ac:dyDescent="0.25">
      <c r="A118" t="s">
        <v>30</v>
      </c>
      <c r="B118" t="s">
        <v>147</v>
      </c>
      <c r="C118" t="s">
        <v>297</v>
      </c>
      <c r="D118" t="s">
        <v>447</v>
      </c>
      <c r="E118" t="s">
        <v>147</v>
      </c>
      <c r="F118" t="s">
        <v>578</v>
      </c>
      <c r="G118" t="s">
        <v>641</v>
      </c>
      <c r="H118">
        <v>2004626</v>
      </c>
      <c r="I118" s="1" t="s">
        <v>770</v>
      </c>
      <c r="J118" s="1" t="s">
        <v>920</v>
      </c>
      <c r="K118" s="1" t="s">
        <v>1015</v>
      </c>
      <c r="L118">
        <v>5</v>
      </c>
      <c r="M118">
        <v>4</v>
      </c>
      <c r="N118">
        <f t="shared" si="6"/>
        <v>4</v>
      </c>
      <c r="Q118">
        <f t="shared" si="7"/>
        <v>1</v>
      </c>
    </row>
    <row r="119" spans="1:17" ht="45" x14ac:dyDescent="0.25">
      <c r="A119" t="s">
        <v>28</v>
      </c>
      <c r="B119" t="s">
        <v>148</v>
      </c>
      <c r="C119" t="s">
        <v>298</v>
      </c>
      <c r="D119" t="s">
        <v>448</v>
      </c>
      <c r="E119" t="s">
        <v>538</v>
      </c>
      <c r="F119" t="s">
        <v>583</v>
      </c>
      <c r="G119" t="s">
        <v>641</v>
      </c>
      <c r="H119">
        <v>1997427</v>
      </c>
      <c r="I119" s="1" t="s">
        <v>771</v>
      </c>
      <c r="J119" s="1" t="s">
        <v>921</v>
      </c>
      <c r="L119">
        <v>5</v>
      </c>
      <c r="M119">
        <v>0</v>
      </c>
      <c r="N119">
        <f t="shared" si="6"/>
        <v>0</v>
      </c>
      <c r="Q119">
        <f t="shared" si="7"/>
        <v>5</v>
      </c>
    </row>
    <row r="120" spans="1:17" ht="60" x14ac:dyDescent="0.25">
      <c r="A120" t="s">
        <v>18</v>
      </c>
      <c r="B120" t="s">
        <v>149</v>
      </c>
      <c r="C120" t="s">
        <v>299</v>
      </c>
      <c r="D120" t="s">
        <v>449</v>
      </c>
      <c r="E120" t="s">
        <v>539</v>
      </c>
      <c r="F120" t="s">
        <v>584</v>
      </c>
      <c r="H120">
        <v>1920594</v>
      </c>
      <c r="I120" s="1" t="s">
        <v>772</v>
      </c>
      <c r="J120" s="1" t="s">
        <v>922</v>
      </c>
      <c r="L120">
        <v>5</v>
      </c>
      <c r="M120">
        <v>0</v>
      </c>
      <c r="N120">
        <f t="shared" si="6"/>
        <v>0</v>
      </c>
      <c r="Q120">
        <f t="shared" si="7"/>
        <v>5</v>
      </c>
    </row>
    <row r="121" spans="1:17" ht="30" x14ac:dyDescent="0.25">
      <c r="A121" t="s">
        <v>26</v>
      </c>
      <c r="B121" t="s">
        <v>150</v>
      </c>
      <c r="C121" t="s">
        <v>300</v>
      </c>
      <c r="D121" t="s">
        <v>450</v>
      </c>
      <c r="E121" t="s">
        <v>150</v>
      </c>
      <c r="F121" t="s">
        <v>558</v>
      </c>
      <c r="G121" t="s">
        <v>599</v>
      </c>
      <c r="H121">
        <v>1907782</v>
      </c>
      <c r="I121" s="1" t="s">
        <v>773</v>
      </c>
      <c r="J121" s="1" t="s">
        <v>923</v>
      </c>
      <c r="K121" s="1" t="s">
        <v>1016</v>
      </c>
      <c r="L121">
        <v>5</v>
      </c>
      <c r="M121">
        <v>1</v>
      </c>
      <c r="N121">
        <f t="shared" si="6"/>
        <v>1</v>
      </c>
      <c r="Q121">
        <f t="shared" si="7"/>
        <v>4</v>
      </c>
    </row>
    <row r="122" spans="1:17" ht="45" x14ac:dyDescent="0.25">
      <c r="A122" t="s">
        <v>21</v>
      </c>
      <c r="B122" t="s">
        <v>151</v>
      </c>
      <c r="C122" t="s">
        <v>301</v>
      </c>
      <c r="D122" t="s">
        <v>451</v>
      </c>
      <c r="E122" t="s">
        <v>540</v>
      </c>
      <c r="G122" t="s">
        <v>642</v>
      </c>
      <c r="H122">
        <v>1893032</v>
      </c>
      <c r="I122" s="1" t="s">
        <v>774</v>
      </c>
      <c r="J122" s="1" t="s">
        <v>924</v>
      </c>
      <c r="K122" s="1" t="s">
        <v>1017</v>
      </c>
      <c r="L122">
        <v>5</v>
      </c>
      <c r="M122">
        <v>1</v>
      </c>
      <c r="N122">
        <f t="shared" si="6"/>
        <v>1</v>
      </c>
      <c r="Q122">
        <f t="shared" si="7"/>
        <v>4</v>
      </c>
    </row>
    <row r="123" spans="1:17" ht="45" x14ac:dyDescent="0.25">
      <c r="A123" t="s">
        <v>28</v>
      </c>
      <c r="B123" t="s">
        <v>152</v>
      </c>
      <c r="C123" t="s">
        <v>302</v>
      </c>
      <c r="D123" t="s">
        <v>452</v>
      </c>
      <c r="E123" t="s">
        <v>541</v>
      </c>
      <c r="F123" t="s">
        <v>569</v>
      </c>
      <c r="G123" t="s">
        <v>643</v>
      </c>
      <c r="H123">
        <v>1888409</v>
      </c>
      <c r="I123" s="1" t="s">
        <v>775</v>
      </c>
      <c r="J123" s="1" t="s">
        <v>925</v>
      </c>
      <c r="K123" s="1" t="s">
        <v>925</v>
      </c>
      <c r="L123">
        <v>5</v>
      </c>
      <c r="M123">
        <v>5</v>
      </c>
      <c r="N123">
        <f t="shared" si="6"/>
        <v>5</v>
      </c>
      <c r="Q123">
        <f t="shared" si="7"/>
        <v>0</v>
      </c>
    </row>
    <row r="124" spans="1:17" ht="45" x14ac:dyDescent="0.25">
      <c r="A124" t="s">
        <v>20</v>
      </c>
      <c r="B124" t="s">
        <v>153</v>
      </c>
      <c r="C124" t="s">
        <v>303</v>
      </c>
      <c r="D124" t="s">
        <v>453</v>
      </c>
      <c r="E124" t="s">
        <v>542</v>
      </c>
      <c r="F124" t="s">
        <v>558</v>
      </c>
      <c r="G124" t="s">
        <v>644</v>
      </c>
      <c r="H124">
        <v>1837388</v>
      </c>
      <c r="I124" s="1" t="s">
        <v>776</v>
      </c>
      <c r="J124" s="1" t="s">
        <v>926</v>
      </c>
      <c r="L124">
        <v>5</v>
      </c>
      <c r="M124">
        <v>0</v>
      </c>
      <c r="N124">
        <f t="shared" si="6"/>
        <v>0</v>
      </c>
      <c r="O124">
        <v>1</v>
      </c>
      <c r="Q124">
        <f t="shared" si="7"/>
        <v>4</v>
      </c>
    </row>
    <row r="125" spans="1:17" ht="45" x14ac:dyDescent="0.25">
      <c r="A125" t="s">
        <v>20</v>
      </c>
      <c r="B125" t="s">
        <v>154</v>
      </c>
      <c r="C125" t="s">
        <v>304</v>
      </c>
      <c r="D125" t="s">
        <v>454</v>
      </c>
      <c r="E125" t="s">
        <v>543</v>
      </c>
      <c r="F125" t="s">
        <v>558</v>
      </c>
      <c r="G125" t="s">
        <v>600</v>
      </c>
      <c r="H125">
        <v>1808056</v>
      </c>
      <c r="I125" s="1" t="s">
        <v>777</v>
      </c>
      <c r="J125" s="1" t="s">
        <v>927</v>
      </c>
      <c r="L125">
        <v>5</v>
      </c>
      <c r="M125">
        <v>0</v>
      </c>
      <c r="N125">
        <f t="shared" si="6"/>
        <v>0</v>
      </c>
      <c r="O125">
        <v>1</v>
      </c>
      <c r="Q125">
        <f t="shared" si="7"/>
        <v>4</v>
      </c>
    </row>
    <row r="126" spans="1:17" ht="30" x14ac:dyDescent="0.25">
      <c r="A126" t="s">
        <v>28</v>
      </c>
      <c r="B126" t="s">
        <v>155</v>
      </c>
      <c r="C126" t="s">
        <v>305</v>
      </c>
      <c r="D126" t="s">
        <v>455</v>
      </c>
      <c r="E126" t="s">
        <v>544</v>
      </c>
      <c r="F126" t="s">
        <v>585</v>
      </c>
      <c r="G126" t="s">
        <v>645</v>
      </c>
      <c r="H126">
        <v>1745449</v>
      </c>
      <c r="I126" s="1" t="s">
        <v>778</v>
      </c>
      <c r="J126" s="1" t="s">
        <v>928</v>
      </c>
      <c r="L126">
        <v>5</v>
      </c>
      <c r="M126">
        <v>0</v>
      </c>
      <c r="N126">
        <f t="shared" si="6"/>
        <v>0</v>
      </c>
      <c r="Q126">
        <f t="shared" si="7"/>
        <v>5</v>
      </c>
    </row>
    <row r="127" spans="1:17" ht="45" x14ac:dyDescent="0.25">
      <c r="A127" t="s">
        <v>21</v>
      </c>
      <c r="B127" t="s">
        <v>156</v>
      </c>
      <c r="C127" t="s">
        <v>306</v>
      </c>
      <c r="D127" t="s">
        <v>456</v>
      </c>
      <c r="E127" t="s">
        <v>545</v>
      </c>
      <c r="F127" t="s">
        <v>586</v>
      </c>
      <c r="G127" t="s">
        <v>646</v>
      </c>
      <c r="H127">
        <v>1744476</v>
      </c>
      <c r="I127" s="1" t="s">
        <v>779</v>
      </c>
      <c r="J127" s="1" t="s">
        <v>929</v>
      </c>
      <c r="K127" s="1" t="s">
        <v>1018</v>
      </c>
      <c r="L127">
        <v>5</v>
      </c>
      <c r="M127">
        <v>2</v>
      </c>
      <c r="N127">
        <f t="shared" si="6"/>
        <v>2</v>
      </c>
      <c r="Q127">
        <f t="shared" si="7"/>
        <v>3</v>
      </c>
    </row>
    <row r="128" spans="1:17" ht="45" x14ac:dyDescent="0.25">
      <c r="A128" t="s">
        <v>20</v>
      </c>
      <c r="B128" t="s">
        <v>157</v>
      </c>
      <c r="C128" t="s">
        <v>307</v>
      </c>
      <c r="D128" t="s">
        <v>457</v>
      </c>
      <c r="E128" t="s">
        <v>546</v>
      </c>
      <c r="F128" t="s">
        <v>558</v>
      </c>
      <c r="G128" t="s">
        <v>591</v>
      </c>
      <c r="H128">
        <v>1736390</v>
      </c>
      <c r="I128" s="1" t="s">
        <v>780</v>
      </c>
      <c r="J128" s="1" t="s">
        <v>930</v>
      </c>
      <c r="L128">
        <v>5</v>
      </c>
      <c r="M128">
        <v>0</v>
      </c>
      <c r="N128">
        <f t="shared" si="6"/>
        <v>0</v>
      </c>
      <c r="O128">
        <v>1</v>
      </c>
      <c r="Q128">
        <f t="shared" si="7"/>
        <v>4</v>
      </c>
    </row>
    <row r="129" spans="1:17" ht="45" x14ac:dyDescent="0.25">
      <c r="A129" t="s">
        <v>23</v>
      </c>
      <c r="B129" t="s">
        <v>158</v>
      </c>
      <c r="C129" t="s">
        <v>308</v>
      </c>
      <c r="D129" t="s">
        <v>458</v>
      </c>
      <c r="E129" t="s">
        <v>158</v>
      </c>
      <c r="F129" t="s">
        <v>558</v>
      </c>
      <c r="G129" t="s">
        <v>624</v>
      </c>
      <c r="H129">
        <v>1628251</v>
      </c>
      <c r="I129" s="1" t="s">
        <v>781</v>
      </c>
      <c r="J129" s="1" t="s">
        <v>931</v>
      </c>
      <c r="K129" s="1" t="s">
        <v>1019</v>
      </c>
      <c r="L129">
        <v>5</v>
      </c>
      <c r="M129">
        <v>1</v>
      </c>
      <c r="N129">
        <f t="shared" si="6"/>
        <v>1</v>
      </c>
      <c r="Q129">
        <f t="shared" si="7"/>
        <v>4</v>
      </c>
    </row>
    <row r="130" spans="1:17" ht="30" x14ac:dyDescent="0.25">
      <c r="A130" t="s">
        <v>20</v>
      </c>
      <c r="B130" t="s">
        <v>159</v>
      </c>
      <c r="C130" t="s">
        <v>309</v>
      </c>
      <c r="D130" t="s">
        <v>459</v>
      </c>
      <c r="E130" t="s">
        <v>159</v>
      </c>
      <c r="F130" t="s">
        <v>558</v>
      </c>
      <c r="G130" t="s">
        <v>647</v>
      </c>
      <c r="H130">
        <v>1626854</v>
      </c>
      <c r="I130" s="1" t="s">
        <v>782</v>
      </c>
      <c r="J130" s="1" t="s">
        <v>932</v>
      </c>
      <c r="K130" s="1" t="s">
        <v>1020</v>
      </c>
      <c r="L130">
        <v>5</v>
      </c>
      <c r="M130">
        <v>1</v>
      </c>
      <c r="N130">
        <f t="shared" ref="N130:N161" si="8">M130</f>
        <v>1</v>
      </c>
      <c r="Q130">
        <f t="shared" ref="Q130:Q161" si="9">L130-SUM(N130:P130)</f>
        <v>4</v>
      </c>
    </row>
    <row r="131" spans="1:17" ht="30" x14ac:dyDescent="0.25">
      <c r="A131" t="s">
        <v>20</v>
      </c>
      <c r="B131" t="s">
        <v>160</v>
      </c>
      <c r="C131" t="s">
        <v>310</v>
      </c>
      <c r="D131" t="s">
        <v>460</v>
      </c>
      <c r="E131" t="s">
        <v>160</v>
      </c>
      <c r="F131" t="s">
        <v>558</v>
      </c>
      <c r="G131" t="s">
        <v>612</v>
      </c>
      <c r="H131">
        <v>1624081</v>
      </c>
      <c r="I131" s="1" t="s">
        <v>783</v>
      </c>
      <c r="J131" s="1" t="s">
        <v>933</v>
      </c>
      <c r="K131" s="1" t="s">
        <v>1021</v>
      </c>
      <c r="L131">
        <v>5</v>
      </c>
      <c r="M131">
        <v>1</v>
      </c>
      <c r="N131">
        <f t="shared" si="8"/>
        <v>1</v>
      </c>
      <c r="Q131">
        <f t="shared" si="9"/>
        <v>4</v>
      </c>
    </row>
    <row r="132" spans="1:17" ht="45" x14ac:dyDescent="0.25">
      <c r="A132" t="s">
        <v>19</v>
      </c>
      <c r="B132" t="s">
        <v>161</v>
      </c>
      <c r="C132" t="s">
        <v>311</v>
      </c>
      <c r="D132" t="s">
        <v>461</v>
      </c>
      <c r="E132" t="s">
        <v>547</v>
      </c>
      <c r="F132" t="s">
        <v>558</v>
      </c>
      <c r="G132" t="s">
        <v>593</v>
      </c>
      <c r="H132">
        <v>1611788</v>
      </c>
      <c r="I132" s="1" t="s">
        <v>784</v>
      </c>
      <c r="J132" s="1" t="s">
        <v>934</v>
      </c>
      <c r="L132">
        <v>5</v>
      </c>
      <c r="M132">
        <v>0</v>
      </c>
      <c r="N132">
        <f t="shared" si="8"/>
        <v>0</v>
      </c>
      <c r="Q132">
        <f t="shared" si="9"/>
        <v>5</v>
      </c>
    </row>
    <row r="133" spans="1:17" ht="30" x14ac:dyDescent="0.25">
      <c r="A133" t="s">
        <v>28</v>
      </c>
      <c r="B133" t="s">
        <v>162</v>
      </c>
      <c r="C133" t="s">
        <v>312</v>
      </c>
      <c r="D133" t="s">
        <v>462</v>
      </c>
      <c r="E133" t="s">
        <v>162</v>
      </c>
      <c r="F133" t="s">
        <v>569</v>
      </c>
      <c r="G133" t="s">
        <v>648</v>
      </c>
      <c r="H133">
        <v>1598677</v>
      </c>
      <c r="I133" s="1" t="s">
        <v>785</v>
      </c>
      <c r="J133" s="1" t="s">
        <v>935</v>
      </c>
      <c r="K133" s="1" t="s">
        <v>1022</v>
      </c>
      <c r="L133">
        <v>5</v>
      </c>
      <c r="M133">
        <v>1</v>
      </c>
      <c r="N133">
        <f t="shared" si="8"/>
        <v>1</v>
      </c>
      <c r="Q133">
        <f t="shared" si="9"/>
        <v>4</v>
      </c>
    </row>
    <row r="134" spans="1:17" ht="30" x14ac:dyDescent="0.25">
      <c r="A134" t="s">
        <v>24</v>
      </c>
      <c r="B134" t="s">
        <v>163</v>
      </c>
      <c r="C134" t="s">
        <v>313</v>
      </c>
      <c r="D134" t="s">
        <v>463</v>
      </c>
      <c r="E134" t="s">
        <v>163</v>
      </c>
      <c r="F134" t="s">
        <v>576</v>
      </c>
      <c r="G134" t="s">
        <v>600</v>
      </c>
      <c r="H134">
        <v>1558951</v>
      </c>
      <c r="I134" s="1" t="s">
        <v>786</v>
      </c>
      <c r="J134" s="1" t="s">
        <v>936</v>
      </c>
      <c r="K134" s="1" t="s">
        <v>1023</v>
      </c>
      <c r="L134">
        <v>5</v>
      </c>
      <c r="M134">
        <v>1</v>
      </c>
      <c r="N134">
        <f t="shared" si="8"/>
        <v>1</v>
      </c>
      <c r="Q134">
        <f t="shared" si="9"/>
        <v>4</v>
      </c>
    </row>
    <row r="135" spans="1:17" ht="45" x14ac:dyDescent="0.25">
      <c r="A135" t="s">
        <v>22</v>
      </c>
      <c r="B135" t="s">
        <v>164</v>
      </c>
      <c r="C135" t="s">
        <v>314</v>
      </c>
      <c r="D135" t="s">
        <v>464</v>
      </c>
      <c r="E135" t="s">
        <v>548</v>
      </c>
      <c r="F135" t="s">
        <v>558</v>
      </c>
      <c r="G135" t="s">
        <v>621</v>
      </c>
      <c r="H135">
        <v>1544025</v>
      </c>
      <c r="I135" s="1" t="s">
        <v>787</v>
      </c>
      <c r="J135" s="1" t="s">
        <v>937</v>
      </c>
      <c r="L135">
        <v>5</v>
      </c>
      <c r="M135">
        <v>0</v>
      </c>
      <c r="N135">
        <f t="shared" si="8"/>
        <v>0</v>
      </c>
      <c r="O135">
        <v>1</v>
      </c>
      <c r="Q135">
        <f t="shared" si="9"/>
        <v>4</v>
      </c>
    </row>
    <row r="136" spans="1:17" ht="45" x14ac:dyDescent="0.25">
      <c r="A136" t="s">
        <v>20</v>
      </c>
      <c r="B136" t="s">
        <v>165</v>
      </c>
      <c r="C136" t="s">
        <v>315</v>
      </c>
      <c r="D136" t="s">
        <v>465</v>
      </c>
      <c r="E136" t="s">
        <v>549</v>
      </c>
      <c r="F136" t="s">
        <v>587</v>
      </c>
      <c r="G136" t="s">
        <v>649</v>
      </c>
      <c r="H136">
        <v>1522517</v>
      </c>
      <c r="I136" s="1" t="s">
        <v>788</v>
      </c>
      <c r="J136" s="1" t="s">
        <v>938</v>
      </c>
      <c r="L136">
        <v>5</v>
      </c>
      <c r="M136">
        <v>0</v>
      </c>
      <c r="N136">
        <f t="shared" si="8"/>
        <v>0</v>
      </c>
      <c r="O136">
        <v>1</v>
      </c>
      <c r="Q136">
        <f t="shared" si="9"/>
        <v>4</v>
      </c>
    </row>
    <row r="137" spans="1:17" ht="30" x14ac:dyDescent="0.25">
      <c r="A137" t="s">
        <v>29</v>
      </c>
      <c r="B137" t="s">
        <v>166</v>
      </c>
      <c r="C137" t="s">
        <v>316</v>
      </c>
      <c r="D137" t="s">
        <v>466</v>
      </c>
      <c r="E137" t="s">
        <v>550</v>
      </c>
      <c r="F137" t="s">
        <v>588</v>
      </c>
      <c r="G137" t="s">
        <v>650</v>
      </c>
      <c r="H137">
        <v>1517817</v>
      </c>
      <c r="I137" s="1" t="s">
        <v>789</v>
      </c>
      <c r="J137" s="1" t="s">
        <v>939</v>
      </c>
      <c r="K137" s="1" t="s">
        <v>1024</v>
      </c>
      <c r="L137">
        <v>5</v>
      </c>
      <c r="M137">
        <v>2</v>
      </c>
      <c r="N137">
        <f t="shared" si="8"/>
        <v>2</v>
      </c>
      <c r="Q137">
        <f t="shared" si="9"/>
        <v>3</v>
      </c>
    </row>
    <row r="138" spans="1:17" ht="30" x14ac:dyDescent="0.25">
      <c r="A138" t="s">
        <v>21</v>
      </c>
      <c r="B138" t="s">
        <v>167</v>
      </c>
      <c r="C138" t="s">
        <v>317</v>
      </c>
      <c r="D138" t="s">
        <v>467</v>
      </c>
      <c r="E138" t="s">
        <v>167</v>
      </c>
      <c r="F138" t="s">
        <v>558</v>
      </c>
      <c r="G138" t="s">
        <v>599</v>
      </c>
      <c r="H138">
        <v>1512783</v>
      </c>
      <c r="I138" s="1" t="s">
        <v>790</v>
      </c>
      <c r="J138" s="1" t="s">
        <v>940</v>
      </c>
      <c r="K138" s="1" t="s">
        <v>1025</v>
      </c>
      <c r="L138">
        <v>5</v>
      </c>
      <c r="M138">
        <v>1</v>
      </c>
      <c r="N138">
        <f t="shared" si="8"/>
        <v>1</v>
      </c>
      <c r="Q138">
        <f t="shared" si="9"/>
        <v>4</v>
      </c>
    </row>
    <row r="139" spans="1:17" ht="30" x14ac:dyDescent="0.25">
      <c r="A139" t="s">
        <v>20</v>
      </c>
      <c r="B139" t="s">
        <v>168</v>
      </c>
      <c r="C139" t="s">
        <v>318</v>
      </c>
      <c r="D139" t="s">
        <v>468</v>
      </c>
      <c r="E139" t="s">
        <v>168</v>
      </c>
      <c r="F139" t="s">
        <v>558</v>
      </c>
      <c r="G139" t="s">
        <v>599</v>
      </c>
      <c r="H139">
        <v>1504430</v>
      </c>
      <c r="I139" s="1" t="s">
        <v>791</v>
      </c>
      <c r="J139" s="1" t="s">
        <v>941</v>
      </c>
      <c r="K139" s="1" t="s">
        <v>1026</v>
      </c>
      <c r="L139">
        <v>5</v>
      </c>
      <c r="M139">
        <v>1</v>
      </c>
      <c r="N139">
        <f t="shared" si="8"/>
        <v>1</v>
      </c>
      <c r="Q139">
        <f t="shared" si="9"/>
        <v>4</v>
      </c>
    </row>
    <row r="140" spans="1:17" ht="30" x14ac:dyDescent="0.25">
      <c r="A140" t="s">
        <v>19</v>
      </c>
      <c r="B140" t="s">
        <v>169</v>
      </c>
      <c r="C140" t="s">
        <v>319</v>
      </c>
      <c r="D140" t="s">
        <v>469</v>
      </c>
      <c r="E140" t="s">
        <v>169</v>
      </c>
      <c r="F140" t="s">
        <v>558</v>
      </c>
      <c r="G140" t="s">
        <v>605</v>
      </c>
      <c r="H140">
        <v>1496893</v>
      </c>
      <c r="I140" s="1" t="s">
        <v>792</v>
      </c>
      <c r="J140" s="1" t="s">
        <v>942</v>
      </c>
      <c r="K140" s="1" t="s">
        <v>1027</v>
      </c>
      <c r="L140">
        <v>5</v>
      </c>
      <c r="M140">
        <v>1</v>
      </c>
      <c r="N140">
        <f t="shared" si="8"/>
        <v>1</v>
      </c>
      <c r="Q140">
        <f t="shared" si="9"/>
        <v>4</v>
      </c>
    </row>
    <row r="141" spans="1:17" ht="30" x14ac:dyDescent="0.25">
      <c r="A141" t="s">
        <v>19</v>
      </c>
      <c r="B141" t="s">
        <v>170</v>
      </c>
      <c r="C141" t="s">
        <v>320</v>
      </c>
      <c r="D141" t="s">
        <v>470</v>
      </c>
      <c r="E141" t="s">
        <v>551</v>
      </c>
      <c r="F141" t="s">
        <v>558</v>
      </c>
      <c r="G141" t="s">
        <v>591</v>
      </c>
      <c r="H141">
        <v>1478950</v>
      </c>
      <c r="I141" s="1" t="s">
        <v>793</v>
      </c>
      <c r="J141" s="1" t="s">
        <v>943</v>
      </c>
      <c r="L141">
        <v>5</v>
      </c>
      <c r="M141">
        <v>0</v>
      </c>
      <c r="N141">
        <f t="shared" si="8"/>
        <v>0</v>
      </c>
      <c r="O141">
        <v>1</v>
      </c>
      <c r="Q141">
        <f t="shared" si="9"/>
        <v>4</v>
      </c>
    </row>
    <row r="142" spans="1:17" ht="30" x14ac:dyDescent="0.25">
      <c r="A142" t="s">
        <v>20</v>
      </c>
      <c r="B142" t="s">
        <v>171</v>
      </c>
      <c r="C142" t="s">
        <v>321</v>
      </c>
      <c r="D142" t="s">
        <v>471</v>
      </c>
      <c r="E142" t="s">
        <v>171</v>
      </c>
      <c r="F142" t="s">
        <v>558</v>
      </c>
      <c r="G142" t="s">
        <v>594</v>
      </c>
      <c r="H142">
        <v>1444398</v>
      </c>
      <c r="I142" s="1" t="s">
        <v>794</v>
      </c>
      <c r="J142" s="1" t="s">
        <v>944</v>
      </c>
      <c r="K142" s="1" t="s">
        <v>1028</v>
      </c>
      <c r="L142">
        <v>5</v>
      </c>
      <c r="M142">
        <v>1</v>
      </c>
      <c r="N142">
        <f t="shared" si="8"/>
        <v>1</v>
      </c>
      <c r="Q142">
        <f t="shared" si="9"/>
        <v>4</v>
      </c>
    </row>
    <row r="143" spans="1:17" ht="30" x14ac:dyDescent="0.25">
      <c r="A143" t="s">
        <v>20</v>
      </c>
      <c r="B143" t="s">
        <v>172</v>
      </c>
      <c r="C143" t="s">
        <v>322</v>
      </c>
      <c r="D143" t="s">
        <v>472</v>
      </c>
      <c r="E143" t="s">
        <v>172</v>
      </c>
      <c r="F143" t="s">
        <v>558</v>
      </c>
      <c r="G143" t="s">
        <v>592</v>
      </c>
      <c r="H143">
        <v>1418532</v>
      </c>
      <c r="I143" s="1" t="s">
        <v>795</v>
      </c>
      <c r="J143" s="1" t="s">
        <v>945</v>
      </c>
      <c r="K143" s="1" t="s">
        <v>1029</v>
      </c>
      <c r="L143">
        <v>5</v>
      </c>
      <c r="M143">
        <v>1</v>
      </c>
      <c r="N143">
        <f t="shared" si="8"/>
        <v>1</v>
      </c>
      <c r="Q143">
        <f t="shared" si="9"/>
        <v>4</v>
      </c>
    </row>
    <row r="144" spans="1:17" ht="45" x14ac:dyDescent="0.25">
      <c r="A144" t="s">
        <v>22</v>
      </c>
      <c r="B144" t="s">
        <v>173</v>
      </c>
      <c r="C144" t="s">
        <v>323</v>
      </c>
      <c r="D144" t="s">
        <v>473</v>
      </c>
      <c r="E144" t="s">
        <v>552</v>
      </c>
      <c r="F144" t="s">
        <v>589</v>
      </c>
      <c r="G144" t="s">
        <v>651</v>
      </c>
      <c r="H144">
        <v>1377960</v>
      </c>
      <c r="I144" s="1" t="s">
        <v>796</v>
      </c>
      <c r="J144" s="1" t="s">
        <v>946</v>
      </c>
      <c r="L144">
        <v>5</v>
      </c>
      <c r="M144">
        <v>0</v>
      </c>
      <c r="N144">
        <f t="shared" si="8"/>
        <v>0</v>
      </c>
      <c r="Q144">
        <f t="shared" si="9"/>
        <v>5</v>
      </c>
    </row>
    <row r="145" spans="1:17" ht="45" x14ac:dyDescent="0.25">
      <c r="A145" t="s">
        <v>20</v>
      </c>
      <c r="B145" t="s">
        <v>174</v>
      </c>
      <c r="C145" t="s">
        <v>324</v>
      </c>
      <c r="D145" t="s">
        <v>474</v>
      </c>
      <c r="E145" t="s">
        <v>553</v>
      </c>
      <c r="F145" t="s">
        <v>558</v>
      </c>
      <c r="G145" t="s">
        <v>593</v>
      </c>
      <c r="H145">
        <v>1374868</v>
      </c>
      <c r="I145" s="1" t="s">
        <v>797</v>
      </c>
      <c r="J145" s="1" t="s">
        <v>947</v>
      </c>
      <c r="L145">
        <v>5</v>
      </c>
      <c r="M145">
        <v>0</v>
      </c>
      <c r="N145">
        <f t="shared" si="8"/>
        <v>0</v>
      </c>
      <c r="O145">
        <v>1</v>
      </c>
      <c r="Q145">
        <f t="shared" si="9"/>
        <v>4</v>
      </c>
    </row>
    <row r="146" spans="1:17" ht="30" x14ac:dyDescent="0.25">
      <c r="A146" t="s">
        <v>20</v>
      </c>
      <c r="B146" t="s">
        <v>175</v>
      </c>
      <c r="C146" t="s">
        <v>325</v>
      </c>
      <c r="D146" t="s">
        <v>475</v>
      </c>
      <c r="E146" t="s">
        <v>175</v>
      </c>
      <c r="F146" t="s">
        <v>558</v>
      </c>
      <c r="G146" t="s">
        <v>599</v>
      </c>
      <c r="H146">
        <v>1356985</v>
      </c>
      <c r="I146" s="1" t="s">
        <v>798</v>
      </c>
      <c r="J146" s="1" t="s">
        <v>948</v>
      </c>
      <c r="K146" s="1" t="s">
        <v>1030</v>
      </c>
      <c r="L146">
        <v>5</v>
      </c>
      <c r="M146">
        <v>1</v>
      </c>
      <c r="N146">
        <f t="shared" si="8"/>
        <v>1</v>
      </c>
      <c r="Q146">
        <f t="shared" si="9"/>
        <v>4</v>
      </c>
    </row>
    <row r="147" spans="1:17" ht="30" x14ac:dyDescent="0.25">
      <c r="A147" t="s">
        <v>18</v>
      </c>
      <c r="B147" t="s">
        <v>176</v>
      </c>
      <c r="C147" t="s">
        <v>326</v>
      </c>
      <c r="D147" t="s">
        <v>476</v>
      </c>
      <c r="E147" t="s">
        <v>176</v>
      </c>
      <c r="F147" t="s">
        <v>579</v>
      </c>
      <c r="G147" t="s">
        <v>596</v>
      </c>
      <c r="H147">
        <v>1348692</v>
      </c>
      <c r="I147" s="1" t="s">
        <v>799</v>
      </c>
      <c r="J147" s="1" t="s">
        <v>949</v>
      </c>
      <c r="K147" s="1" t="s">
        <v>1031</v>
      </c>
      <c r="L147">
        <v>5</v>
      </c>
      <c r="M147">
        <v>1</v>
      </c>
      <c r="N147">
        <f t="shared" si="8"/>
        <v>1</v>
      </c>
      <c r="Q147">
        <f t="shared" si="9"/>
        <v>4</v>
      </c>
    </row>
    <row r="148" spans="1:17" ht="45" x14ac:dyDescent="0.25">
      <c r="A148" t="s">
        <v>22</v>
      </c>
      <c r="B148" t="s">
        <v>177</v>
      </c>
      <c r="C148" t="s">
        <v>327</v>
      </c>
      <c r="D148" t="s">
        <v>477</v>
      </c>
      <c r="E148" t="s">
        <v>554</v>
      </c>
      <c r="F148" t="s">
        <v>558</v>
      </c>
      <c r="G148" t="s">
        <v>610</v>
      </c>
      <c r="H148">
        <v>1302771</v>
      </c>
      <c r="I148" s="1" t="s">
        <v>800</v>
      </c>
      <c r="J148" s="1" t="s">
        <v>950</v>
      </c>
      <c r="L148">
        <v>5</v>
      </c>
      <c r="M148">
        <v>0</v>
      </c>
      <c r="N148">
        <f t="shared" si="8"/>
        <v>0</v>
      </c>
      <c r="O148">
        <v>1</v>
      </c>
      <c r="Q148">
        <f t="shared" si="9"/>
        <v>4</v>
      </c>
    </row>
    <row r="149" spans="1:17" ht="45" x14ac:dyDescent="0.25">
      <c r="A149" t="s">
        <v>20</v>
      </c>
      <c r="B149" t="s">
        <v>178</v>
      </c>
      <c r="C149" t="s">
        <v>328</v>
      </c>
      <c r="D149" t="s">
        <v>478</v>
      </c>
      <c r="E149" t="s">
        <v>555</v>
      </c>
      <c r="F149" t="s">
        <v>558</v>
      </c>
      <c r="G149" t="s">
        <v>591</v>
      </c>
      <c r="H149">
        <v>1302727</v>
      </c>
      <c r="I149" s="1" t="s">
        <v>801</v>
      </c>
      <c r="J149" s="1" t="s">
        <v>951</v>
      </c>
      <c r="L149">
        <v>5</v>
      </c>
      <c r="M149">
        <v>0</v>
      </c>
      <c r="N149">
        <f t="shared" si="8"/>
        <v>0</v>
      </c>
      <c r="O149">
        <v>1</v>
      </c>
      <c r="Q149">
        <f t="shared" si="9"/>
        <v>4</v>
      </c>
    </row>
    <row r="150" spans="1:17" ht="30" x14ac:dyDescent="0.25">
      <c r="A150" t="s">
        <v>28</v>
      </c>
      <c r="B150" t="s">
        <v>179</v>
      </c>
      <c r="C150" t="s">
        <v>329</v>
      </c>
      <c r="D150" t="s">
        <v>479</v>
      </c>
      <c r="E150" t="s">
        <v>179</v>
      </c>
      <c r="F150" t="s">
        <v>569</v>
      </c>
      <c r="G150" t="s">
        <v>652</v>
      </c>
      <c r="H150">
        <v>1300905</v>
      </c>
      <c r="I150" s="1" t="s">
        <v>802</v>
      </c>
      <c r="J150" s="1" t="s">
        <v>952</v>
      </c>
      <c r="K150" s="1" t="s">
        <v>1032</v>
      </c>
      <c r="L150">
        <v>5</v>
      </c>
      <c r="M150">
        <v>1</v>
      </c>
      <c r="N150">
        <f t="shared" si="8"/>
        <v>1</v>
      </c>
      <c r="Q150">
        <f t="shared" si="9"/>
        <v>4</v>
      </c>
    </row>
    <row r="151" spans="1:17" ht="45" x14ac:dyDescent="0.25">
      <c r="A151" t="s">
        <v>24</v>
      </c>
      <c r="B151" t="s">
        <v>180</v>
      </c>
      <c r="C151" t="s">
        <v>330</v>
      </c>
      <c r="D151" t="s">
        <v>480</v>
      </c>
      <c r="E151" t="s">
        <v>556</v>
      </c>
      <c r="F151" t="s">
        <v>590</v>
      </c>
      <c r="G151" t="s">
        <v>653</v>
      </c>
      <c r="H151">
        <v>1283200</v>
      </c>
      <c r="I151" s="1" t="s">
        <v>803</v>
      </c>
      <c r="J151" s="1" t="s">
        <v>953</v>
      </c>
      <c r="L151">
        <v>5</v>
      </c>
      <c r="M151">
        <v>0</v>
      </c>
      <c r="N151">
        <f t="shared" si="8"/>
        <v>0</v>
      </c>
      <c r="O151">
        <v>3</v>
      </c>
      <c r="Q151">
        <f t="shared" si="9"/>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1"/>
  <sheetViews>
    <sheetView workbookViewId="0">
      <pane ySplit="1" topLeftCell="A2" activePane="bottomLeft" state="frozen"/>
      <selection pane="bottomLeft"/>
    </sheetView>
  </sheetViews>
  <sheetFormatPr defaultRowHeight="15" x14ac:dyDescent="0.2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0" x14ac:dyDescent="0.25">
      <c r="A2" t="s">
        <v>18</v>
      </c>
      <c r="B2" t="s">
        <v>31</v>
      </c>
      <c r="C2" t="s">
        <v>181</v>
      </c>
      <c r="D2" t="s">
        <v>331</v>
      </c>
      <c r="E2" t="s">
        <v>31</v>
      </c>
      <c r="F2" t="s">
        <v>557</v>
      </c>
      <c r="G2" t="s">
        <v>591</v>
      </c>
      <c r="H2">
        <v>54264336</v>
      </c>
      <c r="I2" s="1" t="s">
        <v>1033</v>
      </c>
      <c r="J2" s="1" t="s">
        <v>804</v>
      </c>
      <c r="K2" s="1" t="s">
        <v>954</v>
      </c>
      <c r="L2">
        <v>5</v>
      </c>
      <c r="M2">
        <v>1</v>
      </c>
      <c r="N2">
        <f t="shared" ref="N2:N33" si="0">M2</f>
        <v>1</v>
      </c>
      <c r="Q2">
        <f t="shared" ref="Q2:Q33" si="1">L2-SUM(N2:P2)</f>
        <v>4</v>
      </c>
    </row>
    <row r="3" spans="1:18" ht="30" x14ac:dyDescent="0.25">
      <c r="A3" t="s">
        <v>19</v>
      </c>
      <c r="B3" t="s">
        <v>32</v>
      </c>
      <c r="C3" t="s">
        <v>182</v>
      </c>
      <c r="D3" t="s">
        <v>332</v>
      </c>
      <c r="E3" t="s">
        <v>481</v>
      </c>
      <c r="F3" t="s">
        <v>558</v>
      </c>
      <c r="G3" t="s">
        <v>592</v>
      </c>
      <c r="H3">
        <v>35173629</v>
      </c>
      <c r="I3" s="1" t="s">
        <v>1034</v>
      </c>
      <c r="J3" s="1" t="s">
        <v>1183</v>
      </c>
      <c r="L3">
        <v>5</v>
      </c>
      <c r="M3">
        <v>0</v>
      </c>
      <c r="N3">
        <f t="shared" si="0"/>
        <v>0</v>
      </c>
      <c r="Q3">
        <f t="shared" si="1"/>
        <v>5</v>
      </c>
    </row>
    <row r="4" spans="1:18" ht="30" x14ac:dyDescent="0.25">
      <c r="A4" t="s">
        <v>19</v>
      </c>
      <c r="B4" t="s">
        <v>33</v>
      </c>
      <c r="C4" t="s">
        <v>183</v>
      </c>
      <c r="D4" t="s">
        <v>333</v>
      </c>
      <c r="E4" t="s">
        <v>33</v>
      </c>
      <c r="F4" t="s">
        <v>558</v>
      </c>
      <c r="G4" t="s">
        <v>593</v>
      </c>
      <c r="H4">
        <v>34561560</v>
      </c>
      <c r="I4" s="1" t="s">
        <v>1035</v>
      </c>
      <c r="J4" s="1" t="s">
        <v>1184</v>
      </c>
      <c r="K4" s="1" t="s">
        <v>955</v>
      </c>
      <c r="L4">
        <v>5</v>
      </c>
      <c r="M4">
        <v>1</v>
      </c>
      <c r="N4">
        <f t="shared" si="0"/>
        <v>1</v>
      </c>
      <c r="Q4">
        <f t="shared" si="1"/>
        <v>4</v>
      </c>
    </row>
    <row r="5" spans="1:18" ht="30" x14ac:dyDescent="0.25">
      <c r="A5" t="s">
        <v>19</v>
      </c>
      <c r="B5" t="s">
        <v>34</v>
      </c>
      <c r="C5" t="s">
        <v>184</v>
      </c>
      <c r="D5" t="s">
        <v>334</v>
      </c>
      <c r="E5" t="s">
        <v>34</v>
      </c>
      <c r="F5" t="s">
        <v>558</v>
      </c>
      <c r="G5" t="s">
        <v>591</v>
      </c>
      <c r="H5">
        <v>33173866</v>
      </c>
      <c r="I5" s="1" t="s">
        <v>1036</v>
      </c>
      <c r="J5" s="1" t="s">
        <v>1185</v>
      </c>
      <c r="K5" s="1" t="s">
        <v>956</v>
      </c>
      <c r="L5">
        <v>5</v>
      </c>
      <c r="M5">
        <v>1</v>
      </c>
      <c r="N5">
        <f t="shared" si="0"/>
        <v>1</v>
      </c>
      <c r="Q5">
        <f t="shared" si="1"/>
        <v>4</v>
      </c>
    </row>
    <row r="6" spans="1:18" ht="30" x14ac:dyDescent="0.25">
      <c r="A6" t="s">
        <v>20</v>
      </c>
      <c r="B6" t="s">
        <v>35</v>
      </c>
      <c r="C6" t="s">
        <v>185</v>
      </c>
      <c r="D6" t="s">
        <v>335</v>
      </c>
      <c r="E6" t="s">
        <v>482</v>
      </c>
      <c r="F6" t="s">
        <v>558</v>
      </c>
      <c r="G6" t="s">
        <v>594</v>
      </c>
      <c r="H6">
        <v>32761419</v>
      </c>
      <c r="I6" s="1" t="s">
        <v>1037</v>
      </c>
      <c r="J6" s="1" t="s">
        <v>1186</v>
      </c>
      <c r="K6" s="1" t="s">
        <v>957</v>
      </c>
      <c r="L6">
        <v>5</v>
      </c>
      <c r="M6">
        <v>1</v>
      </c>
      <c r="N6">
        <f t="shared" si="0"/>
        <v>1</v>
      </c>
      <c r="Q6">
        <f t="shared" si="1"/>
        <v>4</v>
      </c>
    </row>
    <row r="7" spans="1:18" ht="30" x14ac:dyDescent="0.25">
      <c r="A7" t="s">
        <v>18</v>
      </c>
      <c r="B7" t="s">
        <v>36</v>
      </c>
      <c r="C7" t="s">
        <v>186</v>
      </c>
      <c r="D7" t="s">
        <v>336</v>
      </c>
      <c r="E7" t="s">
        <v>36</v>
      </c>
      <c r="F7" t="s">
        <v>559</v>
      </c>
      <c r="G7" t="s">
        <v>595</v>
      </c>
      <c r="H7">
        <v>30506160</v>
      </c>
      <c r="I7" s="1" t="s">
        <v>1038</v>
      </c>
      <c r="J7" s="1" t="s">
        <v>809</v>
      </c>
      <c r="K7" s="1" t="s">
        <v>958</v>
      </c>
      <c r="L7">
        <v>5</v>
      </c>
      <c r="M7">
        <v>1</v>
      </c>
      <c r="N7">
        <f t="shared" si="0"/>
        <v>1</v>
      </c>
      <c r="Q7">
        <f t="shared" si="1"/>
        <v>4</v>
      </c>
    </row>
    <row r="8" spans="1:18" ht="30" x14ac:dyDescent="0.25">
      <c r="A8" t="s">
        <v>19</v>
      </c>
      <c r="B8" t="s">
        <v>37</v>
      </c>
      <c r="C8" t="s">
        <v>187</v>
      </c>
      <c r="D8" t="s">
        <v>337</v>
      </c>
      <c r="E8" t="s">
        <v>37</v>
      </c>
      <c r="F8" t="s">
        <v>558</v>
      </c>
      <c r="G8" t="s">
        <v>596</v>
      </c>
      <c r="H8">
        <v>28089358</v>
      </c>
      <c r="I8" s="1" t="s">
        <v>1039</v>
      </c>
      <c r="J8" s="1" t="s">
        <v>1187</v>
      </c>
      <c r="K8" s="1" t="s">
        <v>959</v>
      </c>
      <c r="L8">
        <v>5</v>
      </c>
      <c r="M8">
        <v>1</v>
      </c>
      <c r="N8">
        <f t="shared" si="0"/>
        <v>1</v>
      </c>
      <c r="Q8">
        <f t="shared" si="1"/>
        <v>4</v>
      </c>
    </row>
    <row r="9" spans="1:18" ht="45" x14ac:dyDescent="0.25">
      <c r="A9" t="s">
        <v>21</v>
      </c>
      <c r="B9" t="s">
        <v>38</v>
      </c>
      <c r="C9" t="s">
        <v>188</v>
      </c>
      <c r="D9" t="s">
        <v>338</v>
      </c>
      <c r="E9" t="s">
        <v>483</v>
      </c>
      <c r="F9" t="s">
        <v>558</v>
      </c>
      <c r="G9" t="s">
        <v>594</v>
      </c>
      <c r="H9">
        <v>26978271</v>
      </c>
      <c r="I9" s="1" t="s">
        <v>1040</v>
      </c>
      <c r="J9" s="1" t="s">
        <v>1188</v>
      </c>
      <c r="L9">
        <v>5</v>
      </c>
      <c r="M9">
        <v>0</v>
      </c>
      <c r="N9">
        <f t="shared" si="0"/>
        <v>0</v>
      </c>
      <c r="Q9">
        <f t="shared" si="1"/>
        <v>5</v>
      </c>
    </row>
    <row r="10" spans="1:18" ht="30" x14ac:dyDescent="0.25">
      <c r="A10" t="s">
        <v>22</v>
      </c>
      <c r="B10" t="s">
        <v>39</v>
      </c>
      <c r="C10" t="s">
        <v>189</v>
      </c>
      <c r="D10" t="s">
        <v>339</v>
      </c>
      <c r="E10" t="s">
        <v>39</v>
      </c>
      <c r="F10" t="s">
        <v>560</v>
      </c>
      <c r="G10" t="s">
        <v>597</v>
      </c>
      <c r="H10">
        <v>24544253</v>
      </c>
      <c r="I10" s="1" t="s">
        <v>1041</v>
      </c>
      <c r="J10" s="1" t="s">
        <v>1189</v>
      </c>
      <c r="K10" s="1" t="s">
        <v>1298</v>
      </c>
      <c r="L10">
        <v>5</v>
      </c>
      <c r="M10">
        <v>2</v>
      </c>
      <c r="N10">
        <f t="shared" si="0"/>
        <v>2</v>
      </c>
      <c r="Q10">
        <f t="shared" si="1"/>
        <v>3</v>
      </c>
    </row>
    <row r="11" spans="1:18" ht="45" x14ac:dyDescent="0.25">
      <c r="A11" t="s">
        <v>21</v>
      </c>
      <c r="B11" t="s">
        <v>40</v>
      </c>
      <c r="C11" t="s">
        <v>190</v>
      </c>
      <c r="D11" t="s">
        <v>340</v>
      </c>
      <c r="E11" t="s">
        <v>484</v>
      </c>
      <c r="F11" t="s">
        <v>558</v>
      </c>
      <c r="G11" t="s">
        <v>597</v>
      </c>
      <c r="H11">
        <v>22127536</v>
      </c>
      <c r="I11" s="1" t="s">
        <v>1042</v>
      </c>
      <c r="J11" s="1" t="s">
        <v>1190</v>
      </c>
      <c r="K11" s="1" t="s">
        <v>961</v>
      </c>
      <c r="L11">
        <v>5</v>
      </c>
      <c r="M11">
        <v>1</v>
      </c>
      <c r="N11">
        <f t="shared" si="0"/>
        <v>1</v>
      </c>
      <c r="Q11">
        <f t="shared" si="1"/>
        <v>4</v>
      </c>
    </row>
    <row r="12" spans="1:18" ht="60" x14ac:dyDescent="0.25">
      <c r="A12" t="s">
        <v>19</v>
      </c>
      <c r="B12" t="s">
        <v>41</v>
      </c>
      <c r="C12" t="s">
        <v>191</v>
      </c>
      <c r="D12" t="s">
        <v>341</v>
      </c>
      <c r="E12" t="s">
        <v>41</v>
      </c>
      <c r="F12" t="s">
        <v>558</v>
      </c>
      <c r="G12" t="s">
        <v>598</v>
      </c>
      <c r="H12">
        <v>20497045</v>
      </c>
      <c r="I12" s="1" t="s">
        <v>1043</v>
      </c>
      <c r="J12" s="1" t="s">
        <v>1191</v>
      </c>
      <c r="K12" s="1" t="s">
        <v>962</v>
      </c>
      <c r="L12">
        <v>5</v>
      </c>
      <c r="M12">
        <v>1</v>
      </c>
      <c r="N12">
        <f t="shared" si="0"/>
        <v>1</v>
      </c>
      <c r="Q12">
        <f t="shared" si="1"/>
        <v>4</v>
      </c>
    </row>
    <row r="13" spans="1:18" ht="30" x14ac:dyDescent="0.25">
      <c r="A13" t="s">
        <v>19</v>
      </c>
      <c r="B13" t="s">
        <v>42</v>
      </c>
      <c r="C13" t="s">
        <v>192</v>
      </c>
      <c r="D13" t="s">
        <v>342</v>
      </c>
      <c r="E13" t="s">
        <v>42</v>
      </c>
      <c r="F13" t="s">
        <v>561</v>
      </c>
      <c r="G13" t="s">
        <v>599</v>
      </c>
      <c r="H13">
        <v>20253204</v>
      </c>
      <c r="I13" s="1" t="s">
        <v>1044</v>
      </c>
      <c r="J13" s="1" t="s">
        <v>1192</v>
      </c>
      <c r="K13" s="1" t="s">
        <v>963</v>
      </c>
      <c r="L13">
        <v>5</v>
      </c>
      <c r="M13">
        <v>1</v>
      </c>
      <c r="N13">
        <f t="shared" si="0"/>
        <v>1</v>
      </c>
      <c r="Q13">
        <f t="shared" si="1"/>
        <v>4</v>
      </c>
    </row>
    <row r="14" spans="1:18" ht="30" x14ac:dyDescent="0.25">
      <c r="A14" t="s">
        <v>19</v>
      </c>
      <c r="B14" t="s">
        <v>43</v>
      </c>
      <c r="C14" t="s">
        <v>193</v>
      </c>
      <c r="D14" t="s">
        <v>343</v>
      </c>
      <c r="E14" t="s">
        <v>43</v>
      </c>
      <c r="F14" t="s">
        <v>558</v>
      </c>
      <c r="G14" t="s">
        <v>592</v>
      </c>
      <c r="H14">
        <v>18946391</v>
      </c>
      <c r="I14" s="1" t="s">
        <v>1045</v>
      </c>
      <c r="J14" s="1" t="s">
        <v>1193</v>
      </c>
      <c r="K14" s="1" t="s">
        <v>964</v>
      </c>
      <c r="L14">
        <v>5</v>
      </c>
      <c r="M14">
        <v>1</v>
      </c>
      <c r="N14">
        <f t="shared" si="0"/>
        <v>1</v>
      </c>
      <c r="Q14">
        <f t="shared" si="1"/>
        <v>4</v>
      </c>
    </row>
    <row r="15" spans="1:18" ht="45" x14ac:dyDescent="0.25">
      <c r="A15" t="s">
        <v>19</v>
      </c>
      <c r="B15" t="s">
        <v>44</v>
      </c>
      <c r="C15" t="s">
        <v>194</v>
      </c>
      <c r="D15" t="s">
        <v>344</v>
      </c>
      <c r="E15" t="s">
        <v>485</v>
      </c>
      <c r="F15" t="s">
        <v>558</v>
      </c>
      <c r="G15" t="s">
        <v>598</v>
      </c>
      <c r="H15">
        <v>16999659</v>
      </c>
      <c r="I15" s="1" t="s">
        <v>1046</v>
      </c>
      <c r="J15" s="1" t="s">
        <v>817</v>
      </c>
      <c r="L15">
        <v>5</v>
      </c>
      <c r="M15">
        <v>0</v>
      </c>
      <c r="N15">
        <f t="shared" si="0"/>
        <v>0</v>
      </c>
      <c r="Q15">
        <f t="shared" si="1"/>
        <v>5</v>
      </c>
    </row>
    <row r="16" spans="1:18" ht="45" x14ac:dyDescent="0.25">
      <c r="A16" t="s">
        <v>20</v>
      </c>
      <c r="B16" t="s">
        <v>45</v>
      </c>
      <c r="C16" t="s">
        <v>195</v>
      </c>
      <c r="D16" t="s">
        <v>345</v>
      </c>
      <c r="E16" t="s">
        <v>486</v>
      </c>
      <c r="F16" t="s">
        <v>558</v>
      </c>
      <c r="G16" t="s">
        <v>599</v>
      </c>
      <c r="H16">
        <v>16836948</v>
      </c>
      <c r="I16" s="1" t="s">
        <v>1047</v>
      </c>
      <c r="J16" s="1" t="s">
        <v>1194</v>
      </c>
      <c r="L16">
        <v>5</v>
      </c>
      <c r="M16">
        <v>0</v>
      </c>
      <c r="N16">
        <f t="shared" si="0"/>
        <v>0</v>
      </c>
      <c r="Q16">
        <f t="shared" si="1"/>
        <v>5</v>
      </c>
    </row>
    <row r="17" spans="1:17" ht="30" x14ac:dyDescent="0.25">
      <c r="A17" t="s">
        <v>20</v>
      </c>
      <c r="B17" t="s">
        <v>46</v>
      </c>
      <c r="C17" t="s">
        <v>196</v>
      </c>
      <c r="D17" t="s">
        <v>346</v>
      </c>
      <c r="E17" t="s">
        <v>487</v>
      </c>
      <c r="F17" t="s">
        <v>558</v>
      </c>
      <c r="G17" t="s">
        <v>591</v>
      </c>
      <c r="H17">
        <v>16448618</v>
      </c>
      <c r="I17" s="1" t="s">
        <v>1048</v>
      </c>
      <c r="J17" s="1" t="s">
        <v>1195</v>
      </c>
      <c r="L17">
        <v>5</v>
      </c>
      <c r="M17">
        <v>0</v>
      </c>
      <c r="N17">
        <f t="shared" si="0"/>
        <v>0</v>
      </c>
      <c r="Q17">
        <f t="shared" si="1"/>
        <v>5</v>
      </c>
    </row>
    <row r="18" spans="1:17" ht="30" x14ac:dyDescent="0.25">
      <c r="A18" t="s">
        <v>19</v>
      </c>
      <c r="B18" t="s">
        <v>47</v>
      </c>
      <c r="C18" t="s">
        <v>197</v>
      </c>
      <c r="D18" t="s">
        <v>347</v>
      </c>
      <c r="E18" t="s">
        <v>47</v>
      </c>
      <c r="F18" t="s">
        <v>558</v>
      </c>
      <c r="G18" t="s">
        <v>596</v>
      </c>
      <c r="H18">
        <v>15567503</v>
      </c>
      <c r="I18" s="1" t="s">
        <v>1049</v>
      </c>
      <c r="J18" s="1" t="s">
        <v>1196</v>
      </c>
      <c r="K18" s="1" t="s">
        <v>965</v>
      </c>
      <c r="L18">
        <v>5</v>
      </c>
      <c r="M18">
        <v>1</v>
      </c>
      <c r="N18">
        <f t="shared" si="0"/>
        <v>1</v>
      </c>
      <c r="Q18">
        <f t="shared" si="1"/>
        <v>4</v>
      </c>
    </row>
    <row r="19" spans="1:17" ht="45" x14ac:dyDescent="0.25">
      <c r="A19" t="s">
        <v>20</v>
      </c>
      <c r="B19" t="s">
        <v>48</v>
      </c>
      <c r="C19" t="s">
        <v>198</v>
      </c>
      <c r="D19" t="s">
        <v>348</v>
      </c>
      <c r="E19" t="s">
        <v>488</v>
      </c>
      <c r="F19" t="s">
        <v>558</v>
      </c>
      <c r="G19" t="s">
        <v>600</v>
      </c>
      <c r="H19">
        <v>14967102</v>
      </c>
      <c r="I19" s="1" t="s">
        <v>1050</v>
      </c>
      <c r="J19" s="1" t="s">
        <v>1197</v>
      </c>
      <c r="L19">
        <v>5</v>
      </c>
      <c r="M19">
        <v>0</v>
      </c>
      <c r="N19">
        <f t="shared" si="0"/>
        <v>0</v>
      </c>
      <c r="Q19">
        <f t="shared" si="1"/>
        <v>5</v>
      </c>
    </row>
    <row r="20" spans="1:17" ht="30" x14ac:dyDescent="0.25">
      <c r="A20" t="s">
        <v>23</v>
      </c>
      <c r="B20" t="s">
        <v>49</v>
      </c>
      <c r="C20" t="s">
        <v>199</v>
      </c>
      <c r="D20" t="s">
        <v>349</v>
      </c>
      <c r="E20" t="s">
        <v>49</v>
      </c>
      <c r="F20" t="s">
        <v>558</v>
      </c>
      <c r="G20" t="s">
        <v>593</v>
      </c>
      <c r="H20">
        <v>14696587</v>
      </c>
      <c r="I20" s="1" t="s">
        <v>1051</v>
      </c>
      <c r="J20" s="1" t="s">
        <v>1198</v>
      </c>
      <c r="K20" s="1" t="s">
        <v>966</v>
      </c>
      <c r="L20">
        <v>5</v>
      </c>
      <c r="M20">
        <v>1</v>
      </c>
      <c r="N20">
        <f t="shared" si="0"/>
        <v>1</v>
      </c>
      <c r="Q20">
        <f t="shared" si="1"/>
        <v>4</v>
      </c>
    </row>
    <row r="21" spans="1:17" ht="45" x14ac:dyDescent="0.25">
      <c r="A21" t="s">
        <v>24</v>
      </c>
      <c r="B21" t="s">
        <v>50</v>
      </c>
      <c r="C21" t="s">
        <v>200</v>
      </c>
      <c r="D21" t="s">
        <v>350</v>
      </c>
      <c r="E21" t="s">
        <v>489</v>
      </c>
      <c r="F21" t="s">
        <v>562</v>
      </c>
      <c r="G21" t="s">
        <v>601</v>
      </c>
      <c r="H21">
        <v>13022581</v>
      </c>
      <c r="I21" s="1" t="s">
        <v>1052</v>
      </c>
      <c r="J21" s="1" t="s">
        <v>1199</v>
      </c>
      <c r="L21">
        <v>5</v>
      </c>
      <c r="M21">
        <v>0</v>
      </c>
      <c r="N21">
        <f t="shared" si="0"/>
        <v>0</v>
      </c>
      <c r="Q21">
        <f t="shared" si="1"/>
        <v>5</v>
      </c>
    </row>
    <row r="22" spans="1:17" ht="45" x14ac:dyDescent="0.25">
      <c r="A22" t="s">
        <v>20</v>
      </c>
      <c r="B22" t="s">
        <v>51</v>
      </c>
      <c r="C22" t="s">
        <v>201</v>
      </c>
      <c r="D22" t="s">
        <v>351</v>
      </c>
      <c r="E22" t="s">
        <v>490</v>
      </c>
      <c r="F22" t="s">
        <v>561</v>
      </c>
      <c r="G22" t="s">
        <v>591</v>
      </c>
      <c r="H22">
        <v>12424095</v>
      </c>
      <c r="I22" s="1" t="s">
        <v>1053</v>
      </c>
      <c r="J22" s="1" t="s">
        <v>1200</v>
      </c>
      <c r="L22">
        <v>5</v>
      </c>
      <c r="M22">
        <v>0</v>
      </c>
      <c r="N22">
        <f t="shared" si="0"/>
        <v>0</v>
      </c>
      <c r="Q22">
        <f t="shared" si="1"/>
        <v>5</v>
      </c>
    </row>
    <row r="23" spans="1:17" ht="30" x14ac:dyDescent="0.25">
      <c r="A23" t="s">
        <v>21</v>
      </c>
      <c r="B23" t="s">
        <v>52</v>
      </c>
      <c r="C23" t="s">
        <v>202</v>
      </c>
      <c r="D23" t="s">
        <v>352</v>
      </c>
      <c r="E23" t="s">
        <v>52</v>
      </c>
      <c r="F23" t="s">
        <v>558</v>
      </c>
      <c r="G23" t="s">
        <v>602</v>
      </c>
      <c r="H23">
        <v>12317147</v>
      </c>
      <c r="I23" s="1" t="s">
        <v>1054</v>
      </c>
      <c r="J23" s="1" t="s">
        <v>1201</v>
      </c>
      <c r="K23" s="1" t="s">
        <v>967</v>
      </c>
      <c r="L23">
        <v>5</v>
      </c>
      <c r="M23">
        <v>1</v>
      </c>
      <c r="N23">
        <f t="shared" si="0"/>
        <v>1</v>
      </c>
      <c r="Q23">
        <f t="shared" si="1"/>
        <v>4</v>
      </c>
    </row>
    <row r="24" spans="1:17" ht="30" x14ac:dyDescent="0.25">
      <c r="A24" t="s">
        <v>25</v>
      </c>
      <c r="B24" t="s">
        <v>53</v>
      </c>
      <c r="C24" t="s">
        <v>203</v>
      </c>
      <c r="D24" t="s">
        <v>353</v>
      </c>
      <c r="E24" t="s">
        <v>53</v>
      </c>
      <c r="F24" t="s">
        <v>561</v>
      </c>
      <c r="G24" t="s">
        <v>594</v>
      </c>
      <c r="H24">
        <v>11101145</v>
      </c>
      <c r="I24" s="1" t="s">
        <v>1055</v>
      </c>
      <c r="J24" s="1" t="s">
        <v>1202</v>
      </c>
      <c r="K24" s="1" t="s">
        <v>968</v>
      </c>
      <c r="L24">
        <v>5</v>
      </c>
      <c r="M24">
        <v>1</v>
      </c>
      <c r="N24">
        <f t="shared" si="0"/>
        <v>1</v>
      </c>
      <c r="Q24">
        <f t="shared" si="1"/>
        <v>4</v>
      </c>
    </row>
    <row r="25" spans="1:17" ht="45" x14ac:dyDescent="0.25">
      <c r="A25" t="s">
        <v>20</v>
      </c>
      <c r="B25" t="s">
        <v>54</v>
      </c>
      <c r="C25" t="s">
        <v>204</v>
      </c>
      <c r="D25" t="s">
        <v>354</v>
      </c>
      <c r="E25" t="s">
        <v>491</v>
      </c>
      <c r="F25" t="s">
        <v>561</v>
      </c>
      <c r="G25" t="s">
        <v>600</v>
      </c>
      <c r="H25">
        <v>10902273</v>
      </c>
      <c r="I25" s="1" t="s">
        <v>1056</v>
      </c>
      <c r="J25" s="1" t="s">
        <v>1203</v>
      </c>
      <c r="L25">
        <v>5</v>
      </c>
      <c r="M25">
        <v>0</v>
      </c>
      <c r="N25">
        <f t="shared" si="0"/>
        <v>0</v>
      </c>
      <c r="Q25">
        <f t="shared" si="1"/>
        <v>5</v>
      </c>
    </row>
    <row r="26" spans="1:17" ht="30" x14ac:dyDescent="0.25">
      <c r="A26" t="s">
        <v>21</v>
      </c>
      <c r="B26" t="s">
        <v>55</v>
      </c>
      <c r="C26" t="s">
        <v>205</v>
      </c>
      <c r="D26" t="s">
        <v>355</v>
      </c>
      <c r="E26" t="s">
        <v>55</v>
      </c>
      <c r="F26" t="s">
        <v>558</v>
      </c>
      <c r="G26" t="s">
        <v>603</v>
      </c>
      <c r="H26">
        <v>10259911</v>
      </c>
      <c r="I26" s="1" t="s">
        <v>1057</v>
      </c>
      <c r="J26" s="1" t="s">
        <v>1204</v>
      </c>
      <c r="K26" s="1" t="s">
        <v>969</v>
      </c>
      <c r="L26">
        <v>5</v>
      </c>
      <c r="M26">
        <v>1</v>
      </c>
      <c r="N26">
        <f t="shared" si="0"/>
        <v>1</v>
      </c>
      <c r="Q26">
        <f t="shared" si="1"/>
        <v>4</v>
      </c>
    </row>
    <row r="27" spans="1:17" ht="30" x14ac:dyDescent="0.25">
      <c r="A27" t="s">
        <v>21</v>
      </c>
      <c r="B27" t="s">
        <v>56</v>
      </c>
      <c r="C27" t="s">
        <v>206</v>
      </c>
      <c r="D27" t="s">
        <v>356</v>
      </c>
      <c r="E27" t="s">
        <v>56</v>
      </c>
      <c r="F27" t="s">
        <v>558</v>
      </c>
      <c r="G27" t="s">
        <v>593</v>
      </c>
      <c r="H27">
        <v>9867852</v>
      </c>
      <c r="I27" s="1" t="s">
        <v>1058</v>
      </c>
      <c r="J27" s="1" t="s">
        <v>1205</v>
      </c>
      <c r="K27" s="1" t="s">
        <v>1205</v>
      </c>
      <c r="L27">
        <v>5</v>
      </c>
      <c r="M27">
        <v>5</v>
      </c>
      <c r="N27">
        <f t="shared" si="0"/>
        <v>5</v>
      </c>
      <c r="Q27">
        <f t="shared" si="1"/>
        <v>0</v>
      </c>
    </row>
    <row r="28" spans="1:17" ht="45" x14ac:dyDescent="0.25">
      <c r="A28" t="s">
        <v>20</v>
      </c>
      <c r="B28" t="s">
        <v>57</v>
      </c>
      <c r="C28" t="s">
        <v>207</v>
      </c>
      <c r="D28" t="s">
        <v>357</v>
      </c>
      <c r="E28" t="s">
        <v>492</v>
      </c>
      <c r="F28" t="s">
        <v>558</v>
      </c>
      <c r="G28" t="s">
        <v>604</v>
      </c>
      <c r="H28">
        <v>9311809</v>
      </c>
      <c r="I28" s="1" t="s">
        <v>1059</v>
      </c>
      <c r="J28" s="1" t="s">
        <v>1206</v>
      </c>
      <c r="L28">
        <v>5</v>
      </c>
      <c r="M28">
        <v>0</v>
      </c>
      <c r="N28">
        <f t="shared" si="0"/>
        <v>0</v>
      </c>
      <c r="Q28">
        <f t="shared" si="1"/>
        <v>5</v>
      </c>
    </row>
    <row r="29" spans="1:17" ht="45" x14ac:dyDescent="0.25">
      <c r="A29" t="s">
        <v>22</v>
      </c>
      <c r="B29" t="s">
        <v>58</v>
      </c>
      <c r="C29" t="s">
        <v>208</v>
      </c>
      <c r="D29" t="s">
        <v>358</v>
      </c>
      <c r="E29" t="s">
        <v>493</v>
      </c>
      <c r="F29" t="s">
        <v>558</v>
      </c>
      <c r="G29" t="s">
        <v>599</v>
      </c>
      <c r="H29">
        <v>9254451</v>
      </c>
      <c r="I29" s="1" t="s">
        <v>1060</v>
      </c>
      <c r="J29" s="1" t="s">
        <v>1207</v>
      </c>
      <c r="L29">
        <v>5</v>
      </c>
      <c r="M29">
        <v>0</v>
      </c>
      <c r="N29">
        <f t="shared" si="0"/>
        <v>0</v>
      </c>
      <c r="Q29">
        <f t="shared" si="1"/>
        <v>5</v>
      </c>
    </row>
    <row r="30" spans="1:17" ht="30" x14ac:dyDescent="0.25">
      <c r="A30" t="s">
        <v>26</v>
      </c>
      <c r="B30" t="s">
        <v>59</v>
      </c>
      <c r="C30" t="s">
        <v>209</v>
      </c>
      <c r="D30" t="s">
        <v>359</v>
      </c>
      <c r="E30" t="s">
        <v>59</v>
      </c>
      <c r="F30" t="s">
        <v>558</v>
      </c>
      <c r="G30" t="s">
        <v>594</v>
      </c>
      <c r="H30">
        <v>8540906</v>
      </c>
      <c r="I30" s="1" t="s">
        <v>1061</v>
      </c>
      <c r="J30" s="1" t="s">
        <v>1208</v>
      </c>
      <c r="K30" s="1" t="s">
        <v>1299</v>
      </c>
      <c r="L30">
        <v>5</v>
      </c>
      <c r="M30">
        <v>3</v>
      </c>
      <c r="N30">
        <f t="shared" si="0"/>
        <v>3</v>
      </c>
      <c r="Q30">
        <f t="shared" si="1"/>
        <v>2</v>
      </c>
    </row>
    <row r="31" spans="1:17" ht="30" x14ac:dyDescent="0.25">
      <c r="A31" t="s">
        <v>20</v>
      </c>
      <c r="B31" t="s">
        <v>60</v>
      </c>
      <c r="C31" t="s">
        <v>210</v>
      </c>
      <c r="D31" t="s">
        <v>360</v>
      </c>
      <c r="E31" t="s">
        <v>60</v>
      </c>
      <c r="F31" t="s">
        <v>561</v>
      </c>
      <c r="G31" t="s">
        <v>605</v>
      </c>
      <c r="H31">
        <v>8534750</v>
      </c>
      <c r="I31" s="1" t="s">
        <v>1062</v>
      </c>
      <c r="J31" s="1" t="s">
        <v>1209</v>
      </c>
      <c r="K31" s="1" t="s">
        <v>971</v>
      </c>
      <c r="L31">
        <v>5</v>
      </c>
      <c r="M31">
        <v>1</v>
      </c>
      <c r="N31">
        <f t="shared" si="0"/>
        <v>1</v>
      </c>
      <c r="Q31">
        <f t="shared" si="1"/>
        <v>4</v>
      </c>
    </row>
    <row r="32" spans="1:17" ht="45" x14ac:dyDescent="0.25">
      <c r="A32" t="s">
        <v>18</v>
      </c>
      <c r="B32" t="s">
        <v>61</v>
      </c>
      <c r="C32" t="s">
        <v>211</v>
      </c>
      <c r="D32" t="s">
        <v>361</v>
      </c>
      <c r="E32" t="s">
        <v>494</v>
      </c>
      <c r="F32" t="s">
        <v>558</v>
      </c>
      <c r="G32" t="s">
        <v>606</v>
      </c>
      <c r="H32">
        <v>8450436</v>
      </c>
      <c r="I32" s="1" t="s">
        <v>1063</v>
      </c>
      <c r="J32" s="1" t="s">
        <v>834</v>
      </c>
      <c r="L32">
        <v>5</v>
      </c>
      <c r="M32">
        <v>0</v>
      </c>
      <c r="N32">
        <f t="shared" si="0"/>
        <v>0</v>
      </c>
      <c r="Q32">
        <f t="shared" si="1"/>
        <v>5</v>
      </c>
    </row>
    <row r="33" spans="1:17" ht="30" x14ac:dyDescent="0.25">
      <c r="A33" t="s">
        <v>19</v>
      </c>
      <c r="B33" t="s">
        <v>62</v>
      </c>
      <c r="C33" t="s">
        <v>212</v>
      </c>
      <c r="D33" t="s">
        <v>362</v>
      </c>
      <c r="E33" t="s">
        <v>62</v>
      </c>
      <c r="F33" t="s">
        <v>558</v>
      </c>
      <c r="G33" t="s">
        <v>600</v>
      </c>
      <c r="H33">
        <v>7947883</v>
      </c>
      <c r="I33" s="1" t="s">
        <v>1064</v>
      </c>
      <c r="J33" s="1" t="s">
        <v>1210</v>
      </c>
      <c r="K33" s="1" t="s">
        <v>972</v>
      </c>
      <c r="L33">
        <v>5</v>
      </c>
      <c r="M33">
        <v>1</v>
      </c>
      <c r="N33">
        <f t="shared" si="0"/>
        <v>1</v>
      </c>
      <c r="Q33">
        <f t="shared" si="1"/>
        <v>4</v>
      </c>
    </row>
    <row r="34" spans="1:17" ht="45" x14ac:dyDescent="0.25">
      <c r="A34" t="s">
        <v>19</v>
      </c>
      <c r="B34" t="s">
        <v>63</v>
      </c>
      <c r="C34" t="s">
        <v>213</v>
      </c>
      <c r="D34" t="s">
        <v>363</v>
      </c>
      <c r="E34" t="s">
        <v>495</v>
      </c>
      <c r="F34" t="s">
        <v>558</v>
      </c>
      <c r="G34" t="s">
        <v>600</v>
      </c>
      <c r="H34">
        <v>7531746</v>
      </c>
      <c r="I34" s="1" t="s">
        <v>1065</v>
      </c>
      <c r="J34" s="1" t="s">
        <v>1211</v>
      </c>
      <c r="L34">
        <v>5</v>
      </c>
      <c r="M34">
        <v>0</v>
      </c>
      <c r="N34">
        <f t="shared" ref="N34:N65" si="2">M34</f>
        <v>0</v>
      </c>
      <c r="Q34">
        <f t="shared" ref="Q34:Q65" si="3">L34-SUM(N34:P34)</f>
        <v>5</v>
      </c>
    </row>
    <row r="35" spans="1:17" ht="45" x14ac:dyDescent="0.25">
      <c r="A35" t="s">
        <v>23</v>
      </c>
      <c r="B35" t="s">
        <v>64</v>
      </c>
      <c r="C35" t="s">
        <v>214</v>
      </c>
      <c r="D35" t="s">
        <v>364</v>
      </c>
      <c r="E35" t="s">
        <v>496</v>
      </c>
      <c r="F35" t="s">
        <v>558</v>
      </c>
      <c r="G35" t="s">
        <v>607</v>
      </c>
      <c r="H35">
        <v>7509774</v>
      </c>
      <c r="I35" s="1" t="s">
        <v>1066</v>
      </c>
      <c r="J35" s="1" t="s">
        <v>1212</v>
      </c>
      <c r="K35" s="1" t="s">
        <v>1300</v>
      </c>
      <c r="L35">
        <v>5</v>
      </c>
      <c r="M35">
        <v>2</v>
      </c>
      <c r="N35">
        <f t="shared" si="2"/>
        <v>2</v>
      </c>
      <c r="Q35">
        <f t="shared" si="3"/>
        <v>3</v>
      </c>
    </row>
    <row r="36" spans="1:17" ht="30" x14ac:dyDescent="0.25">
      <c r="A36" t="s">
        <v>19</v>
      </c>
      <c r="B36" t="s">
        <v>65</v>
      </c>
      <c r="C36" t="s">
        <v>215</v>
      </c>
      <c r="D36" t="s">
        <v>365</v>
      </c>
      <c r="E36" t="s">
        <v>497</v>
      </c>
      <c r="F36" t="s">
        <v>558</v>
      </c>
      <c r="G36" t="s">
        <v>608</v>
      </c>
      <c r="H36">
        <v>7500271</v>
      </c>
      <c r="I36" s="1" t="s">
        <v>1067</v>
      </c>
      <c r="J36" s="1" t="s">
        <v>838</v>
      </c>
      <c r="L36">
        <v>5</v>
      </c>
      <c r="M36">
        <v>0</v>
      </c>
      <c r="N36">
        <f t="shared" si="2"/>
        <v>0</v>
      </c>
      <c r="Q36">
        <f t="shared" si="3"/>
        <v>5</v>
      </c>
    </row>
    <row r="37" spans="1:17" ht="30" x14ac:dyDescent="0.25">
      <c r="A37" t="s">
        <v>23</v>
      </c>
      <c r="B37" t="s">
        <v>66</v>
      </c>
      <c r="C37" t="s">
        <v>216</v>
      </c>
      <c r="D37" t="s">
        <v>366</v>
      </c>
      <c r="E37" t="s">
        <v>498</v>
      </c>
      <c r="F37" t="s">
        <v>563</v>
      </c>
      <c r="H37">
        <v>7415175</v>
      </c>
      <c r="I37" s="1" t="s">
        <v>1068</v>
      </c>
      <c r="J37" s="1" t="s">
        <v>1213</v>
      </c>
      <c r="K37" s="1" t="s">
        <v>974</v>
      </c>
      <c r="L37">
        <v>5</v>
      </c>
      <c r="M37">
        <v>1</v>
      </c>
      <c r="N37">
        <f t="shared" si="2"/>
        <v>1</v>
      </c>
      <c r="Q37">
        <f t="shared" si="3"/>
        <v>4</v>
      </c>
    </row>
    <row r="38" spans="1:17" ht="30" x14ac:dyDescent="0.25">
      <c r="A38" t="s">
        <v>21</v>
      </c>
      <c r="B38" t="s">
        <v>67</v>
      </c>
      <c r="C38" t="s">
        <v>217</v>
      </c>
      <c r="D38" t="s">
        <v>367</v>
      </c>
      <c r="E38" t="s">
        <v>67</v>
      </c>
      <c r="F38" t="s">
        <v>558</v>
      </c>
      <c r="G38" t="s">
        <v>593</v>
      </c>
      <c r="H38">
        <v>6900245</v>
      </c>
      <c r="I38" s="1" t="s">
        <v>1069</v>
      </c>
      <c r="J38" s="1" t="s">
        <v>840</v>
      </c>
      <c r="K38" s="1" t="s">
        <v>975</v>
      </c>
      <c r="L38">
        <v>5</v>
      </c>
      <c r="M38">
        <v>2</v>
      </c>
      <c r="N38">
        <f t="shared" si="2"/>
        <v>2</v>
      </c>
      <c r="Q38">
        <f t="shared" si="3"/>
        <v>3</v>
      </c>
    </row>
    <row r="39" spans="1:17" ht="30" x14ac:dyDescent="0.25">
      <c r="A39" t="s">
        <v>18</v>
      </c>
      <c r="B39" t="s">
        <v>68</v>
      </c>
      <c r="C39" t="s">
        <v>218</v>
      </c>
      <c r="D39" t="s">
        <v>368</v>
      </c>
      <c r="E39" t="s">
        <v>68</v>
      </c>
      <c r="F39" t="s">
        <v>558</v>
      </c>
      <c r="G39" t="s">
        <v>609</v>
      </c>
      <c r="H39">
        <v>6745486</v>
      </c>
      <c r="I39" s="1" t="s">
        <v>1070</v>
      </c>
      <c r="J39" s="1" t="s">
        <v>1214</v>
      </c>
      <c r="L39">
        <v>5</v>
      </c>
      <c r="M39">
        <v>0</v>
      </c>
      <c r="N39">
        <f t="shared" si="2"/>
        <v>0</v>
      </c>
      <c r="Q39">
        <f t="shared" si="3"/>
        <v>5</v>
      </c>
    </row>
    <row r="40" spans="1:17" ht="30" x14ac:dyDescent="0.25">
      <c r="A40" t="s">
        <v>19</v>
      </c>
      <c r="B40" t="s">
        <v>69</v>
      </c>
      <c r="C40" t="s">
        <v>219</v>
      </c>
      <c r="D40" t="s">
        <v>369</v>
      </c>
      <c r="E40" t="s">
        <v>499</v>
      </c>
      <c r="F40" t="s">
        <v>558</v>
      </c>
      <c r="G40" t="s">
        <v>610</v>
      </c>
      <c r="H40">
        <v>6518054</v>
      </c>
      <c r="I40" s="1" t="s">
        <v>1071</v>
      </c>
      <c r="J40" s="1" t="s">
        <v>1215</v>
      </c>
      <c r="L40">
        <v>5</v>
      </c>
      <c r="M40">
        <v>0</v>
      </c>
      <c r="N40">
        <f t="shared" si="2"/>
        <v>0</v>
      </c>
      <c r="Q40">
        <f t="shared" si="3"/>
        <v>5</v>
      </c>
    </row>
    <row r="41" spans="1:17" ht="45" x14ac:dyDescent="0.25">
      <c r="A41" t="s">
        <v>27</v>
      </c>
      <c r="B41" t="s">
        <v>70</v>
      </c>
      <c r="C41" t="s">
        <v>220</v>
      </c>
      <c r="D41" t="s">
        <v>370</v>
      </c>
      <c r="E41" t="s">
        <v>70</v>
      </c>
      <c r="F41" t="s">
        <v>564</v>
      </c>
      <c r="G41" t="s">
        <v>611</v>
      </c>
      <c r="H41">
        <v>6487190</v>
      </c>
      <c r="I41" s="1" t="s">
        <v>1072</v>
      </c>
      <c r="J41" s="1" t="s">
        <v>1216</v>
      </c>
      <c r="L41">
        <v>5</v>
      </c>
      <c r="M41">
        <v>0</v>
      </c>
      <c r="N41">
        <f t="shared" si="2"/>
        <v>0</v>
      </c>
      <c r="Q41">
        <f t="shared" si="3"/>
        <v>5</v>
      </c>
    </row>
    <row r="42" spans="1:17" ht="30" x14ac:dyDescent="0.25">
      <c r="A42" t="s">
        <v>25</v>
      </c>
      <c r="B42" t="s">
        <v>71</v>
      </c>
      <c r="C42" t="s">
        <v>221</v>
      </c>
      <c r="D42" t="s">
        <v>371</v>
      </c>
      <c r="E42" t="s">
        <v>500</v>
      </c>
      <c r="F42" t="s">
        <v>561</v>
      </c>
      <c r="G42" t="s">
        <v>594</v>
      </c>
      <c r="H42">
        <v>6481880</v>
      </c>
      <c r="I42" s="1" t="s">
        <v>1073</v>
      </c>
      <c r="J42" s="1" t="s">
        <v>844</v>
      </c>
      <c r="L42">
        <v>5</v>
      </c>
      <c r="M42">
        <v>0</v>
      </c>
      <c r="N42">
        <f t="shared" si="2"/>
        <v>0</v>
      </c>
      <c r="Q42">
        <f t="shared" si="3"/>
        <v>5</v>
      </c>
    </row>
    <row r="43" spans="1:17" ht="30" x14ac:dyDescent="0.25">
      <c r="A43" t="s">
        <v>26</v>
      </c>
      <c r="B43" t="s">
        <v>72</v>
      </c>
      <c r="C43" t="s">
        <v>222</v>
      </c>
      <c r="D43" t="s">
        <v>372</v>
      </c>
      <c r="E43" t="s">
        <v>72</v>
      </c>
      <c r="F43" t="s">
        <v>558</v>
      </c>
      <c r="G43" t="s">
        <v>612</v>
      </c>
      <c r="H43">
        <v>6440306</v>
      </c>
      <c r="I43" s="1" t="s">
        <v>1074</v>
      </c>
      <c r="J43" s="1" t="s">
        <v>1217</v>
      </c>
      <c r="K43" s="1" t="s">
        <v>976</v>
      </c>
      <c r="L43">
        <v>5</v>
      </c>
      <c r="M43">
        <v>1</v>
      </c>
      <c r="N43">
        <f t="shared" si="2"/>
        <v>1</v>
      </c>
      <c r="Q43">
        <f t="shared" si="3"/>
        <v>4</v>
      </c>
    </row>
    <row r="44" spans="1:17" ht="30" x14ac:dyDescent="0.25">
      <c r="A44" t="s">
        <v>19</v>
      </c>
      <c r="B44" t="s">
        <v>73</v>
      </c>
      <c r="C44" t="s">
        <v>223</v>
      </c>
      <c r="D44" t="s">
        <v>373</v>
      </c>
      <c r="E44" t="s">
        <v>73</v>
      </c>
      <c r="F44" t="s">
        <v>558</v>
      </c>
      <c r="G44" t="s">
        <v>591</v>
      </c>
      <c r="H44">
        <v>6362483</v>
      </c>
      <c r="I44" s="1" t="s">
        <v>1075</v>
      </c>
      <c r="J44" s="1" t="s">
        <v>1218</v>
      </c>
      <c r="K44" s="1" t="s">
        <v>977</v>
      </c>
      <c r="L44">
        <v>5</v>
      </c>
      <c r="M44">
        <v>1</v>
      </c>
      <c r="N44">
        <f t="shared" si="2"/>
        <v>1</v>
      </c>
      <c r="Q44">
        <f t="shared" si="3"/>
        <v>4</v>
      </c>
    </row>
    <row r="45" spans="1:17" ht="30" x14ac:dyDescent="0.25">
      <c r="A45" t="s">
        <v>19</v>
      </c>
      <c r="B45" t="s">
        <v>74</v>
      </c>
      <c r="C45" t="s">
        <v>224</v>
      </c>
      <c r="D45" t="s">
        <v>374</v>
      </c>
      <c r="E45" t="s">
        <v>74</v>
      </c>
      <c r="F45" t="s">
        <v>558</v>
      </c>
      <c r="G45" t="s">
        <v>598</v>
      </c>
      <c r="H45">
        <v>6248680</v>
      </c>
      <c r="I45" s="1" t="s">
        <v>1076</v>
      </c>
      <c r="J45" s="1" t="s">
        <v>1219</v>
      </c>
      <c r="K45" s="1" t="s">
        <v>978</v>
      </c>
      <c r="L45">
        <v>5</v>
      </c>
      <c r="M45">
        <v>1</v>
      </c>
      <c r="N45">
        <f t="shared" si="2"/>
        <v>1</v>
      </c>
      <c r="Q45">
        <f t="shared" si="3"/>
        <v>4</v>
      </c>
    </row>
    <row r="46" spans="1:17" ht="30" x14ac:dyDescent="0.25">
      <c r="A46" t="s">
        <v>22</v>
      </c>
      <c r="B46" t="s">
        <v>75</v>
      </c>
      <c r="C46" t="s">
        <v>225</v>
      </c>
      <c r="D46" t="s">
        <v>375</v>
      </c>
      <c r="E46" t="s">
        <v>501</v>
      </c>
      <c r="F46" t="s">
        <v>565</v>
      </c>
      <c r="G46" t="s">
        <v>613</v>
      </c>
      <c r="H46">
        <v>6060749</v>
      </c>
      <c r="I46" s="1" t="s">
        <v>1077</v>
      </c>
      <c r="J46" s="1" t="s">
        <v>1220</v>
      </c>
      <c r="L46">
        <v>5</v>
      </c>
      <c r="M46">
        <v>0</v>
      </c>
      <c r="N46">
        <f t="shared" si="2"/>
        <v>0</v>
      </c>
      <c r="Q46">
        <f t="shared" si="3"/>
        <v>5</v>
      </c>
    </row>
    <row r="47" spans="1:17" ht="30" x14ac:dyDescent="0.25">
      <c r="A47" t="s">
        <v>20</v>
      </c>
      <c r="B47" t="s">
        <v>76</v>
      </c>
      <c r="C47" t="s">
        <v>226</v>
      </c>
      <c r="D47" t="s">
        <v>376</v>
      </c>
      <c r="E47" t="s">
        <v>76</v>
      </c>
      <c r="F47" t="s">
        <v>558</v>
      </c>
      <c r="G47" t="s">
        <v>609</v>
      </c>
      <c r="H47">
        <v>6044628</v>
      </c>
      <c r="I47" s="1" t="s">
        <v>1078</v>
      </c>
      <c r="J47" s="1" t="s">
        <v>849</v>
      </c>
      <c r="K47" s="1" t="s">
        <v>979</v>
      </c>
      <c r="L47">
        <v>5</v>
      </c>
      <c r="M47">
        <v>1</v>
      </c>
      <c r="N47">
        <f t="shared" si="2"/>
        <v>1</v>
      </c>
      <c r="Q47">
        <f t="shared" si="3"/>
        <v>4</v>
      </c>
    </row>
    <row r="48" spans="1:17" ht="30" x14ac:dyDescent="0.25">
      <c r="A48" t="s">
        <v>20</v>
      </c>
      <c r="B48" t="s">
        <v>77</v>
      </c>
      <c r="C48" t="s">
        <v>227</v>
      </c>
      <c r="D48" t="s">
        <v>377</v>
      </c>
      <c r="E48" t="s">
        <v>502</v>
      </c>
      <c r="F48" t="s">
        <v>558</v>
      </c>
      <c r="G48" t="s">
        <v>595</v>
      </c>
      <c r="H48">
        <v>5994469</v>
      </c>
      <c r="I48" s="1" t="s">
        <v>1079</v>
      </c>
      <c r="J48" s="1" t="s">
        <v>1221</v>
      </c>
      <c r="L48">
        <v>5</v>
      </c>
      <c r="M48">
        <v>0</v>
      </c>
      <c r="N48">
        <f t="shared" si="2"/>
        <v>0</v>
      </c>
      <c r="Q48">
        <f t="shared" si="3"/>
        <v>5</v>
      </c>
    </row>
    <row r="49" spans="1:17" ht="30" x14ac:dyDescent="0.25">
      <c r="A49" t="s">
        <v>18</v>
      </c>
      <c r="B49" t="s">
        <v>78</v>
      </c>
      <c r="C49" t="s">
        <v>228</v>
      </c>
      <c r="D49" t="s">
        <v>378</v>
      </c>
      <c r="E49" t="s">
        <v>78</v>
      </c>
      <c r="F49" t="s">
        <v>566</v>
      </c>
      <c r="G49" t="s">
        <v>614</v>
      </c>
      <c r="H49">
        <v>5960358</v>
      </c>
      <c r="I49" s="1" t="s">
        <v>1080</v>
      </c>
      <c r="J49" s="1" t="s">
        <v>851</v>
      </c>
      <c r="K49" s="1" t="s">
        <v>980</v>
      </c>
      <c r="L49">
        <v>5</v>
      </c>
      <c r="M49">
        <v>1</v>
      </c>
      <c r="N49">
        <f t="shared" si="2"/>
        <v>1</v>
      </c>
      <c r="Q49">
        <f t="shared" si="3"/>
        <v>4</v>
      </c>
    </row>
    <row r="50" spans="1:17" ht="30" x14ac:dyDescent="0.25">
      <c r="A50" t="s">
        <v>20</v>
      </c>
      <c r="B50" t="s">
        <v>79</v>
      </c>
      <c r="C50" t="s">
        <v>229</v>
      </c>
      <c r="D50" t="s">
        <v>379</v>
      </c>
      <c r="E50" t="s">
        <v>79</v>
      </c>
      <c r="F50" t="s">
        <v>558</v>
      </c>
      <c r="G50" t="s">
        <v>615</v>
      </c>
      <c r="H50">
        <v>5551137</v>
      </c>
      <c r="I50" s="1" t="s">
        <v>1081</v>
      </c>
      <c r="J50" s="1" t="s">
        <v>1222</v>
      </c>
      <c r="K50" s="1" t="s">
        <v>981</v>
      </c>
      <c r="L50">
        <v>5</v>
      </c>
      <c r="M50">
        <v>1</v>
      </c>
      <c r="N50">
        <f t="shared" si="2"/>
        <v>1</v>
      </c>
      <c r="Q50">
        <f t="shared" si="3"/>
        <v>4</v>
      </c>
    </row>
    <row r="51" spans="1:17" ht="30" x14ac:dyDescent="0.25">
      <c r="A51" t="s">
        <v>18</v>
      </c>
      <c r="B51" t="s">
        <v>80</v>
      </c>
      <c r="C51" t="s">
        <v>230</v>
      </c>
      <c r="D51" t="s">
        <v>380</v>
      </c>
      <c r="E51" t="s">
        <v>503</v>
      </c>
      <c r="F51" t="s">
        <v>567</v>
      </c>
      <c r="H51">
        <v>5492074</v>
      </c>
      <c r="I51" s="1" t="s">
        <v>1082</v>
      </c>
      <c r="J51" s="1" t="s">
        <v>1223</v>
      </c>
      <c r="L51">
        <v>5</v>
      </c>
      <c r="M51">
        <v>0</v>
      </c>
      <c r="N51">
        <f t="shared" si="2"/>
        <v>0</v>
      </c>
      <c r="Q51">
        <f t="shared" si="3"/>
        <v>5</v>
      </c>
    </row>
    <row r="52" spans="1:17" ht="30" x14ac:dyDescent="0.25">
      <c r="A52" t="s">
        <v>25</v>
      </c>
      <c r="B52" t="s">
        <v>81</v>
      </c>
      <c r="C52" t="s">
        <v>231</v>
      </c>
      <c r="D52" t="s">
        <v>381</v>
      </c>
      <c r="E52" t="s">
        <v>81</v>
      </c>
      <c r="F52" t="s">
        <v>561</v>
      </c>
      <c r="G52" t="s">
        <v>612</v>
      </c>
      <c r="H52">
        <v>5343740</v>
      </c>
      <c r="I52" s="1" t="s">
        <v>1083</v>
      </c>
      <c r="J52" s="1" t="s">
        <v>1224</v>
      </c>
      <c r="L52">
        <v>5</v>
      </c>
      <c r="M52">
        <v>0</v>
      </c>
      <c r="N52">
        <f t="shared" si="2"/>
        <v>0</v>
      </c>
      <c r="Q52">
        <f t="shared" si="3"/>
        <v>5</v>
      </c>
    </row>
    <row r="53" spans="1:17" ht="30" x14ac:dyDescent="0.25">
      <c r="A53" t="s">
        <v>23</v>
      </c>
      <c r="B53" t="s">
        <v>82</v>
      </c>
      <c r="C53" t="s">
        <v>232</v>
      </c>
      <c r="D53" t="s">
        <v>382</v>
      </c>
      <c r="E53" t="s">
        <v>504</v>
      </c>
      <c r="F53" t="s">
        <v>558</v>
      </c>
      <c r="G53" t="s">
        <v>616</v>
      </c>
      <c r="H53">
        <v>5342694</v>
      </c>
      <c r="I53" s="1" t="s">
        <v>1084</v>
      </c>
      <c r="J53" s="1" t="s">
        <v>1225</v>
      </c>
      <c r="K53" s="1" t="s">
        <v>1301</v>
      </c>
      <c r="L53">
        <v>5</v>
      </c>
      <c r="M53">
        <v>2</v>
      </c>
      <c r="N53">
        <f t="shared" si="2"/>
        <v>2</v>
      </c>
      <c r="Q53">
        <f t="shared" si="3"/>
        <v>3</v>
      </c>
    </row>
    <row r="54" spans="1:17" ht="30" x14ac:dyDescent="0.25">
      <c r="A54" t="s">
        <v>19</v>
      </c>
      <c r="B54" t="s">
        <v>83</v>
      </c>
      <c r="C54" t="s">
        <v>233</v>
      </c>
      <c r="D54" t="s">
        <v>383</v>
      </c>
      <c r="E54" t="s">
        <v>83</v>
      </c>
      <c r="F54" t="s">
        <v>558</v>
      </c>
      <c r="G54" t="s">
        <v>591</v>
      </c>
      <c r="H54">
        <v>5308336</v>
      </c>
      <c r="I54" s="1" t="s">
        <v>1085</v>
      </c>
      <c r="J54" s="1" t="s">
        <v>856</v>
      </c>
      <c r="K54" s="1" t="s">
        <v>983</v>
      </c>
      <c r="L54">
        <v>5</v>
      </c>
      <c r="M54">
        <v>1</v>
      </c>
      <c r="N54">
        <f t="shared" si="2"/>
        <v>1</v>
      </c>
      <c r="Q54">
        <f t="shared" si="3"/>
        <v>4</v>
      </c>
    </row>
    <row r="55" spans="1:17" ht="30" x14ac:dyDescent="0.25">
      <c r="A55" t="s">
        <v>20</v>
      </c>
      <c r="B55" t="s">
        <v>84</v>
      </c>
      <c r="C55" t="s">
        <v>234</v>
      </c>
      <c r="D55" t="s">
        <v>384</v>
      </c>
      <c r="E55" t="s">
        <v>84</v>
      </c>
      <c r="F55" t="s">
        <v>558</v>
      </c>
      <c r="G55" t="s">
        <v>617</v>
      </c>
      <c r="H55">
        <v>5306925</v>
      </c>
      <c r="I55" s="1" t="s">
        <v>1086</v>
      </c>
      <c r="J55" s="1" t="s">
        <v>1226</v>
      </c>
      <c r="K55" s="1" t="s">
        <v>984</v>
      </c>
      <c r="L55">
        <v>5</v>
      </c>
      <c r="M55">
        <v>1</v>
      </c>
      <c r="N55">
        <f t="shared" si="2"/>
        <v>1</v>
      </c>
      <c r="Q55">
        <f t="shared" si="3"/>
        <v>4</v>
      </c>
    </row>
    <row r="56" spans="1:17" ht="45" x14ac:dyDescent="0.25">
      <c r="A56" t="s">
        <v>23</v>
      </c>
      <c r="B56" t="s">
        <v>85</v>
      </c>
      <c r="C56" t="s">
        <v>235</v>
      </c>
      <c r="D56" t="s">
        <v>385</v>
      </c>
      <c r="E56" t="s">
        <v>85</v>
      </c>
      <c r="F56" t="s">
        <v>568</v>
      </c>
      <c r="G56" t="s">
        <v>618</v>
      </c>
      <c r="H56">
        <v>5047107</v>
      </c>
      <c r="I56" s="1" t="s">
        <v>1087</v>
      </c>
      <c r="J56" s="1" t="s">
        <v>858</v>
      </c>
      <c r="K56" s="1" t="s">
        <v>985</v>
      </c>
      <c r="L56">
        <v>5</v>
      </c>
      <c r="M56">
        <v>2</v>
      </c>
      <c r="N56">
        <f t="shared" si="2"/>
        <v>2</v>
      </c>
      <c r="Q56">
        <f t="shared" si="3"/>
        <v>3</v>
      </c>
    </row>
    <row r="57" spans="1:17" ht="45" x14ac:dyDescent="0.25">
      <c r="A57" t="s">
        <v>23</v>
      </c>
      <c r="B57" t="s">
        <v>86</v>
      </c>
      <c r="C57" t="s">
        <v>236</v>
      </c>
      <c r="D57" t="s">
        <v>386</v>
      </c>
      <c r="E57" t="s">
        <v>505</v>
      </c>
      <c r="F57" t="s">
        <v>558</v>
      </c>
      <c r="G57" t="s">
        <v>612</v>
      </c>
      <c r="H57">
        <v>4840616</v>
      </c>
      <c r="I57" s="1" t="s">
        <v>1088</v>
      </c>
      <c r="J57" s="1" t="s">
        <v>1227</v>
      </c>
      <c r="L57">
        <v>5</v>
      </c>
      <c r="M57">
        <v>0</v>
      </c>
      <c r="N57">
        <f t="shared" si="2"/>
        <v>0</v>
      </c>
      <c r="Q57">
        <f t="shared" si="3"/>
        <v>5</v>
      </c>
    </row>
    <row r="58" spans="1:17" ht="30" x14ac:dyDescent="0.25">
      <c r="A58" t="s">
        <v>19</v>
      </c>
      <c r="B58" t="s">
        <v>87</v>
      </c>
      <c r="C58" t="s">
        <v>237</v>
      </c>
      <c r="D58" t="s">
        <v>387</v>
      </c>
      <c r="E58" t="s">
        <v>87</v>
      </c>
      <c r="F58" t="s">
        <v>558</v>
      </c>
      <c r="G58" t="s">
        <v>593</v>
      </c>
      <c r="H58">
        <v>4782481</v>
      </c>
      <c r="I58" s="1" t="s">
        <v>1089</v>
      </c>
      <c r="J58" s="1" t="s">
        <v>860</v>
      </c>
      <c r="K58" s="1" t="s">
        <v>986</v>
      </c>
      <c r="L58">
        <v>5</v>
      </c>
      <c r="M58">
        <v>1</v>
      </c>
      <c r="N58">
        <f t="shared" si="2"/>
        <v>1</v>
      </c>
      <c r="Q58">
        <f t="shared" si="3"/>
        <v>4</v>
      </c>
    </row>
    <row r="59" spans="1:17" ht="30" x14ac:dyDescent="0.25">
      <c r="A59" t="s">
        <v>22</v>
      </c>
      <c r="B59" t="s">
        <v>88</v>
      </c>
      <c r="C59" t="s">
        <v>238</v>
      </c>
      <c r="D59" t="s">
        <v>388</v>
      </c>
      <c r="E59" t="s">
        <v>88</v>
      </c>
      <c r="F59" t="s">
        <v>561</v>
      </c>
      <c r="G59" t="s">
        <v>619</v>
      </c>
      <c r="H59">
        <v>4527206</v>
      </c>
      <c r="I59" s="1" t="s">
        <v>1090</v>
      </c>
      <c r="J59" s="1" t="s">
        <v>1228</v>
      </c>
      <c r="K59" s="1" t="s">
        <v>987</v>
      </c>
      <c r="L59">
        <v>5</v>
      </c>
      <c r="M59">
        <v>1</v>
      </c>
      <c r="N59">
        <f t="shared" si="2"/>
        <v>1</v>
      </c>
      <c r="Q59">
        <f t="shared" si="3"/>
        <v>4</v>
      </c>
    </row>
    <row r="60" spans="1:17" ht="30" x14ac:dyDescent="0.25">
      <c r="A60" t="s">
        <v>28</v>
      </c>
      <c r="B60" t="s">
        <v>89</v>
      </c>
      <c r="C60" t="s">
        <v>239</v>
      </c>
      <c r="D60" t="s">
        <v>389</v>
      </c>
      <c r="E60" t="s">
        <v>89</v>
      </c>
      <c r="F60" t="s">
        <v>569</v>
      </c>
      <c r="G60" t="s">
        <v>620</v>
      </c>
      <c r="H60">
        <v>4347047</v>
      </c>
      <c r="I60" s="1" t="s">
        <v>1091</v>
      </c>
      <c r="J60" s="1" t="s">
        <v>1229</v>
      </c>
      <c r="K60" s="1" t="s">
        <v>988</v>
      </c>
      <c r="L60">
        <v>5</v>
      </c>
      <c r="M60">
        <v>1</v>
      </c>
      <c r="N60">
        <f t="shared" si="2"/>
        <v>1</v>
      </c>
      <c r="Q60">
        <f t="shared" si="3"/>
        <v>4</v>
      </c>
    </row>
    <row r="61" spans="1:17" ht="45" x14ac:dyDescent="0.25">
      <c r="A61" t="s">
        <v>22</v>
      </c>
      <c r="B61" t="s">
        <v>90</v>
      </c>
      <c r="C61" t="s">
        <v>240</v>
      </c>
      <c r="D61" t="s">
        <v>390</v>
      </c>
      <c r="E61" t="s">
        <v>90</v>
      </c>
      <c r="F61" t="s">
        <v>558</v>
      </c>
      <c r="G61" t="s">
        <v>599</v>
      </c>
      <c r="H61">
        <v>4296071</v>
      </c>
      <c r="I61" s="1" t="s">
        <v>1092</v>
      </c>
      <c r="J61" s="1" t="s">
        <v>863</v>
      </c>
      <c r="K61" s="1" t="s">
        <v>989</v>
      </c>
      <c r="L61">
        <v>5</v>
      </c>
      <c r="M61">
        <v>1</v>
      </c>
      <c r="N61">
        <f t="shared" si="2"/>
        <v>1</v>
      </c>
      <c r="Q61">
        <f t="shared" si="3"/>
        <v>4</v>
      </c>
    </row>
    <row r="62" spans="1:17" ht="30" x14ac:dyDescent="0.25">
      <c r="A62" t="s">
        <v>25</v>
      </c>
      <c r="B62" t="s">
        <v>91</v>
      </c>
      <c r="C62" t="s">
        <v>241</v>
      </c>
      <c r="D62" t="s">
        <v>391</v>
      </c>
      <c r="E62" t="s">
        <v>91</v>
      </c>
      <c r="F62" t="s">
        <v>562</v>
      </c>
      <c r="G62" t="s">
        <v>612</v>
      </c>
      <c r="H62">
        <v>4286706</v>
      </c>
      <c r="I62" s="1" t="s">
        <v>1093</v>
      </c>
      <c r="J62" s="1" t="s">
        <v>1230</v>
      </c>
      <c r="K62" s="1" t="s">
        <v>990</v>
      </c>
      <c r="L62">
        <v>5</v>
      </c>
      <c r="M62">
        <v>1</v>
      </c>
      <c r="N62">
        <f t="shared" si="2"/>
        <v>1</v>
      </c>
      <c r="Q62">
        <f t="shared" si="3"/>
        <v>4</v>
      </c>
    </row>
    <row r="63" spans="1:17" ht="30" x14ac:dyDescent="0.25">
      <c r="A63" t="s">
        <v>19</v>
      </c>
      <c r="B63" t="s">
        <v>92</v>
      </c>
      <c r="C63" t="s">
        <v>242</v>
      </c>
      <c r="D63" t="s">
        <v>392</v>
      </c>
      <c r="E63" t="s">
        <v>506</v>
      </c>
      <c r="F63" t="s">
        <v>558</v>
      </c>
      <c r="G63" t="s">
        <v>621</v>
      </c>
      <c r="H63">
        <v>4265953</v>
      </c>
      <c r="I63" s="1" t="s">
        <v>1094</v>
      </c>
      <c r="J63" s="1" t="s">
        <v>865</v>
      </c>
      <c r="K63" s="1" t="s">
        <v>991</v>
      </c>
      <c r="L63">
        <v>5</v>
      </c>
      <c r="M63">
        <v>1</v>
      </c>
      <c r="N63">
        <f t="shared" si="2"/>
        <v>1</v>
      </c>
      <c r="Q63">
        <f t="shared" si="3"/>
        <v>4</v>
      </c>
    </row>
    <row r="64" spans="1:17" ht="45" x14ac:dyDescent="0.25">
      <c r="A64" t="s">
        <v>19</v>
      </c>
      <c r="B64" t="s">
        <v>93</v>
      </c>
      <c r="C64" t="s">
        <v>243</v>
      </c>
      <c r="D64" t="s">
        <v>393</v>
      </c>
      <c r="E64" t="s">
        <v>507</v>
      </c>
      <c r="F64" t="s">
        <v>558</v>
      </c>
      <c r="G64" t="s">
        <v>596</v>
      </c>
      <c r="H64">
        <v>4217755</v>
      </c>
      <c r="I64" s="1" t="s">
        <v>1095</v>
      </c>
      <c r="J64" s="1" t="s">
        <v>1231</v>
      </c>
      <c r="L64">
        <v>5</v>
      </c>
      <c r="M64">
        <v>0</v>
      </c>
      <c r="N64">
        <f t="shared" si="2"/>
        <v>0</v>
      </c>
      <c r="Q64">
        <f t="shared" si="3"/>
        <v>5</v>
      </c>
    </row>
    <row r="65" spans="1:17" ht="45" x14ac:dyDescent="0.25">
      <c r="A65" t="s">
        <v>19</v>
      </c>
      <c r="B65" t="s">
        <v>94</v>
      </c>
      <c r="C65" t="s">
        <v>244</v>
      </c>
      <c r="D65" t="s">
        <v>394</v>
      </c>
      <c r="E65" t="s">
        <v>94</v>
      </c>
      <c r="F65" t="s">
        <v>558</v>
      </c>
      <c r="G65" t="s">
        <v>622</v>
      </c>
      <c r="H65">
        <v>4208419</v>
      </c>
      <c r="I65" s="1" t="s">
        <v>1096</v>
      </c>
      <c r="J65" s="1" t="s">
        <v>867</v>
      </c>
      <c r="L65">
        <v>5</v>
      </c>
      <c r="M65">
        <v>0</v>
      </c>
      <c r="N65">
        <f t="shared" si="2"/>
        <v>0</v>
      </c>
      <c r="Q65">
        <f t="shared" si="3"/>
        <v>5</v>
      </c>
    </row>
    <row r="66" spans="1:17" ht="45" x14ac:dyDescent="0.25">
      <c r="A66" t="s">
        <v>23</v>
      </c>
      <c r="B66" t="s">
        <v>95</v>
      </c>
      <c r="C66" t="s">
        <v>245</v>
      </c>
      <c r="D66" t="s">
        <v>395</v>
      </c>
      <c r="E66" t="s">
        <v>508</v>
      </c>
      <c r="F66" t="s">
        <v>558</v>
      </c>
      <c r="H66">
        <v>4195254</v>
      </c>
      <c r="I66" s="1" t="s">
        <v>1097</v>
      </c>
      <c r="J66" s="1" t="s">
        <v>1232</v>
      </c>
      <c r="L66">
        <v>5</v>
      </c>
      <c r="M66">
        <v>0</v>
      </c>
      <c r="N66">
        <f t="shared" ref="N66:N97" si="4">M66</f>
        <v>0</v>
      </c>
      <c r="Q66">
        <f t="shared" ref="Q66:Q97" si="5">L66-SUM(N66:P66)</f>
        <v>5</v>
      </c>
    </row>
    <row r="67" spans="1:17" ht="30" x14ac:dyDescent="0.25">
      <c r="A67" t="s">
        <v>22</v>
      </c>
      <c r="B67" t="s">
        <v>96</v>
      </c>
      <c r="C67" t="s">
        <v>246</v>
      </c>
      <c r="D67" t="s">
        <v>396</v>
      </c>
      <c r="E67" t="s">
        <v>96</v>
      </c>
      <c r="F67" t="s">
        <v>558</v>
      </c>
      <c r="G67" t="s">
        <v>599</v>
      </c>
      <c r="H67">
        <v>4134448</v>
      </c>
      <c r="I67" s="1" t="s">
        <v>1098</v>
      </c>
      <c r="J67" s="1" t="s">
        <v>1233</v>
      </c>
      <c r="K67" s="1" t="s">
        <v>992</v>
      </c>
      <c r="L67">
        <v>5</v>
      </c>
      <c r="M67">
        <v>1</v>
      </c>
      <c r="N67">
        <f t="shared" si="4"/>
        <v>1</v>
      </c>
      <c r="Q67">
        <f t="shared" si="5"/>
        <v>4</v>
      </c>
    </row>
    <row r="68" spans="1:17" ht="30" x14ac:dyDescent="0.25">
      <c r="A68" t="s">
        <v>21</v>
      </c>
      <c r="B68" t="s">
        <v>97</v>
      </c>
      <c r="C68" t="s">
        <v>247</v>
      </c>
      <c r="D68" t="s">
        <v>397</v>
      </c>
      <c r="E68" t="s">
        <v>97</v>
      </c>
      <c r="F68" t="s">
        <v>558</v>
      </c>
      <c r="G68" t="s">
        <v>612</v>
      </c>
      <c r="H68">
        <v>4114661</v>
      </c>
      <c r="I68" s="1" t="s">
        <v>1099</v>
      </c>
      <c r="J68" s="1" t="s">
        <v>1234</v>
      </c>
      <c r="K68" s="1" t="s">
        <v>993</v>
      </c>
      <c r="L68">
        <v>5</v>
      </c>
      <c r="M68">
        <v>1</v>
      </c>
      <c r="N68">
        <f t="shared" si="4"/>
        <v>1</v>
      </c>
      <c r="Q68">
        <f t="shared" si="5"/>
        <v>4</v>
      </c>
    </row>
    <row r="69" spans="1:17" ht="45" x14ac:dyDescent="0.25">
      <c r="A69" t="s">
        <v>18</v>
      </c>
      <c r="B69" t="s">
        <v>98</v>
      </c>
      <c r="C69" t="s">
        <v>248</v>
      </c>
      <c r="D69" t="s">
        <v>398</v>
      </c>
      <c r="E69" t="s">
        <v>509</v>
      </c>
      <c r="F69" t="s">
        <v>561</v>
      </c>
      <c r="G69" t="s">
        <v>612</v>
      </c>
      <c r="H69">
        <v>4064713</v>
      </c>
      <c r="I69" s="1" t="s">
        <v>1100</v>
      </c>
      <c r="J69" s="1" t="s">
        <v>1235</v>
      </c>
      <c r="K69" s="1" t="s">
        <v>994</v>
      </c>
      <c r="L69">
        <v>5</v>
      </c>
      <c r="M69">
        <v>1</v>
      </c>
      <c r="N69">
        <f t="shared" si="4"/>
        <v>1</v>
      </c>
      <c r="Q69">
        <f t="shared" si="5"/>
        <v>4</v>
      </c>
    </row>
    <row r="70" spans="1:17" ht="60" x14ac:dyDescent="0.25">
      <c r="A70" t="s">
        <v>24</v>
      </c>
      <c r="B70" t="s">
        <v>99</v>
      </c>
      <c r="C70" t="s">
        <v>249</v>
      </c>
      <c r="D70" t="s">
        <v>399</v>
      </c>
      <c r="E70" t="s">
        <v>510</v>
      </c>
      <c r="F70" t="s">
        <v>558</v>
      </c>
      <c r="G70" t="s">
        <v>612</v>
      </c>
      <c r="H70">
        <v>3850607</v>
      </c>
      <c r="I70" s="1" t="s">
        <v>1101</v>
      </c>
      <c r="J70" s="1" t="s">
        <v>1236</v>
      </c>
      <c r="L70">
        <v>5</v>
      </c>
      <c r="M70">
        <v>0</v>
      </c>
      <c r="N70">
        <f t="shared" si="4"/>
        <v>0</v>
      </c>
      <c r="Q70">
        <f t="shared" si="5"/>
        <v>5</v>
      </c>
    </row>
    <row r="71" spans="1:17" ht="45" x14ac:dyDescent="0.25">
      <c r="A71" t="s">
        <v>20</v>
      </c>
      <c r="B71" t="s">
        <v>100</v>
      </c>
      <c r="C71" t="s">
        <v>250</v>
      </c>
      <c r="D71" t="s">
        <v>400</v>
      </c>
      <c r="E71" t="s">
        <v>511</v>
      </c>
      <c r="F71" t="s">
        <v>558</v>
      </c>
      <c r="G71" t="s">
        <v>623</v>
      </c>
      <c r="H71">
        <v>3807463</v>
      </c>
      <c r="I71" s="1" t="s">
        <v>1102</v>
      </c>
      <c r="J71" s="1" t="s">
        <v>1237</v>
      </c>
      <c r="L71">
        <v>5</v>
      </c>
      <c r="M71">
        <v>0</v>
      </c>
      <c r="N71">
        <f t="shared" si="4"/>
        <v>0</v>
      </c>
      <c r="Q71">
        <f t="shared" si="5"/>
        <v>5</v>
      </c>
    </row>
    <row r="72" spans="1:17" ht="30" x14ac:dyDescent="0.25">
      <c r="A72" t="s">
        <v>29</v>
      </c>
      <c r="B72" t="s">
        <v>101</v>
      </c>
      <c r="C72" t="s">
        <v>251</v>
      </c>
      <c r="D72" t="s">
        <v>401</v>
      </c>
      <c r="E72" t="s">
        <v>512</v>
      </c>
      <c r="F72" t="s">
        <v>570</v>
      </c>
      <c r="G72" t="s">
        <v>624</v>
      </c>
      <c r="H72">
        <v>3713797</v>
      </c>
      <c r="I72" s="1" t="s">
        <v>1103</v>
      </c>
      <c r="J72" s="1" t="s">
        <v>1238</v>
      </c>
      <c r="L72">
        <v>5</v>
      </c>
      <c r="M72">
        <v>0</v>
      </c>
      <c r="N72">
        <f t="shared" si="4"/>
        <v>0</v>
      </c>
      <c r="Q72">
        <f t="shared" si="5"/>
        <v>5</v>
      </c>
    </row>
    <row r="73" spans="1:17" ht="45" x14ac:dyDescent="0.25">
      <c r="A73" t="s">
        <v>19</v>
      </c>
      <c r="B73" t="s">
        <v>102</v>
      </c>
      <c r="C73" t="s">
        <v>252</v>
      </c>
      <c r="D73" t="s">
        <v>402</v>
      </c>
      <c r="E73" t="s">
        <v>102</v>
      </c>
      <c r="F73" t="s">
        <v>558</v>
      </c>
      <c r="G73" t="s">
        <v>610</v>
      </c>
      <c r="H73">
        <v>3622720</v>
      </c>
      <c r="I73" s="1" t="s">
        <v>1104</v>
      </c>
      <c r="J73" s="1" t="s">
        <v>1239</v>
      </c>
      <c r="L73">
        <v>5</v>
      </c>
      <c r="M73">
        <v>0</v>
      </c>
      <c r="N73">
        <f t="shared" si="4"/>
        <v>0</v>
      </c>
      <c r="Q73">
        <f t="shared" si="5"/>
        <v>5</v>
      </c>
    </row>
    <row r="74" spans="1:17" ht="30" x14ac:dyDescent="0.25">
      <c r="A74" t="s">
        <v>26</v>
      </c>
      <c r="B74" t="s">
        <v>103</v>
      </c>
      <c r="C74" t="s">
        <v>253</v>
      </c>
      <c r="D74" t="s">
        <v>403</v>
      </c>
      <c r="E74" t="s">
        <v>103</v>
      </c>
      <c r="F74" t="s">
        <v>558</v>
      </c>
      <c r="G74" t="s">
        <v>598</v>
      </c>
      <c r="H74">
        <v>3547132</v>
      </c>
      <c r="I74" s="1" t="s">
        <v>1105</v>
      </c>
      <c r="J74" s="1" t="s">
        <v>1240</v>
      </c>
      <c r="K74" s="1" t="s">
        <v>995</v>
      </c>
      <c r="L74">
        <v>5</v>
      </c>
      <c r="M74">
        <v>2</v>
      </c>
      <c r="N74">
        <f t="shared" si="4"/>
        <v>2</v>
      </c>
      <c r="Q74">
        <f t="shared" si="5"/>
        <v>3</v>
      </c>
    </row>
    <row r="75" spans="1:17" ht="30" x14ac:dyDescent="0.25">
      <c r="A75" t="s">
        <v>19</v>
      </c>
      <c r="B75" t="s">
        <v>104</v>
      </c>
      <c r="C75" t="s">
        <v>254</v>
      </c>
      <c r="D75" t="s">
        <v>404</v>
      </c>
      <c r="E75" t="s">
        <v>104</v>
      </c>
      <c r="F75" t="s">
        <v>558</v>
      </c>
      <c r="G75" t="s">
        <v>625</v>
      </c>
      <c r="H75">
        <v>3505105</v>
      </c>
      <c r="I75" s="1" t="s">
        <v>1106</v>
      </c>
      <c r="J75" s="1" t="s">
        <v>1241</v>
      </c>
      <c r="K75" s="1" t="s">
        <v>996</v>
      </c>
      <c r="L75">
        <v>5</v>
      </c>
      <c r="M75">
        <v>1</v>
      </c>
      <c r="N75">
        <f t="shared" si="4"/>
        <v>1</v>
      </c>
      <c r="Q75">
        <f t="shared" si="5"/>
        <v>4</v>
      </c>
    </row>
    <row r="76" spans="1:17" ht="45" x14ac:dyDescent="0.25">
      <c r="A76" t="s">
        <v>19</v>
      </c>
      <c r="B76" t="s">
        <v>105</v>
      </c>
      <c r="C76" t="s">
        <v>255</v>
      </c>
      <c r="D76" t="s">
        <v>405</v>
      </c>
      <c r="E76" t="s">
        <v>105</v>
      </c>
      <c r="F76" t="s">
        <v>558</v>
      </c>
      <c r="G76" t="s">
        <v>599</v>
      </c>
      <c r="H76">
        <v>3437141</v>
      </c>
      <c r="I76" s="1" t="s">
        <v>1107</v>
      </c>
      <c r="J76" s="1" t="s">
        <v>1242</v>
      </c>
      <c r="K76" s="1" t="s">
        <v>997</v>
      </c>
      <c r="L76">
        <v>5</v>
      </c>
      <c r="M76">
        <v>1</v>
      </c>
      <c r="N76">
        <f t="shared" si="4"/>
        <v>1</v>
      </c>
      <c r="Q76">
        <f t="shared" si="5"/>
        <v>4</v>
      </c>
    </row>
    <row r="77" spans="1:17" ht="45" x14ac:dyDescent="0.25">
      <c r="A77" t="s">
        <v>22</v>
      </c>
      <c r="B77" t="s">
        <v>106</v>
      </c>
      <c r="C77" t="s">
        <v>256</v>
      </c>
      <c r="D77" t="s">
        <v>406</v>
      </c>
      <c r="E77" t="s">
        <v>513</v>
      </c>
      <c r="F77" t="s">
        <v>558</v>
      </c>
      <c r="G77" t="s">
        <v>626</v>
      </c>
      <c r="H77">
        <v>3394437</v>
      </c>
      <c r="I77" s="1" t="s">
        <v>1108</v>
      </c>
      <c r="J77" s="1" t="s">
        <v>1243</v>
      </c>
      <c r="L77">
        <v>5</v>
      </c>
      <c r="M77">
        <v>0</v>
      </c>
      <c r="N77">
        <f t="shared" si="4"/>
        <v>0</v>
      </c>
      <c r="Q77">
        <f t="shared" si="5"/>
        <v>5</v>
      </c>
    </row>
    <row r="78" spans="1:17" ht="30" x14ac:dyDescent="0.25">
      <c r="A78" t="s">
        <v>21</v>
      </c>
      <c r="B78" t="s">
        <v>107</v>
      </c>
      <c r="C78" t="s">
        <v>257</v>
      </c>
      <c r="D78" t="s">
        <v>407</v>
      </c>
      <c r="E78" t="s">
        <v>107</v>
      </c>
      <c r="F78" t="s">
        <v>558</v>
      </c>
      <c r="G78" t="s">
        <v>593</v>
      </c>
      <c r="H78">
        <v>3388522</v>
      </c>
      <c r="I78" s="1" t="s">
        <v>1109</v>
      </c>
      <c r="J78" s="1" t="s">
        <v>1244</v>
      </c>
      <c r="K78" s="1" t="s">
        <v>998</v>
      </c>
      <c r="L78">
        <v>5</v>
      </c>
      <c r="M78">
        <v>1</v>
      </c>
      <c r="N78">
        <f t="shared" si="4"/>
        <v>1</v>
      </c>
      <c r="Q78">
        <f t="shared" si="5"/>
        <v>4</v>
      </c>
    </row>
    <row r="79" spans="1:17" ht="30" x14ac:dyDescent="0.25">
      <c r="A79" t="s">
        <v>25</v>
      </c>
      <c r="B79" t="s">
        <v>108</v>
      </c>
      <c r="C79" t="s">
        <v>258</v>
      </c>
      <c r="D79" t="s">
        <v>408</v>
      </c>
      <c r="E79" t="s">
        <v>108</v>
      </c>
      <c r="F79" t="s">
        <v>558</v>
      </c>
      <c r="G79" t="s">
        <v>594</v>
      </c>
      <c r="H79">
        <v>3383913</v>
      </c>
      <c r="I79" s="1" t="s">
        <v>1110</v>
      </c>
      <c r="J79" s="1" t="s">
        <v>1245</v>
      </c>
      <c r="K79" s="1" t="s">
        <v>999</v>
      </c>
      <c r="L79">
        <v>5</v>
      </c>
      <c r="M79">
        <v>1</v>
      </c>
      <c r="N79">
        <f t="shared" si="4"/>
        <v>1</v>
      </c>
      <c r="Q79">
        <f t="shared" si="5"/>
        <v>4</v>
      </c>
    </row>
    <row r="80" spans="1:17" ht="30" x14ac:dyDescent="0.25">
      <c r="A80" t="s">
        <v>28</v>
      </c>
      <c r="B80" t="s">
        <v>109</v>
      </c>
      <c r="C80" t="s">
        <v>259</v>
      </c>
      <c r="D80" t="s">
        <v>409</v>
      </c>
      <c r="E80" t="s">
        <v>109</v>
      </c>
      <c r="F80" t="s">
        <v>569</v>
      </c>
      <c r="G80" t="s">
        <v>627</v>
      </c>
      <c r="H80">
        <v>3251879</v>
      </c>
      <c r="I80" s="1" t="s">
        <v>1111</v>
      </c>
      <c r="J80" s="1" t="s">
        <v>882</v>
      </c>
      <c r="K80" s="1" t="s">
        <v>1000</v>
      </c>
      <c r="L80">
        <v>5</v>
      </c>
      <c r="M80">
        <v>1</v>
      </c>
      <c r="N80">
        <f t="shared" si="4"/>
        <v>1</v>
      </c>
      <c r="Q80">
        <f t="shared" si="5"/>
        <v>4</v>
      </c>
    </row>
    <row r="81" spans="1:17" ht="45" x14ac:dyDescent="0.25">
      <c r="A81" t="s">
        <v>25</v>
      </c>
      <c r="B81" t="s">
        <v>110</v>
      </c>
      <c r="C81" t="s">
        <v>260</v>
      </c>
      <c r="D81" t="s">
        <v>410</v>
      </c>
      <c r="E81" t="s">
        <v>110</v>
      </c>
      <c r="F81" t="s">
        <v>558</v>
      </c>
      <c r="G81" t="s">
        <v>616</v>
      </c>
      <c r="H81">
        <v>3176192</v>
      </c>
      <c r="I81" s="1" t="s">
        <v>1112</v>
      </c>
      <c r="J81" s="1" t="s">
        <v>1246</v>
      </c>
      <c r="K81" s="1" t="s">
        <v>1001</v>
      </c>
      <c r="L81">
        <v>5</v>
      </c>
      <c r="M81">
        <v>1</v>
      </c>
      <c r="N81">
        <f t="shared" si="4"/>
        <v>1</v>
      </c>
      <c r="Q81">
        <f t="shared" si="5"/>
        <v>4</v>
      </c>
    </row>
    <row r="82" spans="1:17" ht="45" x14ac:dyDescent="0.25">
      <c r="A82" t="s">
        <v>25</v>
      </c>
      <c r="B82" t="s">
        <v>111</v>
      </c>
      <c r="C82" t="s">
        <v>261</v>
      </c>
      <c r="D82" t="s">
        <v>411</v>
      </c>
      <c r="E82" t="s">
        <v>514</v>
      </c>
      <c r="F82" t="s">
        <v>558</v>
      </c>
      <c r="G82" t="s">
        <v>628</v>
      </c>
      <c r="H82">
        <v>3168378</v>
      </c>
      <c r="I82" s="1" t="s">
        <v>1113</v>
      </c>
      <c r="J82" s="1" t="s">
        <v>1247</v>
      </c>
      <c r="L82">
        <v>5</v>
      </c>
      <c r="M82">
        <v>0</v>
      </c>
      <c r="N82">
        <f t="shared" si="4"/>
        <v>0</v>
      </c>
      <c r="Q82">
        <f t="shared" si="5"/>
        <v>5</v>
      </c>
    </row>
    <row r="83" spans="1:17" ht="30" x14ac:dyDescent="0.25">
      <c r="A83" t="s">
        <v>22</v>
      </c>
      <c r="B83" t="s">
        <v>112</v>
      </c>
      <c r="C83" t="s">
        <v>262</v>
      </c>
      <c r="D83" t="s">
        <v>412</v>
      </c>
      <c r="E83" t="s">
        <v>112</v>
      </c>
      <c r="F83" t="s">
        <v>571</v>
      </c>
      <c r="G83" t="s">
        <v>629</v>
      </c>
      <c r="H83">
        <v>3167614</v>
      </c>
      <c r="I83" s="1" t="s">
        <v>1114</v>
      </c>
      <c r="J83" s="1" t="s">
        <v>1248</v>
      </c>
      <c r="L83">
        <v>5</v>
      </c>
      <c r="M83">
        <v>0</v>
      </c>
      <c r="N83">
        <f t="shared" si="4"/>
        <v>0</v>
      </c>
      <c r="Q83">
        <f t="shared" si="5"/>
        <v>5</v>
      </c>
    </row>
    <row r="84" spans="1:17" ht="30" x14ac:dyDescent="0.25">
      <c r="A84" t="s">
        <v>19</v>
      </c>
      <c r="B84" t="s">
        <v>113</v>
      </c>
      <c r="C84" t="s">
        <v>263</v>
      </c>
      <c r="D84" t="s">
        <v>413</v>
      </c>
      <c r="E84" t="s">
        <v>113</v>
      </c>
      <c r="F84" t="s">
        <v>558</v>
      </c>
      <c r="G84" t="s">
        <v>608</v>
      </c>
      <c r="H84">
        <v>3167565</v>
      </c>
      <c r="I84" s="1" t="s">
        <v>1115</v>
      </c>
      <c r="J84" s="1" t="s">
        <v>886</v>
      </c>
      <c r="K84" s="1" t="s">
        <v>1002</v>
      </c>
      <c r="L84">
        <v>5</v>
      </c>
      <c r="M84">
        <v>1</v>
      </c>
      <c r="N84">
        <f t="shared" si="4"/>
        <v>1</v>
      </c>
      <c r="Q84">
        <f t="shared" si="5"/>
        <v>4</v>
      </c>
    </row>
    <row r="85" spans="1:17" ht="45" x14ac:dyDescent="0.25">
      <c r="A85" t="s">
        <v>18</v>
      </c>
      <c r="B85" t="s">
        <v>114</v>
      </c>
      <c r="C85" t="s">
        <v>264</v>
      </c>
      <c r="D85" t="s">
        <v>414</v>
      </c>
      <c r="E85" t="s">
        <v>515</v>
      </c>
      <c r="F85" t="s">
        <v>558</v>
      </c>
      <c r="G85" t="s">
        <v>630</v>
      </c>
      <c r="H85">
        <v>3146230</v>
      </c>
      <c r="I85" s="1" t="s">
        <v>1116</v>
      </c>
      <c r="J85" s="1" t="s">
        <v>1249</v>
      </c>
      <c r="L85">
        <v>5</v>
      </c>
      <c r="M85">
        <v>0</v>
      </c>
      <c r="N85">
        <f t="shared" si="4"/>
        <v>0</v>
      </c>
      <c r="Q85">
        <f t="shared" si="5"/>
        <v>5</v>
      </c>
    </row>
    <row r="86" spans="1:17" ht="45" x14ac:dyDescent="0.25">
      <c r="A86" t="s">
        <v>18</v>
      </c>
      <c r="B86" t="s">
        <v>115</v>
      </c>
      <c r="C86" t="s">
        <v>265</v>
      </c>
      <c r="D86" t="s">
        <v>415</v>
      </c>
      <c r="E86" t="s">
        <v>516</v>
      </c>
      <c r="F86" t="s">
        <v>561</v>
      </c>
      <c r="G86" t="s">
        <v>617</v>
      </c>
      <c r="H86">
        <v>3084942</v>
      </c>
      <c r="I86" s="1" t="s">
        <v>1117</v>
      </c>
      <c r="J86" s="1" t="s">
        <v>1250</v>
      </c>
      <c r="L86">
        <v>5</v>
      </c>
      <c r="M86">
        <v>0</v>
      </c>
      <c r="N86">
        <f t="shared" si="4"/>
        <v>0</v>
      </c>
      <c r="Q86">
        <f t="shared" si="5"/>
        <v>5</v>
      </c>
    </row>
    <row r="87" spans="1:17" ht="45" x14ac:dyDescent="0.25">
      <c r="A87" t="s">
        <v>24</v>
      </c>
      <c r="B87" t="s">
        <v>116</v>
      </c>
      <c r="C87" t="s">
        <v>266</v>
      </c>
      <c r="D87" t="s">
        <v>416</v>
      </c>
      <c r="E87" t="s">
        <v>116</v>
      </c>
      <c r="F87" t="s">
        <v>558</v>
      </c>
      <c r="G87" t="s">
        <v>631</v>
      </c>
      <c r="H87">
        <v>3079073</v>
      </c>
      <c r="I87" s="1" t="s">
        <v>1118</v>
      </c>
      <c r="J87" s="1" t="s">
        <v>889</v>
      </c>
      <c r="K87" s="1" t="s">
        <v>1003</v>
      </c>
      <c r="L87">
        <v>5</v>
      </c>
      <c r="M87">
        <v>1</v>
      </c>
      <c r="N87">
        <f t="shared" si="4"/>
        <v>1</v>
      </c>
      <c r="Q87">
        <f t="shared" si="5"/>
        <v>4</v>
      </c>
    </row>
    <row r="88" spans="1:17" ht="45" x14ac:dyDescent="0.25">
      <c r="A88" t="s">
        <v>20</v>
      </c>
      <c r="B88" t="s">
        <v>117</v>
      </c>
      <c r="C88" t="s">
        <v>267</v>
      </c>
      <c r="D88" t="s">
        <v>417</v>
      </c>
      <c r="E88" t="s">
        <v>517</v>
      </c>
      <c r="F88" t="s">
        <v>558</v>
      </c>
      <c r="G88" t="s">
        <v>599</v>
      </c>
      <c r="H88">
        <v>2979989</v>
      </c>
      <c r="I88" s="1" t="s">
        <v>1119</v>
      </c>
      <c r="J88" s="1" t="s">
        <v>1251</v>
      </c>
      <c r="L88">
        <v>5</v>
      </c>
      <c r="M88">
        <v>0</v>
      </c>
      <c r="N88">
        <f t="shared" si="4"/>
        <v>0</v>
      </c>
      <c r="Q88">
        <f t="shared" si="5"/>
        <v>5</v>
      </c>
    </row>
    <row r="89" spans="1:17" ht="30" x14ac:dyDescent="0.25">
      <c r="A89" t="s">
        <v>25</v>
      </c>
      <c r="B89" t="s">
        <v>118</v>
      </c>
      <c r="C89" t="s">
        <v>268</v>
      </c>
      <c r="D89" t="s">
        <v>418</v>
      </c>
      <c r="E89" t="s">
        <v>518</v>
      </c>
      <c r="F89" t="s">
        <v>558</v>
      </c>
      <c r="G89" t="s">
        <v>616</v>
      </c>
      <c r="H89">
        <v>2860305</v>
      </c>
      <c r="I89" s="1" t="s">
        <v>1120</v>
      </c>
      <c r="J89" s="1" t="s">
        <v>1252</v>
      </c>
      <c r="L89">
        <v>5</v>
      </c>
      <c r="M89">
        <v>0</v>
      </c>
      <c r="N89">
        <f t="shared" si="4"/>
        <v>0</v>
      </c>
      <c r="Q89">
        <f t="shared" si="5"/>
        <v>5</v>
      </c>
    </row>
    <row r="90" spans="1:17" ht="30" x14ac:dyDescent="0.25">
      <c r="A90" t="s">
        <v>24</v>
      </c>
      <c r="B90" t="s">
        <v>119</v>
      </c>
      <c r="C90" t="s">
        <v>269</v>
      </c>
      <c r="D90" t="s">
        <v>419</v>
      </c>
      <c r="E90" t="s">
        <v>119</v>
      </c>
      <c r="F90" t="s">
        <v>558</v>
      </c>
      <c r="G90" t="s">
        <v>593</v>
      </c>
      <c r="H90">
        <v>2849365</v>
      </c>
      <c r="I90" s="1" t="s">
        <v>1121</v>
      </c>
      <c r="J90" s="1" t="s">
        <v>1253</v>
      </c>
      <c r="K90" s="1" t="s">
        <v>1004</v>
      </c>
      <c r="L90">
        <v>5</v>
      </c>
      <c r="M90">
        <v>1</v>
      </c>
      <c r="N90">
        <f t="shared" si="4"/>
        <v>1</v>
      </c>
      <c r="Q90">
        <f t="shared" si="5"/>
        <v>4</v>
      </c>
    </row>
    <row r="91" spans="1:17" ht="45" x14ac:dyDescent="0.25">
      <c r="A91" t="s">
        <v>19</v>
      </c>
      <c r="B91" t="s">
        <v>120</v>
      </c>
      <c r="C91" t="s">
        <v>270</v>
      </c>
      <c r="D91" t="s">
        <v>420</v>
      </c>
      <c r="E91" t="s">
        <v>519</v>
      </c>
      <c r="F91" t="s">
        <v>558</v>
      </c>
      <c r="G91" t="s">
        <v>599</v>
      </c>
      <c r="H91">
        <v>2819370</v>
      </c>
      <c r="I91" s="1" t="s">
        <v>1122</v>
      </c>
      <c r="J91" s="1" t="s">
        <v>1254</v>
      </c>
      <c r="L91">
        <v>5</v>
      </c>
      <c r="M91">
        <v>0</v>
      </c>
      <c r="N91">
        <f t="shared" si="4"/>
        <v>0</v>
      </c>
      <c r="Q91">
        <f t="shared" si="5"/>
        <v>5</v>
      </c>
    </row>
    <row r="92" spans="1:17" ht="45" x14ac:dyDescent="0.25">
      <c r="A92" t="s">
        <v>20</v>
      </c>
      <c r="B92" t="s">
        <v>121</v>
      </c>
      <c r="C92" t="s">
        <v>271</v>
      </c>
      <c r="D92" t="s">
        <v>421</v>
      </c>
      <c r="E92" t="s">
        <v>520</v>
      </c>
      <c r="F92" t="s">
        <v>572</v>
      </c>
      <c r="G92" t="s">
        <v>632</v>
      </c>
      <c r="H92">
        <v>2813617</v>
      </c>
      <c r="I92" s="1" t="s">
        <v>1123</v>
      </c>
      <c r="J92" s="1" t="s">
        <v>1255</v>
      </c>
      <c r="L92">
        <v>5</v>
      </c>
      <c r="M92">
        <v>0</v>
      </c>
      <c r="N92">
        <f t="shared" si="4"/>
        <v>0</v>
      </c>
      <c r="Q92">
        <f t="shared" si="5"/>
        <v>5</v>
      </c>
    </row>
    <row r="93" spans="1:17" ht="30" x14ac:dyDescent="0.25">
      <c r="A93" t="s">
        <v>26</v>
      </c>
      <c r="B93" t="s">
        <v>122</v>
      </c>
      <c r="C93" t="s">
        <v>272</v>
      </c>
      <c r="D93" t="s">
        <v>422</v>
      </c>
      <c r="E93" t="s">
        <v>521</v>
      </c>
      <c r="F93" t="s">
        <v>573</v>
      </c>
      <c r="G93" t="s">
        <v>633</v>
      </c>
      <c r="H93">
        <v>2785672</v>
      </c>
      <c r="I93" s="1" t="s">
        <v>1124</v>
      </c>
      <c r="J93" s="1" t="s">
        <v>1256</v>
      </c>
      <c r="L93">
        <v>5</v>
      </c>
      <c r="M93">
        <v>0</v>
      </c>
      <c r="N93">
        <f t="shared" si="4"/>
        <v>0</v>
      </c>
      <c r="Q93">
        <f t="shared" si="5"/>
        <v>5</v>
      </c>
    </row>
    <row r="94" spans="1:17" ht="30" x14ac:dyDescent="0.25">
      <c r="A94" t="s">
        <v>20</v>
      </c>
      <c r="B94" t="s">
        <v>123</v>
      </c>
      <c r="C94" t="s">
        <v>273</v>
      </c>
      <c r="D94" t="s">
        <v>423</v>
      </c>
      <c r="E94" t="s">
        <v>522</v>
      </c>
      <c r="F94" t="s">
        <v>574</v>
      </c>
      <c r="G94" t="s">
        <v>634</v>
      </c>
      <c r="H94">
        <v>2784837</v>
      </c>
      <c r="I94" s="1" t="s">
        <v>1125</v>
      </c>
      <c r="J94" s="1" t="s">
        <v>1257</v>
      </c>
      <c r="L94">
        <v>5</v>
      </c>
      <c r="M94">
        <v>0</v>
      </c>
      <c r="N94">
        <f t="shared" si="4"/>
        <v>0</v>
      </c>
      <c r="Q94">
        <f t="shared" si="5"/>
        <v>5</v>
      </c>
    </row>
    <row r="95" spans="1:17" ht="30" x14ac:dyDescent="0.25">
      <c r="A95" t="s">
        <v>26</v>
      </c>
      <c r="B95" t="s">
        <v>124</v>
      </c>
      <c r="C95" t="s">
        <v>274</v>
      </c>
      <c r="D95" t="s">
        <v>424</v>
      </c>
      <c r="E95" t="s">
        <v>124</v>
      </c>
      <c r="F95" t="s">
        <v>558</v>
      </c>
      <c r="G95" t="s">
        <v>635</v>
      </c>
      <c r="H95">
        <v>2781149</v>
      </c>
      <c r="I95" s="1" t="s">
        <v>1126</v>
      </c>
      <c r="J95" s="1" t="s">
        <v>1258</v>
      </c>
      <c r="K95" s="1" t="s">
        <v>1258</v>
      </c>
      <c r="L95">
        <v>5</v>
      </c>
      <c r="M95">
        <v>5</v>
      </c>
      <c r="N95">
        <f t="shared" si="4"/>
        <v>5</v>
      </c>
      <c r="Q95">
        <f t="shared" si="5"/>
        <v>0</v>
      </c>
    </row>
    <row r="96" spans="1:17" ht="45" x14ac:dyDescent="0.25">
      <c r="A96" t="s">
        <v>29</v>
      </c>
      <c r="B96" t="s">
        <v>125</v>
      </c>
      <c r="C96" t="s">
        <v>275</v>
      </c>
      <c r="D96" t="s">
        <v>425</v>
      </c>
      <c r="E96" t="s">
        <v>523</v>
      </c>
      <c r="F96" t="s">
        <v>575</v>
      </c>
      <c r="G96" t="s">
        <v>636</v>
      </c>
      <c r="H96">
        <v>2763554</v>
      </c>
      <c r="I96" s="1" t="s">
        <v>1127</v>
      </c>
      <c r="J96" s="1" t="s">
        <v>1259</v>
      </c>
      <c r="K96" s="1" t="s">
        <v>1259</v>
      </c>
      <c r="L96">
        <v>5</v>
      </c>
      <c r="M96">
        <v>5</v>
      </c>
      <c r="N96">
        <f t="shared" si="4"/>
        <v>5</v>
      </c>
      <c r="Q96">
        <f t="shared" si="5"/>
        <v>0</v>
      </c>
    </row>
    <row r="97" spans="1:17" ht="30" x14ac:dyDescent="0.25">
      <c r="A97" t="s">
        <v>19</v>
      </c>
      <c r="B97" t="s">
        <v>126</v>
      </c>
      <c r="C97" t="s">
        <v>276</v>
      </c>
      <c r="D97" t="s">
        <v>426</v>
      </c>
      <c r="E97" t="s">
        <v>126</v>
      </c>
      <c r="F97" t="s">
        <v>576</v>
      </c>
      <c r="G97" t="s">
        <v>593</v>
      </c>
      <c r="H97">
        <v>2752632</v>
      </c>
      <c r="I97" s="1" t="s">
        <v>1128</v>
      </c>
      <c r="J97" s="1" t="s">
        <v>1260</v>
      </c>
      <c r="K97" s="1" t="s">
        <v>1005</v>
      </c>
      <c r="L97">
        <v>5</v>
      </c>
      <c r="M97">
        <v>1</v>
      </c>
      <c r="N97">
        <f t="shared" si="4"/>
        <v>1</v>
      </c>
      <c r="Q97">
        <f t="shared" si="5"/>
        <v>4</v>
      </c>
    </row>
    <row r="98" spans="1:17" ht="45" x14ac:dyDescent="0.25">
      <c r="A98" t="s">
        <v>20</v>
      </c>
      <c r="B98" t="s">
        <v>127</v>
      </c>
      <c r="C98" t="s">
        <v>277</v>
      </c>
      <c r="D98" t="s">
        <v>427</v>
      </c>
      <c r="E98" t="s">
        <v>524</v>
      </c>
      <c r="F98" t="s">
        <v>558</v>
      </c>
      <c r="G98" t="s">
        <v>595</v>
      </c>
      <c r="H98">
        <v>2687714</v>
      </c>
      <c r="I98" s="1" t="s">
        <v>1129</v>
      </c>
      <c r="J98" s="1" t="s">
        <v>900</v>
      </c>
      <c r="L98">
        <v>5</v>
      </c>
      <c r="M98">
        <v>0</v>
      </c>
      <c r="N98">
        <f t="shared" ref="N98:N129" si="6">M98</f>
        <v>0</v>
      </c>
      <c r="Q98">
        <f t="shared" ref="Q98:Q129" si="7">L98-SUM(N98:P98)</f>
        <v>5</v>
      </c>
    </row>
    <row r="99" spans="1:17" ht="45" x14ac:dyDescent="0.25">
      <c r="A99" t="s">
        <v>30</v>
      </c>
      <c r="B99" t="s">
        <v>128</v>
      </c>
      <c r="C99" t="s">
        <v>278</v>
      </c>
      <c r="D99" t="s">
        <v>428</v>
      </c>
      <c r="E99" t="s">
        <v>525</v>
      </c>
      <c r="F99" t="s">
        <v>577</v>
      </c>
      <c r="H99">
        <v>2654266</v>
      </c>
      <c r="I99" s="1" t="s">
        <v>1130</v>
      </c>
      <c r="J99" s="1" t="s">
        <v>1261</v>
      </c>
      <c r="L99">
        <v>5</v>
      </c>
      <c r="M99">
        <v>0</v>
      </c>
      <c r="N99">
        <f t="shared" si="6"/>
        <v>0</v>
      </c>
      <c r="Q99">
        <f t="shared" si="7"/>
        <v>5</v>
      </c>
    </row>
    <row r="100" spans="1:17" ht="30" x14ac:dyDescent="0.25">
      <c r="A100" t="s">
        <v>30</v>
      </c>
      <c r="B100" t="s">
        <v>129</v>
      </c>
      <c r="C100" t="s">
        <v>279</v>
      </c>
      <c r="D100" t="s">
        <v>429</v>
      </c>
      <c r="E100" t="s">
        <v>526</v>
      </c>
      <c r="F100" t="s">
        <v>578</v>
      </c>
      <c r="G100" t="s">
        <v>637</v>
      </c>
      <c r="H100">
        <v>2578679</v>
      </c>
      <c r="I100" s="1" t="s">
        <v>1131</v>
      </c>
      <c r="J100" s="1" t="s">
        <v>1262</v>
      </c>
      <c r="K100" s="1" t="s">
        <v>1262</v>
      </c>
      <c r="L100">
        <v>5</v>
      </c>
      <c r="M100">
        <v>5</v>
      </c>
      <c r="N100">
        <f t="shared" si="6"/>
        <v>5</v>
      </c>
      <c r="Q100">
        <f t="shared" si="7"/>
        <v>0</v>
      </c>
    </row>
    <row r="101" spans="1:17" ht="30" x14ac:dyDescent="0.25">
      <c r="A101" t="s">
        <v>20</v>
      </c>
      <c r="B101" t="s">
        <v>130</v>
      </c>
      <c r="C101" t="s">
        <v>280</v>
      </c>
      <c r="D101" t="s">
        <v>430</v>
      </c>
      <c r="E101" t="s">
        <v>527</v>
      </c>
      <c r="F101" t="s">
        <v>558</v>
      </c>
      <c r="G101" t="s">
        <v>593</v>
      </c>
      <c r="H101">
        <v>2527182</v>
      </c>
      <c r="I101" s="1" t="s">
        <v>1132</v>
      </c>
      <c r="J101" s="1" t="s">
        <v>1263</v>
      </c>
      <c r="L101">
        <v>5</v>
      </c>
      <c r="M101">
        <v>0</v>
      </c>
      <c r="N101">
        <f t="shared" si="6"/>
        <v>0</v>
      </c>
      <c r="Q101">
        <f t="shared" si="7"/>
        <v>5</v>
      </c>
    </row>
    <row r="102" spans="1:17" ht="30" x14ac:dyDescent="0.25">
      <c r="A102" t="s">
        <v>18</v>
      </c>
      <c r="B102" t="s">
        <v>131</v>
      </c>
      <c r="C102" t="s">
        <v>281</v>
      </c>
      <c r="D102" t="s">
        <v>431</v>
      </c>
      <c r="E102" t="s">
        <v>131</v>
      </c>
      <c r="F102" t="s">
        <v>579</v>
      </c>
      <c r="G102" t="s">
        <v>593</v>
      </c>
      <c r="H102">
        <v>2396504</v>
      </c>
      <c r="I102" s="1" t="s">
        <v>1133</v>
      </c>
      <c r="J102" s="1" t="s">
        <v>1264</v>
      </c>
      <c r="K102" s="1" t="s">
        <v>1302</v>
      </c>
      <c r="L102">
        <v>5</v>
      </c>
      <c r="M102">
        <v>2</v>
      </c>
      <c r="N102">
        <f t="shared" si="6"/>
        <v>2</v>
      </c>
      <c r="Q102">
        <f t="shared" si="7"/>
        <v>3</v>
      </c>
    </row>
    <row r="103" spans="1:17" ht="45" x14ac:dyDescent="0.25">
      <c r="A103" t="s">
        <v>19</v>
      </c>
      <c r="B103" t="s">
        <v>132</v>
      </c>
      <c r="C103" t="s">
        <v>282</v>
      </c>
      <c r="D103" t="s">
        <v>432</v>
      </c>
      <c r="E103" t="s">
        <v>528</v>
      </c>
      <c r="F103" t="s">
        <v>558</v>
      </c>
      <c r="G103" t="s">
        <v>632</v>
      </c>
      <c r="H103">
        <v>2380305</v>
      </c>
      <c r="I103" s="1" t="s">
        <v>1134</v>
      </c>
      <c r="J103" s="1" t="s">
        <v>905</v>
      </c>
      <c r="K103" s="1" t="s">
        <v>1007</v>
      </c>
      <c r="L103">
        <v>5</v>
      </c>
      <c r="M103">
        <v>1</v>
      </c>
      <c r="N103">
        <f t="shared" si="6"/>
        <v>1</v>
      </c>
      <c r="Q103">
        <f t="shared" si="7"/>
        <v>4</v>
      </c>
    </row>
    <row r="104" spans="1:17" ht="60" x14ac:dyDescent="0.25">
      <c r="A104" t="s">
        <v>21</v>
      </c>
      <c r="B104" t="s">
        <v>133</v>
      </c>
      <c r="C104" t="s">
        <v>283</v>
      </c>
      <c r="D104" t="s">
        <v>433</v>
      </c>
      <c r="E104" t="s">
        <v>529</v>
      </c>
      <c r="F104" t="s">
        <v>580</v>
      </c>
      <c r="H104">
        <v>2357707</v>
      </c>
      <c r="I104" s="1" t="s">
        <v>1135</v>
      </c>
      <c r="J104" s="1" t="s">
        <v>1265</v>
      </c>
      <c r="L104">
        <v>5</v>
      </c>
      <c r="M104">
        <v>0</v>
      </c>
      <c r="N104">
        <f t="shared" si="6"/>
        <v>0</v>
      </c>
      <c r="Q104">
        <f t="shared" si="7"/>
        <v>5</v>
      </c>
    </row>
    <row r="105" spans="1:17" ht="30" x14ac:dyDescent="0.25">
      <c r="A105" t="s">
        <v>26</v>
      </c>
      <c r="B105" t="s">
        <v>134</v>
      </c>
      <c r="C105" t="s">
        <v>284</v>
      </c>
      <c r="D105" t="s">
        <v>434</v>
      </c>
      <c r="E105" t="s">
        <v>530</v>
      </c>
      <c r="F105" t="s">
        <v>558</v>
      </c>
      <c r="G105" t="s">
        <v>616</v>
      </c>
      <c r="H105">
        <v>2321367</v>
      </c>
      <c r="I105" s="1" t="s">
        <v>1136</v>
      </c>
      <c r="J105" s="1" t="s">
        <v>1266</v>
      </c>
      <c r="L105">
        <v>5</v>
      </c>
      <c r="M105">
        <v>0</v>
      </c>
      <c r="N105">
        <f t="shared" si="6"/>
        <v>0</v>
      </c>
      <c r="Q105">
        <f t="shared" si="7"/>
        <v>5</v>
      </c>
    </row>
    <row r="106" spans="1:17" ht="45" x14ac:dyDescent="0.25">
      <c r="A106" t="s">
        <v>19</v>
      </c>
      <c r="B106" t="s">
        <v>135</v>
      </c>
      <c r="C106" t="s">
        <v>285</v>
      </c>
      <c r="D106" t="s">
        <v>435</v>
      </c>
      <c r="E106" t="s">
        <v>531</v>
      </c>
      <c r="F106" t="s">
        <v>558</v>
      </c>
      <c r="G106" t="s">
        <v>596</v>
      </c>
      <c r="H106">
        <v>2303577</v>
      </c>
      <c r="I106" s="1" t="s">
        <v>1137</v>
      </c>
      <c r="J106" s="1" t="s">
        <v>1267</v>
      </c>
      <c r="L106">
        <v>5</v>
      </c>
      <c r="M106">
        <v>0</v>
      </c>
      <c r="N106">
        <f t="shared" si="6"/>
        <v>0</v>
      </c>
      <c r="Q106">
        <f t="shared" si="7"/>
        <v>5</v>
      </c>
    </row>
    <row r="107" spans="1:17" ht="30" x14ac:dyDescent="0.25">
      <c r="A107" t="s">
        <v>20</v>
      </c>
      <c r="B107" t="s">
        <v>136</v>
      </c>
      <c r="C107" t="s">
        <v>286</v>
      </c>
      <c r="D107" t="s">
        <v>436</v>
      </c>
      <c r="E107" t="s">
        <v>136</v>
      </c>
      <c r="F107" t="s">
        <v>558</v>
      </c>
      <c r="G107" t="s">
        <v>621</v>
      </c>
      <c r="H107">
        <v>2277495</v>
      </c>
      <c r="I107" s="1" t="s">
        <v>1138</v>
      </c>
      <c r="J107" s="1" t="s">
        <v>1268</v>
      </c>
      <c r="K107" s="1" t="s">
        <v>1008</v>
      </c>
      <c r="L107">
        <v>5</v>
      </c>
      <c r="M107">
        <v>1</v>
      </c>
      <c r="N107">
        <f t="shared" si="6"/>
        <v>1</v>
      </c>
      <c r="Q107">
        <f t="shared" si="7"/>
        <v>4</v>
      </c>
    </row>
    <row r="108" spans="1:17" ht="30" x14ac:dyDescent="0.25">
      <c r="A108" t="s">
        <v>22</v>
      </c>
      <c r="B108" t="s">
        <v>137</v>
      </c>
      <c r="C108" t="s">
        <v>287</v>
      </c>
      <c r="D108" t="s">
        <v>437</v>
      </c>
      <c r="E108" t="s">
        <v>532</v>
      </c>
      <c r="F108" t="s">
        <v>581</v>
      </c>
      <c r="G108" t="s">
        <v>638</v>
      </c>
      <c r="H108">
        <v>2262599</v>
      </c>
      <c r="I108" s="1" t="s">
        <v>1139</v>
      </c>
      <c r="J108" s="1" t="s">
        <v>910</v>
      </c>
      <c r="K108" s="1" t="s">
        <v>1009</v>
      </c>
      <c r="L108">
        <v>5</v>
      </c>
      <c r="M108">
        <v>4</v>
      </c>
      <c r="N108">
        <f t="shared" si="6"/>
        <v>4</v>
      </c>
      <c r="Q108">
        <f t="shared" si="7"/>
        <v>1</v>
      </c>
    </row>
    <row r="109" spans="1:17" ht="45" x14ac:dyDescent="0.25">
      <c r="A109" t="s">
        <v>18</v>
      </c>
      <c r="B109" t="s">
        <v>138</v>
      </c>
      <c r="C109" t="s">
        <v>288</v>
      </c>
      <c r="D109" t="s">
        <v>438</v>
      </c>
      <c r="E109" t="s">
        <v>533</v>
      </c>
      <c r="F109" t="s">
        <v>558</v>
      </c>
      <c r="G109" t="s">
        <v>599</v>
      </c>
      <c r="H109">
        <v>2205899</v>
      </c>
      <c r="I109" s="1" t="s">
        <v>1140</v>
      </c>
      <c r="J109" s="1" t="s">
        <v>911</v>
      </c>
      <c r="L109">
        <v>5</v>
      </c>
      <c r="M109">
        <v>0</v>
      </c>
      <c r="N109">
        <f t="shared" si="6"/>
        <v>0</v>
      </c>
      <c r="Q109">
        <f t="shared" si="7"/>
        <v>5</v>
      </c>
    </row>
    <row r="110" spans="1:17" ht="30" x14ac:dyDescent="0.25">
      <c r="A110" t="s">
        <v>20</v>
      </c>
      <c r="B110" t="s">
        <v>139</v>
      </c>
      <c r="C110" t="s">
        <v>289</v>
      </c>
      <c r="D110" t="s">
        <v>439</v>
      </c>
      <c r="E110" t="s">
        <v>534</v>
      </c>
      <c r="F110" t="s">
        <v>558</v>
      </c>
      <c r="G110" t="s">
        <v>600</v>
      </c>
      <c r="H110">
        <v>2177550</v>
      </c>
      <c r="I110" s="1" t="s">
        <v>1141</v>
      </c>
      <c r="J110" s="1" t="s">
        <v>912</v>
      </c>
      <c r="L110">
        <v>5</v>
      </c>
      <c r="M110">
        <v>0</v>
      </c>
      <c r="N110">
        <f t="shared" si="6"/>
        <v>0</v>
      </c>
      <c r="Q110">
        <f t="shared" si="7"/>
        <v>5</v>
      </c>
    </row>
    <row r="111" spans="1:17" ht="60" x14ac:dyDescent="0.25">
      <c r="A111" t="s">
        <v>25</v>
      </c>
      <c r="B111" t="s">
        <v>140</v>
      </c>
      <c r="C111" t="s">
        <v>290</v>
      </c>
      <c r="D111" t="s">
        <v>440</v>
      </c>
      <c r="E111" t="s">
        <v>535</v>
      </c>
      <c r="F111" t="s">
        <v>558</v>
      </c>
      <c r="G111" t="s">
        <v>639</v>
      </c>
      <c r="H111">
        <v>2105345</v>
      </c>
      <c r="I111" s="1" t="s">
        <v>1142</v>
      </c>
      <c r="J111" s="1" t="s">
        <v>1269</v>
      </c>
      <c r="L111">
        <v>5</v>
      </c>
      <c r="M111">
        <v>0</v>
      </c>
      <c r="N111">
        <f t="shared" si="6"/>
        <v>0</v>
      </c>
      <c r="Q111">
        <f t="shared" si="7"/>
        <v>5</v>
      </c>
    </row>
    <row r="112" spans="1:17" ht="30" x14ac:dyDescent="0.25">
      <c r="A112" t="s">
        <v>19</v>
      </c>
      <c r="B112" t="s">
        <v>141</v>
      </c>
      <c r="C112" t="s">
        <v>291</v>
      </c>
      <c r="D112" t="s">
        <v>441</v>
      </c>
      <c r="E112" t="s">
        <v>141</v>
      </c>
      <c r="F112" t="s">
        <v>558</v>
      </c>
      <c r="G112" t="s">
        <v>599</v>
      </c>
      <c r="H112">
        <v>2082065</v>
      </c>
      <c r="I112" s="1" t="s">
        <v>1143</v>
      </c>
      <c r="J112" s="1" t="s">
        <v>1270</v>
      </c>
      <c r="K112" s="1" t="s">
        <v>1010</v>
      </c>
      <c r="L112">
        <v>5</v>
      </c>
      <c r="M112">
        <v>1</v>
      </c>
      <c r="N112">
        <f t="shared" si="6"/>
        <v>1</v>
      </c>
      <c r="Q112">
        <f t="shared" si="7"/>
        <v>4</v>
      </c>
    </row>
    <row r="113" spans="1:17" ht="30" x14ac:dyDescent="0.25">
      <c r="A113" t="s">
        <v>20</v>
      </c>
      <c r="B113" t="s">
        <v>142</v>
      </c>
      <c r="C113" t="s">
        <v>292</v>
      </c>
      <c r="D113" t="s">
        <v>442</v>
      </c>
      <c r="E113" t="s">
        <v>142</v>
      </c>
      <c r="F113" t="s">
        <v>558</v>
      </c>
      <c r="G113" t="s">
        <v>608</v>
      </c>
      <c r="H113">
        <v>2067102</v>
      </c>
      <c r="I113" s="1" t="s">
        <v>1144</v>
      </c>
      <c r="J113" s="1" t="s">
        <v>1271</v>
      </c>
      <c r="K113" s="1" t="s">
        <v>1011</v>
      </c>
      <c r="L113">
        <v>5</v>
      </c>
      <c r="M113">
        <v>1</v>
      </c>
      <c r="N113">
        <f t="shared" si="6"/>
        <v>1</v>
      </c>
      <c r="Q113">
        <f t="shared" si="7"/>
        <v>4</v>
      </c>
    </row>
    <row r="114" spans="1:17" ht="30" x14ac:dyDescent="0.25">
      <c r="A114" t="s">
        <v>20</v>
      </c>
      <c r="B114" t="s">
        <v>143</v>
      </c>
      <c r="C114" t="s">
        <v>293</v>
      </c>
      <c r="D114" t="s">
        <v>443</v>
      </c>
      <c r="E114" t="s">
        <v>143</v>
      </c>
      <c r="F114" t="s">
        <v>561</v>
      </c>
      <c r="G114" t="s">
        <v>592</v>
      </c>
      <c r="H114">
        <v>2044675</v>
      </c>
      <c r="I114" s="1" t="s">
        <v>1145</v>
      </c>
      <c r="J114" s="1" t="s">
        <v>1272</v>
      </c>
      <c r="K114" s="1" t="s">
        <v>1012</v>
      </c>
      <c r="L114">
        <v>5</v>
      </c>
      <c r="M114">
        <v>1</v>
      </c>
      <c r="N114">
        <f t="shared" si="6"/>
        <v>1</v>
      </c>
      <c r="Q114">
        <f t="shared" si="7"/>
        <v>4</v>
      </c>
    </row>
    <row r="115" spans="1:17" ht="45" x14ac:dyDescent="0.25">
      <c r="A115" t="s">
        <v>24</v>
      </c>
      <c r="B115" t="s">
        <v>144</v>
      </c>
      <c r="C115" t="s">
        <v>294</v>
      </c>
      <c r="D115" t="s">
        <v>444</v>
      </c>
      <c r="E115" t="s">
        <v>536</v>
      </c>
      <c r="F115" t="s">
        <v>558</v>
      </c>
      <c r="H115">
        <v>2043475</v>
      </c>
      <c r="I115" s="1" t="s">
        <v>1146</v>
      </c>
      <c r="J115" s="1" t="s">
        <v>1273</v>
      </c>
      <c r="L115">
        <v>5</v>
      </c>
      <c r="M115">
        <v>0</v>
      </c>
      <c r="N115">
        <f t="shared" si="6"/>
        <v>0</v>
      </c>
      <c r="Q115">
        <f t="shared" si="7"/>
        <v>5</v>
      </c>
    </row>
    <row r="116" spans="1:17" ht="30" x14ac:dyDescent="0.25">
      <c r="A116" t="s">
        <v>25</v>
      </c>
      <c r="B116" t="s">
        <v>145</v>
      </c>
      <c r="C116" t="s">
        <v>295</v>
      </c>
      <c r="D116" t="s">
        <v>445</v>
      </c>
      <c r="E116" t="s">
        <v>145</v>
      </c>
      <c r="F116" t="s">
        <v>561</v>
      </c>
      <c r="G116" t="s">
        <v>640</v>
      </c>
      <c r="H116">
        <v>2025585</v>
      </c>
      <c r="I116" s="1" t="s">
        <v>1147</v>
      </c>
      <c r="J116" s="1" t="s">
        <v>918</v>
      </c>
      <c r="K116" s="1" t="s">
        <v>1013</v>
      </c>
      <c r="L116">
        <v>5</v>
      </c>
      <c r="M116">
        <v>1</v>
      </c>
      <c r="N116">
        <f t="shared" si="6"/>
        <v>1</v>
      </c>
      <c r="Q116">
        <f t="shared" si="7"/>
        <v>4</v>
      </c>
    </row>
    <row r="117" spans="1:17" ht="45" x14ac:dyDescent="0.25">
      <c r="A117" t="s">
        <v>19</v>
      </c>
      <c r="B117" t="s">
        <v>146</v>
      </c>
      <c r="C117" t="s">
        <v>296</v>
      </c>
      <c r="D117" t="s">
        <v>446</v>
      </c>
      <c r="E117" t="s">
        <v>537</v>
      </c>
      <c r="F117" t="s">
        <v>582</v>
      </c>
      <c r="G117" t="s">
        <v>601</v>
      </c>
      <c r="H117">
        <v>2010181</v>
      </c>
      <c r="I117" s="1" t="s">
        <v>1148</v>
      </c>
      <c r="J117" s="1" t="s">
        <v>1274</v>
      </c>
      <c r="K117" s="1" t="s">
        <v>1303</v>
      </c>
      <c r="L117">
        <v>5</v>
      </c>
      <c r="M117">
        <v>2</v>
      </c>
      <c r="N117">
        <f t="shared" si="6"/>
        <v>2</v>
      </c>
      <c r="Q117">
        <f t="shared" si="7"/>
        <v>3</v>
      </c>
    </row>
    <row r="118" spans="1:17" ht="30" x14ac:dyDescent="0.25">
      <c r="A118" t="s">
        <v>30</v>
      </c>
      <c r="B118" t="s">
        <v>147</v>
      </c>
      <c r="C118" t="s">
        <v>297</v>
      </c>
      <c r="D118" t="s">
        <v>447</v>
      </c>
      <c r="E118" t="s">
        <v>147</v>
      </c>
      <c r="F118" t="s">
        <v>578</v>
      </c>
      <c r="G118" t="s">
        <v>641</v>
      </c>
      <c r="H118">
        <v>2004626</v>
      </c>
      <c r="I118" s="1" t="s">
        <v>1149</v>
      </c>
      <c r="J118" s="1" t="s">
        <v>1275</v>
      </c>
      <c r="K118" s="1" t="s">
        <v>1304</v>
      </c>
      <c r="L118">
        <v>5</v>
      </c>
      <c r="M118">
        <v>4</v>
      </c>
      <c r="N118">
        <f t="shared" si="6"/>
        <v>4</v>
      </c>
      <c r="Q118">
        <f t="shared" si="7"/>
        <v>1</v>
      </c>
    </row>
    <row r="119" spans="1:17" ht="45" x14ac:dyDescent="0.25">
      <c r="A119" t="s">
        <v>28</v>
      </c>
      <c r="B119" t="s">
        <v>148</v>
      </c>
      <c r="C119" t="s">
        <v>298</v>
      </c>
      <c r="D119" t="s">
        <v>448</v>
      </c>
      <c r="E119" t="s">
        <v>538</v>
      </c>
      <c r="F119" t="s">
        <v>583</v>
      </c>
      <c r="G119" t="s">
        <v>641</v>
      </c>
      <c r="H119">
        <v>1997427</v>
      </c>
      <c r="I119" s="1" t="s">
        <v>1150</v>
      </c>
      <c r="J119" s="1" t="s">
        <v>921</v>
      </c>
      <c r="L119">
        <v>5</v>
      </c>
      <c r="M119">
        <v>0</v>
      </c>
      <c r="N119">
        <f t="shared" si="6"/>
        <v>0</v>
      </c>
      <c r="Q119">
        <f t="shared" si="7"/>
        <v>5</v>
      </c>
    </row>
    <row r="120" spans="1:17" ht="60" x14ac:dyDescent="0.25">
      <c r="A120" t="s">
        <v>18</v>
      </c>
      <c r="B120" t="s">
        <v>149</v>
      </c>
      <c r="C120" t="s">
        <v>299</v>
      </c>
      <c r="D120" t="s">
        <v>449</v>
      </c>
      <c r="E120" t="s">
        <v>539</v>
      </c>
      <c r="F120" t="s">
        <v>584</v>
      </c>
      <c r="H120">
        <v>1920594</v>
      </c>
      <c r="I120" s="1" t="s">
        <v>1151</v>
      </c>
      <c r="J120" s="1" t="s">
        <v>1276</v>
      </c>
      <c r="L120">
        <v>5</v>
      </c>
      <c r="M120">
        <v>0</v>
      </c>
      <c r="N120">
        <f t="shared" si="6"/>
        <v>0</v>
      </c>
      <c r="Q120">
        <f t="shared" si="7"/>
        <v>5</v>
      </c>
    </row>
    <row r="121" spans="1:17" ht="30" x14ac:dyDescent="0.25">
      <c r="A121" t="s">
        <v>26</v>
      </c>
      <c r="B121" t="s">
        <v>150</v>
      </c>
      <c r="C121" t="s">
        <v>300</v>
      </c>
      <c r="D121" t="s">
        <v>450</v>
      </c>
      <c r="E121" t="s">
        <v>150</v>
      </c>
      <c r="F121" t="s">
        <v>558</v>
      </c>
      <c r="G121" t="s">
        <v>599</v>
      </c>
      <c r="H121">
        <v>1907782</v>
      </c>
      <c r="I121" s="1" t="s">
        <v>1152</v>
      </c>
      <c r="J121" s="1" t="s">
        <v>1277</v>
      </c>
      <c r="K121" s="1" t="s">
        <v>1016</v>
      </c>
      <c r="L121">
        <v>5</v>
      </c>
      <c r="M121">
        <v>1</v>
      </c>
      <c r="N121">
        <f t="shared" si="6"/>
        <v>1</v>
      </c>
      <c r="Q121">
        <f t="shared" si="7"/>
        <v>4</v>
      </c>
    </row>
    <row r="122" spans="1:17" ht="45" x14ac:dyDescent="0.25">
      <c r="A122" t="s">
        <v>21</v>
      </c>
      <c r="B122" t="s">
        <v>151</v>
      </c>
      <c r="C122" t="s">
        <v>301</v>
      </c>
      <c r="D122" t="s">
        <v>451</v>
      </c>
      <c r="E122" t="s">
        <v>540</v>
      </c>
      <c r="G122" t="s">
        <v>642</v>
      </c>
      <c r="H122">
        <v>1893032</v>
      </c>
      <c r="I122" s="1" t="s">
        <v>1153</v>
      </c>
      <c r="J122" s="1" t="s">
        <v>1278</v>
      </c>
      <c r="K122" s="1" t="s">
        <v>1017</v>
      </c>
      <c r="L122">
        <v>5</v>
      </c>
      <c r="M122">
        <v>1</v>
      </c>
      <c r="N122">
        <f t="shared" si="6"/>
        <v>1</v>
      </c>
      <c r="Q122">
        <f t="shared" si="7"/>
        <v>4</v>
      </c>
    </row>
    <row r="123" spans="1:17" ht="45" x14ac:dyDescent="0.25">
      <c r="A123" t="s">
        <v>28</v>
      </c>
      <c r="B123" t="s">
        <v>152</v>
      </c>
      <c r="C123" t="s">
        <v>302</v>
      </c>
      <c r="D123" t="s">
        <v>452</v>
      </c>
      <c r="E123" t="s">
        <v>541</v>
      </c>
      <c r="F123" t="s">
        <v>569</v>
      </c>
      <c r="G123" t="s">
        <v>643</v>
      </c>
      <c r="H123">
        <v>1888409</v>
      </c>
      <c r="I123" s="1" t="s">
        <v>1154</v>
      </c>
      <c r="J123" s="1" t="s">
        <v>1279</v>
      </c>
      <c r="K123" s="1" t="s">
        <v>1279</v>
      </c>
      <c r="L123">
        <v>5</v>
      </c>
      <c r="M123">
        <v>5</v>
      </c>
      <c r="N123">
        <f t="shared" si="6"/>
        <v>5</v>
      </c>
      <c r="Q123">
        <f t="shared" si="7"/>
        <v>0</v>
      </c>
    </row>
    <row r="124" spans="1:17" ht="45" x14ac:dyDescent="0.25">
      <c r="A124" t="s">
        <v>20</v>
      </c>
      <c r="B124" t="s">
        <v>153</v>
      </c>
      <c r="C124" t="s">
        <v>303</v>
      </c>
      <c r="D124" t="s">
        <v>453</v>
      </c>
      <c r="E124" t="s">
        <v>542</v>
      </c>
      <c r="F124" t="s">
        <v>558</v>
      </c>
      <c r="G124" t="s">
        <v>644</v>
      </c>
      <c r="H124">
        <v>1837388</v>
      </c>
      <c r="I124" s="1" t="s">
        <v>1155</v>
      </c>
      <c r="J124" s="1" t="s">
        <v>926</v>
      </c>
      <c r="L124">
        <v>5</v>
      </c>
      <c r="M124">
        <v>0</v>
      </c>
      <c r="N124">
        <f t="shared" si="6"/>
        <v>0</v>
      </c>
      <c r="Q124">
        <f t="shared" si="7"/>
        <v>5</v>
      </c>
    </row>
    <row r="125" spans="1:17" ht="45" x14ac:dyDescent="0.25">
      <c r="A125" t="s">
        <v>20</v>
      </c>
      <c r="B125" t="s">
        <v>154</v>
      </c>
      <c r="C125" t="s">
        <v>304</v>
      </c>
      <c r="D125" t="s">
        <v>454</v>
      </c>
      <c r="E125" t="s">
        <v>543</v>
      </c>
      <c r="F125" t="s">
        <v>558</v>
      </c>
      <c r="G125" t="s">
        <v>600</v>
      </c>
      <c r="H125">
        <v>1808056</v>
      </c>
      <c r="I125" s="1" t="s">
        <v>1156</v>
      </c>
      <c r="J125" s="1" t="s">
        <v>1280</v>
      </c>
      <c r="L125">
        <v>5</v>
      </c>
      <c r="M125">
        <v>0</v>
      </c>
      <c r="N125">
        <f t="shared" si="6"/>
        <v>0</v>
      </c>
      <c r="Q125">
        <f t="shared" si="7"/>
        <v>5</v>
      </c>
    </row>
    <row r="126" spans="1:17" ht="30" x14ac:dyDescent="0.25">
      <c r="A126" t="s">
        <v>28</v>
      </c>
      <c r="B126" t="s">
        <v>155</v>
      </c>
      <c r="C126" t="s">
        <v>305</v>
      </c>
      <c r="D126" t="s">
        <v>455</v>
      </c>
      <c r="E126" t="s">
        <v>544</v>
      </c>
      <c r="F126" t="s">
        <v>585</v>
      </c>
      <c r="G126" t="s">
        <v>645</v>
      </c>
      <c r="H126">
        <v>1745449</v>
      </c>
      <c r="I126" s="1" t="s">
        <v>1157</v>
      </c>
      <c r="J126" s="1" t="s">
        <v>1281</v>
      </c>
      <c r="L126">
        <v>5</v>
      </c>
      <c r="M126">
        <v>0</v>
      </c>
      <c r="N126">
        <f t="shared" si="6"/>
        <v>0</v>
      </c>
      <c r="Q126">
        <f t="shared" si="7"/>
        <v>5</v>
      </c>
    </row>
    <row r="127" spans="1:17" ht="45" x14ac:dyDescent="0.25">
      <c r="A127" t="s">
        <v>21</v>
      </c>
      <c r="B127" t="s">
        <v>156</v>
      </c>
      <c r="C127" t="s">
        <v>306</v>
      </c>
      <c r="D127" t="s">
        <v>456</v>
      </c>
      <c r="E127" t="s">
        <v>545</v>
      </c>
      <c r="F127" t="s">
        <v>586</v>
      </c>
      <c r="G127" t="s">
        <v>646</v>
      </c>
      <c r="H127">
        <v>1744476</v>
      </c>
      <c r="I127" s="1" t="s">
        <v>1158</v>
      </c>
      <c r="J127" s="1" t="s">
        <v>1282</v>
      </c>
      <c r="K127" s="1" t="s">
        <v>1305</v>
      </c>
      <c r="L127">
        <v>5</v>
      </c>
      <c r="M127">
        <v>2</v>
      </c>
      <c r="N127">
        <f t="shared" si="6"/>
        <v>2</v>
      </c>
      <c r="Q127">
        <f t="shared" si="7"/>
        <v>3</v>
      </c>
    </row>
    <row r="128" spans="1:17" ht="45" x14ac:dyDescent="0.25">
      <c r="A128" t="s">
        <v>20</v>
      </c>
      <c r="B128" t="s">
        <v>157</v>
      </c>
      <c r="C128" t="s">
        <v>307</v>
      </c>
      <c r="D128" t="s">
        <v>457</v>
      </c>
      <c r="E128" t="s">
        <v>546</v>
      </c>
      <c r="F128" t="s">
        <v>558</v>
      </c>
      <c r="G128" t="s">
        <v>591</v>
      </c>
      <c r="H128">
        <v>1736390</v>
      </c>
      <c r="I128" s="1" t="s">
        <v>1159</v>
      </c>
      <c r="J128" s="1" t="s">
        <v>1283</v>
      </c>
      <c r="L128">
        <v>5</v>
      </c>
      <c r="M128">
        <v>0</v>
      </c>
      <c r="N128">
        <f t="shared" si="6"/>
        <v>0</v>
      </c>
      <c r="Q128">
        <f t="shared" si="7"/>
        <v>5</v>
      </c>
    </row>
    <row r="129" spans="1:17" ht="45" x14ac:dyDescent="0.25">
      <c r="A129" t="s">
        <v>23</v>
      </c>
      <c r="B129" t="s">
        <v>158</v>
      </c>
      <c r="C129" t="s">
        <v>308</v>
      </c>
      <c r="D129" t="s">
        <v>458</v>
      </c>
      <c r="E129" t="s">
        <v>158</v>
      </c>
      <c r="F129" t="s">
        <v>558</v>
      </c>
      <c r="G129" t="s">
        <v>624</v>
      </c>
      <c r="H129">
        <v>1628251</v>
      </c>
      <c r="I129" s="1" t="s">
        <v>1160</v>
      </c>
      <c r="J129" s="1" t="s">
        <v>1284</v>
      </c>
      <c r="K129" s="1" t="s">
        <v>1019</v>
      </c>
      <c r="L129">
        <v>5</v>
      </c>
      <c r="M129">
        <v>1</v>
      </c>
      <c r="N129">
        <f t="shared" si="6"/>
        <v>1</v>
      </c>
      <c r="Q129">
        <f t="shared" si="7"/>
        <v>4</v>
      </c>
    </row>
    <row r="130" spans="1:17" ht="30" x14ac:dyDescent="0.25">
      <c r="A130" t="s">
        <v>20</v>
      </c>
      <c r="B130" t="s">
        <v>159</v>
      </c>
      <c r="C130" t="s">
        <v>309</v>
      </c>
      <c r="D130" t="s">
        <v>459</v>
      </c>
      <c r="E130" t="s">
        <v>159</v>
      </c>
      <c r="F130" t="s">
        <v>558</v>
      </c>
      <c r="G130" t="s">
        <v>647</v>
      </c>
      <c r="H130">
        <v>1626854</v>
      </c>
      <c r="I130" s="1" t="s">
        <v>1161</v>
      </c>
      <c r="J130" s="1" t="s">
        <v>932</v>
      </c>
      <c r="K130" s="1" t="s">
        <v>1020</v>
      </c>
      <c r="L130">
        <v>5</v>
      </c>
      <c r="M130">
        <v>1</v>
      </c>
      <c r="N130">
        <f t="shared" ref="N130:N161" si="8">M130</f>
        <v>1</v>
      </c>
      <c r="Q130">
        <f t="shared" ref="Q130:Q161" si="9">L130-SUM(N130:P130)</f>
        <v>4</v>
      </c>
    </row>
    <row r="131" spans="1:17" ht="30" x14ac:dyDescent="0.25">
      <c r="A131" t="s">
        <v>20</v>
      </c>
      <c r="B131" t="s">
        <v>160</v>
      </c>
      <c r="C131" t="s">
        <v>310</v>
      </c>
      <c r="D131" t="s">
        <v>460</v>
      </c>
      <c r="E131" t="s">
        <v>160</v>
      </c>
      <c r="F131" t="s">
        <v>558</v>
      </c>
      <c r="G131" t="s">
        <v>612</v>
      </c>
      <c r="H131">
        <v>1624081</v>
      </c>
      <c r="I131" s="1" t="s">
        <v>1162</v>
      </c>
      <c r="J131" s="1" t="s">
        <v>1285</v>
      </c>
      <c r="K131" s="1" t="s">
        <v>1021</v>
      </c>
      <c r="L131">
        <v>5</v>
      </c>
      <c r="M131">
        <v>1</v>
      </c>
      <c r="N131">
        <f t="shared" si="8"/>
        <v>1</v>
      </c>
      <c r="Q131">
        <f t="shared" si="9"/>
        <v>4</v>
      </c>
    </row>
    <row r="132" spans="1:17" ht="45" x14ac:dyDescent="0.25">
      <c r="A132" t="s">
        <v>19</v>
      </c>
      <c r="B132" t="s">
        <v>161</v>
      </c>
      <c r="C132" t="s">
        <v>311</v>
      </c>
      <c r="D132" t="s">
        <v>461</v>
      </c>
      <c r="E132" t="s">
        <v>547</v>
      </c>
      <c r="F132" t="s">
        <v>558</v>
      </c>
      <c r="G132" t="s">
        <v>593</v>
      </c>
      <c r="H132">
        <v>1611788</v>
      </c>
      <c r="I132" s="1" t="s">
        <v>1163</v>
      </c>
      <c r="J132" s="1" t="s">
        <v>934</v>
      </c>
      <c r="L132">
        <v>5</v>
      </c>
      <c r="M132">
        <v>0</v>
      </c>
      <c r="N132">
        <f t="shared" si="8"/>
        <v>0</v>
      </c>
      <c r="Q132">
        <f t="shared" si="9"/>
        <v>5</v>
      </c>
    </row>
    <row r="133" spans="1:17" ht="30" x14ac:dyDescent="0.25">
      <c r="A133" t="s">
        <v>28</v>
      </c>
      <c r="B133" t="s">
        <v>162</v>
      </c>
      <c r="C133" t="s">
        <v>312</v>
      </c>
      <c r="D133" t="s">
        <v>462</v>
      </c>
      <c r="E133" t="s">
        <v>162</v>
      </c>
      <c r="F133" t="s">
        <v>569</v>
      </c>
      <c r="G133" t="s">
        <v>648</v>
      </c>
      <c r="H133">
        <v>1598677</v>
      </c>
      <c r="I133" s="1" t="s">
        <v>1164</v>
      </c>
      <c r="J133" s="1" t="s">
        <v>1286</v>
      </c>
      <c r="K133" s="1" t="s">
        <v>1022</v>
      </c>
      <c r="L133">
        <v>5</v>
      </c>
      <c r="M133">
        <v>1</v>
      </c>
      <c r="N133">
        <f t="shared" si="8"/>
        <v>1</v>
      </c>
      <c r="Q133">
        <f t="shared" si="9"/>
        <v>4</v>
      </c>
    </row>
    <row r="134" spans="1:17" ht="30" x14ac:dyDescent="0.25">
      <c r="A134" t="s">
        <v>24</v>
      </c>
      <c r="B134" t="s">
        <v>163</v>
      </c>
      <c r="C134" t="s">
        <v>313</v>
      </c>
      <c r="D134" t="s">
        <v>463</v>
      </c>
      <c r="E134" t="s">
        <v>163</v>
      </c>
      <c r="F134" t="s">
        <v>576</v>
      </c>
      <c r="G134" t="s">
        <v>600</v>
      </c>
      <c r="H134">
        <v>1558951</v>
      </c>
      <c r="I134" s="1" t="s">
        <v>1165</v>
      </c>
      <c r="J134" s="1" t="s">
        <v>1287</v>
      </c>
      <c r="K134" s="1" t="s">
        <v>1023</v>
      </c>
      <c r="L134">
        <v>5</v>
      </c>
      <c r="M134">
        <v>1</v>
      </c>
      <c r="N134">
        <f t="shared" si="8"/>
        <v>1</v>
      </c>
      <c r="Q134">
        <f t="shared" si="9"/>
        <v>4</v>
      </c>
    </row>
    <row r="135" spans="1:17" ht="45" x14ac:dyDescent="0.25">
      <c r="A135" t="s">
        <v>22</v>
      </c>
      <c r="B135" t="s">
        <v>164</v>
      </c>
      <c r="C135" t="s">
        <v>314</v>
      </c>
      <c r="D135" t="s">
        <v>464</v>
      </c>
      <c r="E135" t="s">
        <v>548</v>
      </c>
      <c r="F135" t="s">
        <v>558</v>
      </c>
      <c r="G135" t="s">
        <v>621</v>
      </c>
      <c r="H135">
        <v>1544025</v>
      </c>
      <c r="I135" s="1" t="s">
        <v>1166</v>
      </c>
      <c r="J135" s="1" t="s">
        <v>1288</v>
      </c>
      <c r="L135">
        <v>5</v>
      </c>
      <c r="M135">
        <v>0</v>
      </c>
      <c r="N135">
        <f t="shared" si="8"/>
        <v>0</v>
      </c>
      <c r="Q135">
        <f t="shared" si="9"/>
        <v>5</v>
      </c>
    </row>
    <row r="136" spans="1:17" ht="45" x14ac:dyDescent="0.25">
      <c r="A136" t="s">
        <v>20</v>
      </c>
      <c r="B136" t="s">
        <v>165</v>
      </c>
      <c r="C136" t="s">
        <v>315</v>
      </c>
      <c r="D136" t="s">
        <v>465</v>
      </c>
      <c r="E136" t="s">
        <v>549</v>
      </c>
      <c r="F136" t="s">
        <v>587</v>
      </c>
      <c r="G136" t="s">
        <v>649</v>
      </c>
      <c r="H136">
        <v>1522517</v>
      </c>
      <c r="I136" s="1" t="s">
        <v>1167</v>
      </c>
      <c r="J136" s="1" t="s">
        <v>1289</v>
      </c>
      <c r="L136">
        <v>5</v>
      </c>
      <c r="M136">
        <v>0</v>
      </c>
      <c r="N136">
        <f t="shared" si="8"/>
        <v>0</v>
      </c>
      <c r="Q136">
        <f t="shared" si="9"/>
        <v>5</v>
      </c>
    </row>
    <row r="137" spans="1:17" ht="30" x14ac:dyDescent="0.25">
      <c r="A137" t="s">
        <v>29</v>
      </c>
      <c r="B137" t="s">
        <v>166</v>
      </c>
      <c r="C137" t="s">
        <v>316</v>
      </c>
      <c r="D137" t="s">
        <v>466</v>
      </c>
      <c r="E137" t="s">
        <v>550</v>
      </c>
      <c r="F137" t="s">
        <v>588</v>
      </c>
      <c r="G137" t="s">
        <v>650</v>
      </c>
      <c r="H137">
        <v>1517817</v>
      </c>
      <c r="I137" s="1" t="s">
        <v>1168</v>
      </c>
      <c r="J137" s="1" t="s">
        <v>939</v>
      </c>
      <c r="K137" s="1" t="s">
        <v>1024</v>
      </c>
      <c r="L137">
        <v>5</v>
      </c>
      <c r="M137">
        <v>2</v>
      </c>
      <c r="N137">
        <f t="shared" si="8"/>
        <v>2</v>
      </c>
      <c r="Q137">
        <f t="shared" si="9"/>
        <v>3</v>
      </c>
    </row>
    <row r="138" spans="1:17" ht="30" x14ac:dyDescent="0.25">
      <c r="A138" t="s">
        <v>21</v>
      </c>
      <c r="B138" t="s">
        <v>167</v>
      </c>
      <c r="C138" t="s">
        <v>317</v>
      </c>
      <c r="D138" t="s">
        <v>467</v>
      </c>
      <c r="E138" t="s">
        <v>167</v>
      </c>
      <c r="F138" t="s">
        <v>558</v>
      </c>
      <c r="G138" t="s">
        <v>599</v>
      </c>
      <c r="H138">
        <v>1512783</v>
      </c>
      <c r="I138" s="1" t="s">
        <v>1169</v>
      </c>
      <c r="J138" s="1" t="s">
        <v>940</v>
      </c>
      <c r="K138" s="1" t="s">
        <v>1025</v>
      </c>
      <c r="L138">
        <v>5</v>
      </c>
      <c r="M138">
        <v>1</v>
      </c>
      <c r="N138">
        <f t="shared" si="8"/>
        <v>1</v>
      </c>
      <c r="Q138">
        <f t="shared" si="9"/>
        <v>4</v>
      </c>
    </row>
    <row r="139" spans="1:17" ht="30" x14ac:dyDescent="0.25">
      <c r="A139" t="s">
        <v>20</v>
      </c>
      <c r="B139" t="s">
        <v>168</v>
      </c>
      <c r="C139" t="s">
        <v>318</v>
      </c>
      <c r="D139" t="s">
        <v>468</v>
      </c>
      <c r="E139" t="s">
        <v>168</v>
      </c>
      <c r="F139" t="s">
        <v>558</v>
      </c>
      <c r="G139" t="s">
        <v>599</v>
      </c>
      <c r="H139">
        <v>1504430</v>
      </c>
      <c r="I139" s="1" t="s">
        <v>1170</v>
      </c>
      <c r="J139" s="1" t="s">
        <v>1290</v>
      </c>
      <c r="K139" s="1" t="s">
        <v>1026</v>
      </c>
      <c r="L139">
        <v>5</v>
      </c>
      <c r="M139">
        <v>1</v>
      </c>
      <c r="N139">
        <f t="shared" si="8"/>
        <v>1</v>
      </c>
      <c r="Q139">
        <f t="shared" si="9"/>
        <v>4</v>
      </c>
    </row>
    <row r="140" spans="1:17" ht="30" x14ac:dyDescent="0.25">
      <c r="A140" t="s">
        <v>19</v>
      </c>
      <c r="B140" t="s">
        <v>169</v>
      </c>
      <c r="C140" t="s">
        <v>319</v>
      </c>
      <c r="D140" t="s">
        <v>469</v>
      </c>
      <c r="E140" t="s">
        <v>169</v>
      </c>
      <c r="F140" t="s">
        <v>558</v>
      </c>
      <c r="G140" t="s">
        <v>605</v>
      </c>
      <c r="H140">
        <v>1496893</v>
      </c>
      <c r="I140" s="1" t="s">
        <v>1171</v>
      </c>
      <c r="J140" s="1" t="s">
        <v>1291</v>
      </c>
      <c r="K140" s="1" t="s">
        <v>1027</v>
      </c>
      <c r="L140">
        <v>5</v>
      </c>
      <c r="M140">
        <v>1</v>
      </c>
      <c r="N140">
        <f t="shared" si="8"/>
        <v>1</v>
      </c>
      <c r="Q140">
        <f t="shared" si="9"/>
        <v>4</v>
      </c>
    </row>
    <row r="141" spans="1:17" ht="30" x14ac:dyDescent="0.25">
      <c r="A141" t="s">
        <v>19</v>
      </c>
      <c r="B141" t="s">
        <v>170</v>
      </c>
      <c r="C141" t="s">
        <v>320</v>
      </c>
      <c r="D141" t="s">
        <v>470</v>
      </c>
      <c r="E141" t="s">
        <v>551</v>
      </c>
      <c r="F141" t="s">
        <v>558</v>
      </c>
      <c r="G141" t="s">
        <v>591</v>
      </c>
      <c r="H141">
        <v>1478950</v>
      </c>
      <c r="I141" s="1" t="s">
        <v>1172</v>
      </c>
      <c r="J141" s="1" t="s">
        <v>943</v>
      </c>
      <c r="L141">
        <v>5</v>
      </c>
      <c r="M141">
        <v>0</v>
      </c>
      <c r="N141">
        <f t="shared" si="8"/>
        <v>0</v>
      </c>
      <c r="Q141">
        <f t="shared" si="9"/>
        <v>5</v>
      </c>
    </row>
    <row r="142" spans="1:17" ht="30" x14ac:dyDescent="0.25">
      <c r="A142" t="s">
        <v>20</v>
      </c>
      <c r="B142" t="s">
        <v>171</v>
      </c>
      <c r="C142" t="s">
        <v>321</v>
      </c>
      <c r="D142" t="s">
        <v>471</v>
      </c>
      <c r="E142" t="s">
        <v>171</v>
      </c>
      <c r="F142" t="s">
        <v>558</v>
      </c>
      <c r="G142" t="s">
        <v>594</v>
      </c>
      <c r="H142">
        <v>1444398</v>
      </c>
      <c r="I142" s="1" t="s">
        <v>1173</v>
      </c>
      <c r="J142" s="1" t="s">
        <v>944</v>
      </c>
      <c r="K142" s="1" t="s">
        <v>1028</v>
      </c>
      <c r="L142">
        <v>5</v>
      </c>
      <c r="M142">
        <v>1</v>
      </c>
      <c r="N142">
        <f t="shared" si="8"/>
        <v>1</v>
      </c>
      <c r="Q142">
        <f t="shared" si="9"/>
        <v>4</v>
      </c>
    </row>
    <row r="143" spans="1:17" ht="30" x14ac:dyDescent="0.25">
      <c r="A143" t="s">
        <v>20</v>
      </c>
      <c r="B143" t="s">
        <v>172</v>
      </c>
      <c r="C143" t="s">
        <v>322</v>
      </c>
      <c r="D143" t="s">
        <v>472</v>
      </c>
      <c r="E143" t="s">
        <v>172</v>
      </c>
      <c r="F143" t="s">
        <v>558</v>
      </c>
      <c r="G143" t="s">
        <v>592</v>
      </c>
      <c r="H143">
        <v>1418532</v>
      </c>
      <c r="I143" s="1" t="s">
        <v>1174</v>
      </c>
      <c r="J143" s="1" t="s">
        <v>945</v>
      </c>
      <c r="K143" s="1" t="s">
        <v>1029</v>
      </c>
      <c r="L143">
        <v>5</v>
      </c>
      <c r="M143">
        <v>1</v>
      </c>
      <c r="N143">
        <f t="shared" si="8"/>
        <v>1</v>
      </c>
      <c r="Q143">
        <f t="shared" si="9"/>
        <v>4</v>
      </c>
    </row>
    <row r="144" spans="1:17" ht="45" x14ac:dyDescent="0.25">
      <c r="A144" t="s">
        <v>22</v>
      </c>
      <c r="B144" t="s">
        <v>173</v>
      </c>
      <c r="C144" t="s">
        <v>323</v>
      </c>
      <c r="D144" t="s">
        <v>473</v>
      </c>
      <c r="E144" t="s">
        <v>552</v>
      </c>
      <c r="F144" t="s">
        <v>589</v>
      </c>
      <c r="G144" t="s">
        <v>651</v>
      </c>
      <c r="H144">
        <v>1377960</v>
      </c>
      <c r="I144" s="1" t="s">
        <v>1175</v>
      </c>
      <c r="J144" s="1" t="s">
        <v>1292</v>
      </c>
      <c r="L144">
        <v>5</v>
      </c>
      <c r="M144">
        <v>0</v>
      </c>
      <c r="N144">
        <f t="shared" si="8"/>
        <v>0</v>
      </c>
      <c r="Q144">
        <f t="shared" si="9"/>
        <v>5</v>
      </c>
    </row>
    <row r="145" spans="1:17" ht="45" x14ac:dyDescent="0.25">
      <c r="A145" t="s">
        <v>20</v>
      </c>
      <c r="B145" t="s">
        <v>174</v>
      </c>
      <c r="C145" t="s">
        <v>324</v>
      </c>
      <c r="D145" t="s">
        <v>474</v>
      </c>
      <c r="E145" t="s">
        <v>553</v>
      </c>
      <c r="F145" t="s">
        <v>558</v>
      </c>
      <c r="G145" t="s">
        <v>593</v>
      </c>
      <c r="H145">
        <v>1374868</v>
      </c>
      <c r="I145" s="1" t="s">
        <v>1176</v>
      </c>
      <c r="J145" s="1" t="s">
        <v>1293</v>
      </c>
      <c r="L145">
        <v>5</v>
      </c>
      <c r="M145">
        <v>0</v>
      </c>
      <c r="N145">
        <f t="shared" si="8"/>
        <v>0</v>
      </c>
      <c r="Q145">
        <f t="shared" si="9"/>
        <v>5</v>
      </c>
    </row>
    <row r="146" spans="1:17" ht="30" x14ac:dyDescent="0.25">
      <c r="A146" t="s">
        <v>20</v>
      </c>
      <c r="B146" t="s">
        <v>175</v>
      </c>
      <c r="C146" t="s">
        <v>325</v>
      </c>
      <c r="D146" t="s">
        <v>475</v>
      </c>
      <c r="E146" t="s">
        <v>175</v>
      </c>
      <c r="F146" t="s">
        <v>558</v>
      </c>
      <c r="G146" t="s">
        <v>599</v>
      </c>
      <c r="H146">
        <v>1356985</v>
      </c>
      <c r="I146" s="1" t="s">
        <v>1177</v>
      </c>
      <c r="J146" s="1" t="s">
        <v>1294</v>
      </c>
      <c r="K146" s="1" t="s">
        <v>1030</v>
      </c>
      <c r="L146">
        <v>5</v>
      </c>
      <c r="M146">
        <v>1</v>
      </c>
      <c r="N146">
        <f t="shared" si="8"/>
        <v>1</v>
      </c>
      <c r="Q146">
        <f t="shared" si="9"/>
        <v>4</v>
      </c>
    </row>
    <row r="147" spans="1:17" ht="30" x14ac:dyDescent="0.25">
      <c r="A147" t="s">
        <v>18</v>
      </c>
      <c r="B147" t="s">
        <v>176</v>
      </c>
      <c r="C147" t="s">
        <v>326</v>
      </c>
      <c r="D147" t="s">
        <v>476</v>
      </c>
      <c r="E147" t="s">
        <v>176</v>
      </c>
      <c r="F147" t="s">
        <v>579</v>
      </c>
      <c r="G147" t="s">
        <v>596</v>
      </c>
      <c r="H147">
        <v>1348692</v>
      </c>
      <c r="I147" s="1" t="s">
        <v>1178</v>
      </c>
      <c r="J147" s="1" t="s">
        <v>949</v>
      </c>
      <c r="K147" s="1" t="s">
        <v>1031</v>
      </c>
      <c r="L147">
        <v>5</v>
      </c>
      <c r="M147">
        <v>1</v>
      </c>
      <c r="N147">
        <f t="shared" si="8"/>
        <v>1</v>
      </c>
      <c r="Q147">
        <f t="shared" si="9"/>
        <v>4</v>
      </c>
    </row>
    <row r="148" spans="1:17" ht="45" x14ac:dyDescent="0.25">
      <c r="A148" t="s">
        <v>22</v>
      </c>
      <c r="B148" t="s">
        <v>177</v>
      </c>
      <c r="C148" t="s">
        <v>327</v>
      </c>
      <c r="D148" t="s">
        <v>477</v>
      </c>
      <c r="E148" t="s">
        <v>554</v>
      </c>
      <c r="F148" t="s">
        <v>558</v>
      </c>
      <c r="G148" t="s">
        <v>610</v>
      </c>
      <c r="H148">
        <v>1302771</v>
      </c>
      <c r="I148" s="1" t="s">
        <v>1179</v>
      </c>
      <c r="J148" s="1" t="s">
        <v>1295</v>
      </c>
      <c r="L148">
        <v>5</v>
      </c>
      <c r="M148">
        <v>0</v>
      </c>
      <c r="N148">
        <f t="shared" si="8"/>
        <v>0</v>
      </c>
      <c r="Q148">
        <f t="shared" si="9"/>
        <v>5</v>
      </c>
    </row>
    <row r="149" spans="1:17" ht="45" x14ac:dyDescent="0.25">
      <c r="A149" t="s">
        <v>20</v>
      </c>
      <c r="B149" t="s">
        <v>178</v>
      </c>
      <c r="C149" t="s">
        <v>328</v>
      </c>
      <c r="D149" t="s">
        <v>478</v>
      </c>
      <c r="E149" t="s">
        <v>555</v>
      </c>
      <c r="F149" t="s">
        <v>558</v>
      </c>
      <c r="G149" t="s">
        <v>591</v>
      </c>
      <c r="H149">
        <v>1302727</v>
      </c>
      <c r="I149" s="1" t="s">
        <v>1180</v>
      </c>
      <c r="J149" s="1" t="s">
        <v>1296</v>
      </c>
      <c r="L149">
        <v>5</v>
      </c>
      <c r="M149">
        <v>0</v>
      </c>
      <c r="N149">
        <f t="shared" si="8"/>
        <v>0</v>
      </c>
      <c r="Q149">
        <f t="shared" si="9"/>
        <v>5</v>
      </c>
    </row>
    <row r="150" spans="1:17" ht="30" x14ac:dyDescent="0.25">
      <c r="A150" t="s">
        <v>28</v>
      </c>
      <c r="B150" t="s">
        <v>179</v>
      </c>
      <c r="C150" t="s">
        <v>329</v>
      </c>
      <c r="D150" t="s">
        <v>479</v>
      </c>
      <c r="E150" t="s">
        <v>179</v>
      </c>
      <c r="F150" t="s">
        <v>569</v>
      </c>
      <c r="G150" t="s">
        <v>652</v>
      </c>
      <c r="H150">
        <v>1300905</v>
      </c>
      <c r="I150" s="1" t="s">
        <v>1181</v>
      </c>
      <c r="J150" s="1" t="s">
        <v>952</v>
      </c>
      <c r="K150" s="1" t="s">
        <v>1032</v>
      </c>
      <c r="L150">
        <v>5</v>
      </c>
      <c r="M150">
        <v>1</v>
      </c>
      <c r="N150">
        <f t="shared" si="8"/>
        <v>1</v>
      </c>
      <c r="Q150">
        <f t="shared" si="9"/>
        <v>4</v>
      </c>
    </row>
    <row r="151" spans="1:17" ht="45" x14ac:dyDescent="0.25">
      <c r="A151" t="s">
        <v>24</v>
      </c>
      <c r="B151" t="s">
        <v>180</v>
      </c>
      <c r="C151" t="s">
        <v>330</v>
      </c>
      <c r="D151" t="s">
        <v>480</v>
      </c>
      <c r="E151" t="s">
        <v>556</v>
      </c>
      <c r="F151" t="s">
        <v>590</v>
      </c>
      <c r="G151" t="s">
        <v>653</v>
      </c>
      <c r="H151">
        <v>1283200</v>
      </c>
      <c r="I151" s="1" t="s">
        <v>1182</v>
      </c>
      <c r="J151" s="1" t="s">
        <v>1297</v>
      </c>
      <c r="L151">
        <v>5</v>
      </c>
      <c r="M151">
        <v>0</v>
      </c>
      <c r="N151">
        <f t="shared" si="8"/>
        <v>0</v>
      </c>
      <c r="Q151">
        <f t="shared" si="9"/>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1"/>
  <sheetViews>
    <sheetView workbookViewId="0">
      <pane ySplit="1" topLeftCell="A2" activePane="bottomLeft" state="frozen"/>
      <selection pane="bottomLeft"/>
    </sheetView>
  </sheetViews>
  <sheetFormatPr defaultRowHeight="15" x14ac:dyDescent="0.2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0" x14ac:dyDescent="0.25">
      <c r="A2" t="s">
        <v>18</v>
      </c>
      <c r="B2" t="s">
        <v>31</v>
      </c>
      <c r="C2" t="s">
        <v>181</v>
      </c>
      <c r="D2" t="s">
        <v>331</v>
      </c>
      <c r="E2" t="s">
        <v>31</v>
      </c>
      <c r="F2" t="s">
        <v>557</v>
      </c>
      <c r="G2" t="s">
        <v>591</v>
      </c>
      <c r="H2">
        <v>54264336</v>
      </c>
      <c r="I2" s="1" t="s">
        <v>1306</v>
      </c>
      <c r="J2" s="1" t="s">
        <v>1454</v>
      </c>
      <c r="K2" s="1" t="s">
        <v>954</v>
      </c>
      <c r="L2">
        <v>5</v>
      </c>
      <c r="M2">
        <v>1</v>
      </c>
      <c r="N2">
        <f t="shared" ref="N2:N33" si="0">M2</f>
        <v>1</v>
      </c>
      <c r="Q2">
        <f t="shared" ref="Q2:Q33" si="1">L2-SUM(N2:P2)</f>
        <v>4</v>
      </c>
    </row>
    <row r="3" spans="1:18" ht="30" x14ac:dyDescent="0.25">
      <c r="A3" t="s">
        <v>19</v>
      </c>
      <c r="B3" t="s">
        <v>32</v>
      </c>
      <c r="C3" t="s">
        <v>182</v>
      </c>
      <c r="D3" t="s">
        <v>332</v>
      </c>
      <c r="E3" t="s">
        <v>481</v>
      </c>
      <c r="F3" t="s">
        <v>558</v>
      </c>
      <c r="G3" t="s">
        <v>592</v>
      </c>
      <c r="H3">
        <v>35173629</v>
      </c>
      <c r="I3" s="1" t="s">
        <v>1307</v>
      </c>
      <c r="J3" s="1" t="s">
        <v>805</v>
      </c>
      <c r="L3">
        <v>5</v>
      </c>
      <c r="M3">
        <v>0</v>
      </c>
      <c r="N3">
        <f t="shared" si="0"/>
        <v>0</v>
      </c>
      <c r="Q3">
        <f t="shared" si="1"/>
        <v>5</v>
      </c>
    </row>
    <row r="4" spans="1:18" ht="30" x14ac:dyDescent="0.25">
      <c r="A4" t="s">
        <v>19</v>
      </c>
      <c r="B4" t="s">
        <v>33</v>
      </c>
      <c r="C4" t="s">
        <v>183</v>
      </c>
      <c r="D4" t="s">
        <v>333</v>
      </c>
      <c r="E4" t="s">
        <v>33</v>
      </c>
      <c r="F4" t="s">
        <v>558</v>
      </c>
      <c r="G4" t="s">
        <v>593</v>
      </c>
      <c r="H4">
        <v>34561560</v>
      </c>
      <c r="I4" s="1" t="s">
        <v>1308</v>
      </c>
      <c r="J4" s="1" t="s">
        <v>1455</v>
      </c>
      <c r="K4" s="1" t="s">
        <v>955</v>
      </c>
      <c r="L4">
        <v>5</v>
      </c>
      <c r="M4">
        <v>1</v>
      </c>
      <c r="N4">
        <f t="shared" si="0"/>
        <v>1</v>
      </c>
      <c r="Q4">
        <f t="shared" si="1"/>
        <v>4</v>
      </c>
    </row>
    <row r="5" spans="1:18" ht="30" x14ac:dyDescent="0.25">
      <c r="A5" t="s">
        <v>19</v>
      </c>
      <c r="B5" t="s">
        <v>34</v>
      </c>
      <c r="C5" t="s">
        <v>184</v>
      </c>
      <c r="D5" t="s">
        <v>334</v>
      </c>
      <c r="E5" t="s">
        <v>34</v>
      </c>
      <c r="F5" t="s">
        <v>558</v>
      </c>
      <c r="G5" t="s">
        <v>591</v>
      </c>
      <c r="H5">
        <v>33173866</v>
      </c>
      <c r="I5" s="1" t="s">
        <v>1309</v>
      </c>
      <c r="J5" s="1" t="s">
        <v>1456</v>
      </c>
      <c r="K5" s="1" t="s">
        <v>956</v>
      </c>
      <c r="L5">
        <v>5</v>
      </c>
      <c r="M5">
        <v>1</v>
      </c>
      <c r="N5">
        <f t="shared" si="0"/>
        <v>1</v>
      </c>
      <c r="Q5">
        <f t="shared" si="1"/>
        <v>4</v>
      </c>
    </row>
    <row r="6" spans="1:18" ht="30" x14ac:dyDescent="0.25">
      <c r="A6" t="s">
        <v>20</v>
      </c>
      <c r="B6" t="s">
        <v>35</v>
      </c>
      <c r="C6" t="s">
        <v>185</v>
      </c>
      <c r="D6" t="s">
        <v>335</v>
      </c>
      <c r="E6" t="s">
        <v>482</v>
      </c>
      <c r="F6" t="s">
        <v>558</v>
      </c>
      <c r="G6" t="s">
        <v>594</v>
      </c>
      <c r="H6">
        <v>32761419</v>
      </c>
      <c r="I6" s="1" t="s">
        <v>1310</v>
      </c>
      <c r="J6" s="1" t="s">
        <v>1457</v>
      </c>
      <c r="K6" s="1" t="s">
        <v>957</v>
      </c>
      <c r="L6">
        <v>5</v>
      </c>
      <c r="M6">
        <v>1</v>
      </c>
      <c r="N6">
        <f t="shared" si="0"/>
        <v>1</v>
      </c>
      <c r="Q6">
        <f t="shared" si="1"/>
        <v>4</v>
      </c>
    </row>
    <row r="7" spans="1:18" ht="30" x14ac:dyDescent="0.25">
      <c r="A7" t="s">
        <v>18</v>
      </c>
      <c r="B7" t="s">
        <v>36</v>
      </c>
      <c r="C7" t="s">
        <v>186</v>
      </c>
      <c r="D7" t="s">
        <v>336</v>
      </c>
      <c r="E7" t="s">
        <v>36</v>
      </c>
      <c r="F7" t="s">
        <v>559</v>
      </c>
      <c r="G7" t="s">
        <v>595</v>
      </c>
      <c r="H7">
        <v>30506160</v>
      </c>
      <c r="I7" s="1" t="s">
        <v>1311</v>
      </c>
      <c r="J7" s="1" t="s">
        <v>1458</v>
      </c>
      <c r="K7" s="1" t="s">
        <v>958</v>
      </c>
      <c r="L7">
        <v>5</v>
      </c>
      <c r="M7">
        <v>1</v>
      </c>
      <c r="N7">
        <f t="shared" si="0"/>
        <v>1</v>
      </c>
      <c r="Q7">
        <f t="shared" si="1"/>
        <v>4</v>
      </c>
    </row>
    <row r="8" spans="1:18" ht="30" x14ac:dyDescent="0.25">
      <c r="A8" t="s">
        <v>19</v>
      </c>
      <c r="B8" t="s">
        <v>37</v>
      </c>
      <c r="C8" t="s">
        <v>187</v>
      </c>
      <c r="D8" t="s">
        <v>337</v>
      </c>
      <c r="E8" t="s">
        <v>37</v>
      </c>
      <c r="F8" t="s">
        <v>558</v>
      </c>
      <c r="G8" t="s">
        <v>596</v>
      </c>
      <c r="H8">
        <v>28089358</v>
      </c>
      <c r="I8" s="1" t="s">
        <v>1312</v>
      </c>
      <c r="J8" s="1" t="s">
        <v>1459</v>
      </c>
      <c r="K8" s="1" t="s">
        <v>959</v>
      </c>
      <c r="L8">
        <v>5</v>
      </c>
      <c r="M8">
        <v>1</v>
      </c>
      <c r="N8">
        <f t="shared" si="0"/>
        <v>1</v>
      </c>
      <c r="Q8">
        <f t="shared" si="1"/>
        <v>4</v>
      </c>
    </row>
    <row r="9" spans="1:18" ht="45" x14ac:dyDescent="0.25">
      <c r="A9" t="s">
        <v>21</v>
      </c>
      <c r="B9" t="s">
        <v>38</v>
      </c>
      <c r="C9" t="s">
        <v>188</v>
      </c>
      <c r="D9" t="s">
        <v>338</v>
      </c>
      <c r="E9" t="s">
        <v>483</v>
      </c>
      <c r="F9" t="s">
        <v>558</v>
      </c>
      <c r="G9" t="s">
        <v>594</v>
      </c>
      <c r="H9">
        <v>26978271</v>
      </c>
      <c r="I9" s="1" t="s">
        <v>1313</v>
      </c>
      <c r="J9" s="1" t="s">
        <v>1188</v>
      </c>
      <c r="L9">
        <v>5</v>
      </c>
      <c r="M9">
        <v>0</v>
      </c>
      <c r="N9">
        <f t="shared" si="0"/>
        <v>0</v>
      </c>
      <c r="Q9">
        <f t="shared" si="1"/>
        <v>5</v>
      </c>
    </row>
    <row r="10" spans="1:18" ht="30" x14ac:dyDescent="0.25">
      <c r="A10" t="s">
        <v>22</v>
      </c>
      <c r="B10" t="s">
        <v>39</v>
      </c>
      <c r="C10" t="s">
        <v>189</v>
      </c>
      <c r="D10" t="s">
        <v>339</v>
      </c>
      <c r="E10" t="s">
        <v>39</v>
      </c>
      <c r="F10" t="s">
        <v>560</v>
      </c>
      <c r="G10" t="s">
        <v>597</v>
      </c>
      <c r="H10">
        <v>24544253</v>
      </c>
      <c r="I10" s="1" t="s">
        <v>1314</v>
      </c>
      <c r="J10" s="1" t="s">
        <v>1189</v>
      </c>
      <c r="K10" s="1" t="s">
        <v>1298</v>
      </c>
      <c r="L10">
        <v>5</v>
      </c>
      <c r="M10">
        <v>2</v>
      </c>
      <c r="N10">
        <f t="shared" si="0"/>
        <v>2</v>
      </c>
      <c r="Q10">
        <f t="shared" si="1"/>
        <v>3</v>
      </c>
    </row>
    <row r="11" spans="1:18" ht="45" x14ac:dyDescent="0.25">
      <c r="A11" t="s">
        <v>21</v>
      </c>
      <c r="B11" t="s">
        <v>40</v>
      </c>
      <c r="C11" t="s">
        <v>190</v>
      </c>
      <c r="D11" t="s">
        <v>340</v>
      </c>
      <c r="E11" t="s">
        <v>484</v>
      </c>
      <c r="F11" t="s">
        <v>558</v>
      </c>
      <c r="G11" t="s">
        <v>597</v>
      </c>
      <c r="H11">
        <v>22127536</v>
      </c>
      <c r="I11" s="1" t="s">
        <v>1315</v>
      </c>
      <c r="J11" s="1" t="s">
        <v>1190</v>
      </c>
      <c r="K11" s="1" t="s">
        <v>961</v>
      </c>
      <c r="L11">
        <v>5</v>
      </c>
      <c r="M11">
        <v>1</v>
      </c>
      <c r="N11">
        <f t="shared" si="0"/>
        <v>1</v>
      </c>
      <c r="Q11">
        <f t="shared" si="1"/>
        <v>4</v>
      </c>
    </row>
    <row r="12" spans="1:18" ht="60" x14ac:dyDescent="0.25">
      <c r="A12" t="s">
        <v>19</v>
      </c>
      <c r="B12" t="s">
        <v>41</v>
      </c>
      <c r="C12" t="s">
        <v>191</v>
      </c>
      <c r="D12" t="s">
        <v>341</v>
      </c>
      <c r="E12" t="s">
        <v>41</v>
      </c>
      <c r="F12" t="s">
        <v>558</v>
      </c>
      <c r="G12" t="s">
        <v>598</v>
      </c>
      <c r="H12">
        <v>20497045</v>
      </c>
      <c r="I12" s="1" t="s">
        <v>1316</v>
      </c>
      <c r="J12" s="1" t="s">
        <v>1191</v>
      </c>
      <c r="K12" s="1" t="s">
        <v>962</v>
      </c>
      <c r="L12">
        <v>5</v>
      </c>
      <c r="M12">
        <v>1</v>
      </c>
      <c r="N12">
        <f t="shared" si="0"/>
        <v>1</v>
      </c>
      <c r="Q12">
        <f t="shared" si="1"/>
        <v>4</v>
      </c>
    </row>
    <row r="13" spans="1:18" ht="30" x14ac:dyDescent="0.25">
      <c r="A13" t="s">
        <v>19</v>
      </c>
      <c r="B13" t="s">
        <v>42</v>
      </c>
      <c r="C13" t="s">
        <v>192</v>
      </c>
      <c r="D13" t="s">
        <v>342</v>
      </c>
      <c r="E13" t="s">
        <v>42</v>
      </c>
      <c r="F13" t="s">
        <v>561</v>
      </c>
      <c r="G13" t="s">
        <v>599</v>
      </c>
      <c r="H13">
        <v>20253204</v>
      </c>
      <c r="I13" s="1" t="s">
        <v>1317</v>
      </c>
      <c r="J13" s="1" t="s">
        <v>1460</v>
      </c>
      <c r="K13" s="1" t="s">
        <v>963</v>
      </c>
      <c r="L13">
        <v>5</v>
      </c>
      <c r="M13">
        <v>1</v>
      </c>
      <c r="N13">
        <f t="shared" si="0"/>
        <v>1</v>
      </c>
      <c r="Q13">
        <f t="shared" si="1"/>
        <v>4</v>
      </c>
    </row>
    <row r="14" spans="1:18" ht="30" x14ac:dyDescent="0.25">
      <c r="A14" t="s">
        <v>19</v>
      </c>
      <c r="B14" t="s">
        <v>43</v>
      </c>
      <c r="C14" t="s">
        <v>193</v>
      </c>
      <c r="D14" t="s">
        <v>343</v>
      </c>
      <c r="E14" t="s">
        <v>43</v>
      </c>
      <c r="F14" t="s">
        <v>558</v>
      </c>
      <c r="G14" t="s">
        <v>592</v>
      </c>
      <c r="H14">
        <v>18946391</v>
      </c>
      <c r="I14" s="1" t="s">
        <v>1318</v>
      </c>
      <c r="J14" s="1" t="s">
        <v>1461</v>
      </c>
      <c r="K14" s="1" t="s">
        <v>964</v>
      </c>
      <c r="L14">
        <v>5</v>
      </c>
      <c r="M14">
        <v>1</v>
      </c>
      <c r="N14">
        <f t="shared" si="0"/>
        <v>1</v>
      </c>
      <c r="Q14">
        <f t="shared" si="1"/>
        <v>4</v>
      </c>
    </row>
    <row r="15" spans="1:18" ht="45" x14ac:dyDescent="0.25">
      <c r="A15" t="s">
        <v>19</v>
      </c>
      <c r="B15" t="s">
        <v>44</v>
      </c>
      <c r="C15" t="s">
        <v>194</v>
      </c>
      <c r="D15" t="s">
        <v>344</v>
      </c>
      <c r="E15" t="s">
        <v>485</v>
      </c>
      <c r="F15" t="s">
        <v>558</v>
      </c>
      <c r="G15" t="s">
        <v>598</v>
      </c>
      <c r="H15">
        <v>16999659</v>
      </c>
      <c r="I15" s="1" t="s">
        <v>1319</v>
      </c>
      <c r="J15" s="1" t="s">
        <v>817</v>
      </c>
      <c r="L15">
        <v>5</v>
      </c>
      <c r="M15">
        <v>0</v>
      </c>
      <c r="N15">
        <f t="shared" si="0"/>
        <v>0</v>
      </c>
      <c r="Q15">
        <f t="shared" si="1"/>
        <v>5</v>
      </c>
    </row>
    <row r="16" spans="1:18" ht="45" x14ac:dyDescent="0.25">
      <c r="A16" t="s">
        <v>20</v>
      </c>
      <c r="B16" t="s">
        <v>45</v>
      </c>
      <c r="C16" t="s">
        <v>195</v>
      </c>
      <c r="D16" t="s">
        <v>345</v>
      </c>
      <c r="E16" t="s">
        <v>486</v>
      </c>
      <c r="F16" t="s">
        <v>558</v>
      </c>
      <c r="G16" t="s">
        <v>599</v>
      </c>
      <c r="H16">
        <v>16836948</v>
      </c>
      <c r="I16" s="1" t="s">
        <v>1320</v>
      </c>
      <c r="J16" s="1" t="s">
        <v>1194</v>
      </c>
      <c r="L16">
        <v>5</v>
      </c>
      <c r="M16">
        <v>0</v>
      </c>
      <c r="N16">
        <f t="shared" si="0"/>
        <v>0</v>
      </c>
      <c r="Q16">
        <f t="shared" si="1"/>
        <v>5</v>
      </c>
    </row>
    <row r="17" spans="1:17" ht="45" x14ac:dyDescent="0.25">
      <c r="A17" t="s">
        <v>20</v>
      </c>
      <c r="B17" t="s">
        <v>46</v>
      </c>
      <c r="C17" t="s">
        <v>196</v>
      </c>
      <c r="D17" t="s">
        <v>346</v>
      </c>
      <c r="E17" t="s">
        <v>487</v>
      </c>
      <c r="F17" t="s">
        <v>558</v>
      </c>
      <c r="G17" t="s">
        <v>591</v>
      </c>
      <c r="H17">
        <v>16448618</v>
      </c>
      <c r="I17" s="1" t="s">
        <v>1321</v>
      </c>
      <c r="J17" s="1" t="s">
        <v>1462</v>
      </c>
      <c r="L17">
        <v>5</v>
      </c>
      <c r="M17">
        <v>0</v>
      </c>
      <c r="N17">
        <f t="shared" si="0"/>
        <v>0</v>
      </c>
      <c r="Q17">
        <f t="shared" si="1"/>
        <v>5</v>
      </c>
    </row>
    <row r="18" spans="1:17" ht="30" x14ac:dyDescent="0.25">
      <c r="A18" t="s">
        <v>19</v>
      </c>
      <c r="B18" t="s">
        <v>47</v>
      </c>
      <c r="C18" t="s">
        <v>197</v>
      </c>
      <c r="D18" t="s">
        <v>347</v>
      </c>
      <c r="E18" t="s">
        <v>47</v>
      </c>
      <c r="F18" t="s">
        <v>558</v>
      </c>
      <c r="G18" t="s">
        <v>596</v>
      </c>
      <c r="H18">
        <v>15567503</v>
      </c>
      <c r="I18" s="1" t="s">
        <v>1322</v>
      </c>
      <c r="J18" s="1" t="s">
        <v>820</v>
      </c>
      <c r="K18" s="1" t="s">
        <v>965</v>
      </c>
      <c r="L18">
        <v>5</v>
      </c>
      <c r="M18">
        <v>1</v>
      </c>
      <c r="N18">
        <f t="shared" si="0"/>
        <v>1</v>
      </c>
      <c r="Q18">
        <f t="shared" si="1"/>
        <v>4</v>
      </c>
    </row>
    <row r="19" spans="1:17" ht="45" x14ac:dyDescent="0.25">
      <c r="A19" t="s">
        <v>20</v>
      </c>
      <c r="B19" t="s">
        <v>48</v>
      </c>
      <c r="C19" t="s">
        <v>198</v>
      </c>
      <c r="D19" t="s">
        <v>348</v>
      </c>
      <c r="E19" t="s">
        <v>488</v>
      </c>
      <c r="F19" t="s">
        <v>558</v>
      </c>
      <c r="G19" t="s">
        <v>600</v>
      </c>
      <c r="H19">
        <v>14967102</v>
      </c>
      <c r="I19" s="1" t="s">
        <v>1323</v>
      </c>
      <c r="J19" s="1" t="s">
        <v>1463</v>
      </c>
      <c r="L19">
        <v>5</v>
      </c>
      <c r="M19">
        <v>0</v>
      </c>
      <c r="N19">
        <f t="shared" si="0"/>
        <v>0</v>
      </c>
      <c r="Q19">
        <f t="shared" si="1"/>
        <v>5</v>
      </c>
    </row>
    <row r="20" spans="1:17" ht="30" x14ac:dyDescent="0.25">
      <c r="A20" t="s">
        <v>23</v>
      </c>
      <c r="B20" t="s">
        <v>49</v>
      </c>
      <c r="C20" t="s">
        <v>199</v>
      </c>
      <c r="D20" t="s">
        <v>349</v>
      </c>
      <c r="E20" t="s">
        <v>49</v>
      </c>
      <c r="F20" t="s">
        <v>558</v>
      </c>
      <c r="G20" t="s">
        <v>593</v>
      </c>
      <c r="H20">
        <v>14696587</v>
      </c>
      <c r="I20" s="1" t="s">
        <v>1324</v>
      </c>
      <c r="J20" s="1" t="s">
        <v>1464</v>
      </c>
      <c r="K20" s="1" t="s">
        <v>966</v>
      </c>
      <c r="L20">
        <v>5</v>
      </c>
      <c r="M20">
        <v>1</v>
      </c>
      <c r="N20">
        <f t="shared" si="0"/>
        <v>1</v>
      </c>
      <c r="Q20">
        <f t="shared" si="1"/>
        <v>4</v>
      </c>
    </row>
    <row r="21" spans="1:17" ht="45" x14ac:dyDescent="0.25">
      <c r="A21" t="s">
        <v>24</v>
      </c>
      <c r="B21" t="s">
        <v>50</v>
      </c>
      <c r="C21" t="s">
        <v>200</v>
      </c>
      <c r="D21" t="s">
        <v>350</v>
      </c>
      <c r="E21" t="s">
        <v>489</v>
      </c>
      <c r="F21" t="s">
        <v>562</v>
      </c>
      <c r="G21" t="s">
        <v>601</v>
      </c>
      <c r="H21">
        <v>13022581</v>
      </c>
      <c r="I21" s="1" t="s">
        <v>1325</v>
      </c>
      <c r="J21" s="1" t="s">
        <v>1199</v>
      </c>
      <c r="L21">
        <v>5</v>
      </c>
      <c r="M21">
        <v>0</v>
      </c>
      <c r="N21">
        <f t="shared" si="0"/>
        <v>0</v>
      </c>
      <c r="Q21">
        <f t="shared" si="1"/>
        <v>5</v>
      </c>
    </row>
    <row r="22" spans="1:17" ht="45" x14ac:dyDescent="0.25">
      <c r="A22" t="s">
        <v>20</v>
      </c>
      <c r="B22" t="s">
        <v>51</v>
      </c>
      <c r="C22" t="s">
        <v>201</v>
      </c>
      <c r="D22" t="s">
        <v>351</v>
      </c>
      <c r="E22" t="s">
        <v>490</v>
      </c>
      <c r="F22" t="s">
        <v>561</v>
      </c>
      <c r="G22" t="s">
        <v>591</v>
      </c>
      <c r="H22">
        <v>12424095</v>
      </c>
      <c r="I22" s="1" t="s">
        <v>1326</v>
      </c>
      <c r="J22" s="1" t="s">
        <v>1200</v>
      </c>
      <c r="L22">
        <v>5</v>
      </c>
      <c r="M22">
        <v>0</v>
      </c>
      <c r="N22">
        <f t="shared" si="0"/>
        <v>0</v>
      </c>
      <c r="Q22">
        <f t="shared" si="1"/>
        <v>5</v>
      </c>
    </row>
    <row r="23" spans="1:17" ht="30" x14ac:dyDescent="0.25">
      <c r="A23" t="s">
        <v>21</v>
      </c>
      <c r="B23" t="s">
        <v>52</v>
      </c>
      <c r="C23" t="s">
        <v>202</v>
      </c>
      <c r="D23" t="s">
        <v>352</v>
      </c>
      <c r="E23" t="s">
        <v>52</v>
      </c>
      <c r="F23" t="s">
        <v>558</v>
      </c>
      <c r="G23" t="s">
        <v>602</v>
      </c>
      <c r="H23">
        <v>12317147</v>
      </c>
      <c r="I23" s="1" t="s">
        <v>1327</v>
      </c>
      <c r="J23" s="1" t="s">
        <v>1201</v>
      </c>
      <c r="K23" s="1" t="s">
        <v>967</v>
      </c>
      <c r="L23">
        <v>5</v>
      </c>
      <c r="M23">
        <v>1</v>
      </c>
      <c r="N23">
        <f t="shared" si="0"/>
        <v>1</v>
      </c>
      <c r="Q23">
        <f t="shared" si="1"/>
        <v>4</v>
      </c>
    </row>
    <row r="24" spans="1:17" ht="30" x14ac:dyDescent="0.25">
      <c r="A24" t="s">
        <v>25</v>
      </c>
      <c r="B24" t="s">
        <v>53</v>
      </c>
      <c r="C24" t="s">
        <v>203</v>
      </c>
      <c r="D24" t="s">
        <v>353</v>
      </c>
      <c r="E24" t="s">
        <v>53</v>
      </c>
      <c r="F24" t="s">
        <v>561</v>
      </c>
      <c r="G24" t="s">
        <v>594</v>
      </c>
      <c r="H24">
        <v>11101145</v>
      </c>
      <c r="I24" s="1" t="s">
        <v>1328</v>
      </c>
      <c r="J24" s="1" t="s">
        <v>1465</v>
      </c>
      <c r="K24" s="1" t="s">
        <v>968</v>
      </c>
      <c r="L24">
        <v>5</v>
      </c>
      <c r="M24">
        <v>1</v>
      </c>
      <c r="N24">
        <f t="shared" si="0"/>
        <v>1</v>
      </c>
      <c r="Q24">
        <f t="shared" si="1"/>
        <v>4</v>
      </c>
    </row>
    <row r="25" spans="1:17" ht="45" x14ac:dyDescent="0.25">
      <c r="A25" t="s">
        <v>20</v>
      </c>
      <c r="B25" t="s">
        <v>54</v>
      </c>
      <c r="C25" t="s">
        <v>204</v>
      </c>
      <c r="D25" t="s">
        <v>354</v>
      </c>
      <c r="E25" t="s">
        <v>491</v>
      </c>
      <c r="F25" t="s">
        <v>561</v>
      </c>
      <c r="G25" t="s">
        <v>600</v>
      </c>
      <c r="H25">
        <v>10902273</v>
      </c>
      <c r="I25" s="1" t="s">
        <v>1329</v>
      </c>
      <c r="J25" s="1" t="s">
        <v>1466</v>
      </c>
      <c r="L25">
        <v>5</v>
      </c>
      <c r="M25">
        <v>0</v>
      </c>
      <c r="N25">
        <f t="shared" si="0"/>
        <v>0</v>
      </c>
      <c r="Q25">
        <f t="shared" si="1"/>
        <v>5</v>
      </c>
    </row>
    <row r="26" spans="1:17" ht="30" x14ac:dyDescent="0.25">
      <c r="A26" t="s">
        <v>21</v>
      </c>
      <c r="B26" t="s">
        <v>55</v>
      </c>
      <c r="C26" t="s">
        <v>205</v>
      </c>
      <c r="D26" t="s">
        <v>355</v>
      </c>
      <c r="E26" t="s">
        <v>55</v>
      </c>
      <c r="F26" t="s">
        <v>558</v>
      </c>
      <c r="G26" t="s">
        <v>603</v>
      </c>
      <c r="H26">
        <v>10259911</v>
      </c>
      <c r="I26" s="1" t="s">
        <v>678</v>
      </c>
      <c r="J26" s="1" t="s">
        <v>828</v>
      </c>
      <c r="K26" s="1" t="s">
        <v>969</v>
      </c>
      <c r="L26">
        <v>5</v>
      </c>
      <c r="M26">
        <v>1</v>
      </c>
      <c r="N26">
        <f t="shared" si="0"/>
        <v>1</v>
      </c>
      <c r="Q26">
        <f t="shared" si="1"/>
        <v>4</v>
      </c>
    </row>
    <row r="27" spans="1:17" ht="30" x14ac:dyDescent="0.25">
      <c r="A27" t="s">
        <v>21</v>
      </c>
      <c r="B27" t="s">
        <v>56</v>
      </c>
      <c r="C27" t="s">
        <v>206</v>
      </c>
      <c r="D27" t="s">
        <v>356</v>
      </c>
      <c r="E27" t="s">
        <v>56</v>
      </c>
      <c r="F27" t="s">
        <v>558</v>
      </c>
      <c r="G27" t="s">
        <v>593</v>
      </c>
      <c r="H27">
        <v>9867852</v>
      </c>
      <c r="I27" s="1" t="s">
        <v>1330</v>
      </c>
      <c r="J27" s="1" t="s">
        <v>1467</v>
      </c>
      <c r="K27" s="1" t="s">
        <v>1467</v>
      </c>
      <c r="L27">
        <v>5</v>
      </c>
      <c r="M27">
        <v>5</v>
      </c>
      <c r="N27">
        <f t="shared" si="0"/>
        <v>5</v>
      </c>
      <c r="Q27">
        <f t="shared" si="1"/>
        <v>0</v>
      </c>
    </row>
    <row r="28" spans="1:17" ht="45" x14ac:dyDescent="0.25">
      <c r="A28" t="s">
        <v>20</v>
      </c>
      <c r="B28" t="s">
        <v>57</v>
      </c>
      <c r="C28" t="s">
        <v>207</v>
      </c>
      <c r="D28" t="s">
        <v>357</v>
      </c>
      <c r="E28" t="s">
        <v>492</v>
      </c>
      <c r="F28" t="s">
        <v>558</v>
      </c>
      <c r="G28" t="s">
        <v>604</v>
      </c>
      <c r="H28">
        <v>9311809</v>
      </c>
      <c r="I28" s="1" t="s">
        <v>1331</v>
      </c>
      <c r="J28" s="1" t="s">
        <v>1468</v>
      </c>
      <c r="L28">
        <v>5</v>
      </c>
      <c r="M28">
        <v>0</v>
      </c>
      <c r="N28">
        <f t="shared" si="0"/>
        <v>0</v>
      </c>
      <c r="Q28">
        <f t="shared" si="1"/>
        <v>5</v>
      </c>
    </row>
    <row r="29" spans="1:17" ht="45" x14ac:dyDescent="0.25">
      <c r="A29" t="s">
        <v>22</v>
      </c>
      <c r="B29" t="s">
        <v>58</v>
      </c>
      <c r="C29" t="s">
        <v>208</v>
      </c>
      <c r="D29" t="s">
        <v>358</v>
      </c>
      <c r="E29" t="s">
        <v>493</v>
      </c>
      <c r="F29" t="s">
        <v>558</v>
      </c>
      <c r="G29" t="s">
        <v>599</v>
      </c>
      <c r="H29">
        <v>9254451</v>
      </c>
      <c r="I29" s="1" t="s">
        <v>1332</v>
      </c>
      <c r="J29" s="1" t="s">
        <v>1207</v>
      </c>
      <c r="L29">
        <v>5</v>
      </c>
      <c r="M29">
        <v>0</v>
      </c>
      <c r="N29">
        <f t="shared" si="0"/>
        <v>0</v>
      </c>
      <c r="Q29">
        <f t="shared" si="1"/>
        <v>5</v>
      </c>
    </row>
    <row r="30" spans="1:17" ht="30" x14ac:dyDescent="0.25">
      <c r="A30" t="s">
        <v>26</v>
      </c>
      <c r="B30" t="s">
        <v>59</v>
      </c>
      <c r="C30" t="s">
        <v>209</v>
      </c>
      <c r="D30" t="s">
        <v>359</v>
      </c>
      <c r="E30" t="s">
        <v>59</v>
      </c>
      <c r="F30" t="s">
        <v>558</v>
      </c>
      <c r="G30" t="s">
        <v>594</v>
      </c>
      <c r="H30">
        <v>8540906</v>
      </c>
      <c r="I30" s="1" t="s">
        <v>1333</v>
      </c>
      <c r="J30" s="1" t="s">
        <v>1469</v>
      </c>
      <c r="K30" s="1" t="s">
        <v>1299</v>
      </c>
      <c r="L30">
        <v>5</v>
      </c>
      <c r="M30">
        <v>3</v>
      </c>
      <c r="N30">
        <f t="shared" si="0"/>
        <v>3</v>
      </c>
      <c r="Q30">
        <f t="shared" si="1"/>
        <v>2</v>
      </c>
    </row>
    <row r="31" spans="1:17" ht="30" x14ac:dyDescent="0.25">
      <c r="A31" t="s">
        <v>20</v>
      </c>
      <c r="B31" t="s">
        <v>60</v>
      </c>
      <c r="C31" t="s">
        <v>210</v>
      </c>
      <c r="D31" t="s">
        <v>360</v>
      </c>
      <c r="E31" t="s">
        <v>60</v>
      </c>
      <c r="F31" t="s">
        <v>561</v>
      </c>
      <c r="G31" t="s">
        <v>605</v>
      </c>
      <c r="H31">
        <v>8534750</v>
      </c>
      <c r="I31" s="1" t="s">
        <v>1334</v>
      </c>
      <c r="J31" s="1" t="s">
        <v>1470</v>
      </c>
      <c r="K31" s="1" t="s">
        <v>971</v>
      </c>
      <c r="L31">
        <v>5</v>
      </c>
      <c r="M31">
        <v>1</v>
      </c>
      <c r="N31">
        <f t="shared" si="0"/>
        <v>1</v>
      </c>
      <c r="Q31">
        <f t="shared" si="1"/>
        <v>4</v>
      </c>
    </row>
    <row r="32" spans="1:17" ht="45" x14ac:dyDescent="0.25">
      <c r="A32" t="s">
        <v>18</v>
      </c>
      <c r="B32" t="s">
        <v>61</v>
      </c>
      <c r="C32" t="s">
        <v>211</v>
      </c>
      <c r="D32" t="s">
        <v>361</v>
      </c>
      <c r="E32" t="s">
        <v>494</v>
      </c>
      <c r="F32" t="s">
        <v>558</v>
      </c>
      <c r="G32" t="s">
        <v>606</v>
      </c>
      <c r="H32">
        <v>8450436</v>
      </c>
      <c r="I32" s="1" t="s">
        <v>1335</v>
      </c>
      <c r="J32" s="1" t="s">
        <v>834</v>
      </c>
      <c r="L32">
        <v>5</v>
      </c>
      <c r="M32">
        <v>0</v>
      </c>
      <c r="N32">
        <f t="shared" si="0"/>
        <v>0</v>
      </c>
      <c r="Q32">
        <f t="shared" si="1"/>
        <v>5</v>
      </c>
    </row>
    <row r="33" spans="1:17" ht="30" x14ac:dyDescent="0.25">
      <c r="A33" t="s">
        <v>19</v>
      </c>
      <c r="B33" t="s">
        <v>62</v>
      </c>
      <c r="C33" t="s">
        <v>212</v>
      </c>
      <c r="D33" t="s">
        <v>362</v>
      </c>
      <c r="E33" t="s">
        <v>62</v>
      </c>
      <c r="F33" t="s">
        <v>558</v>
      </c>
      <c r="G33" t="s">
        <v>600</v>
      </c>
      <c r="H33">
        <v>7947883</v>
      </c>
      <c r="I33" s="1" t="s">
        <v>1336</v>
      </c>
      <c r="J33" s="1" t="s">
        <v>1471</v>
      </c>
      <c r="K33" s="1" t="s">
        <v>972</v>
      </c>
      <c r="L33">
        <v>5</v>
      </c>
      <c r="M33">
        <v>1</v>
      </c>
      <c r="N33">
        <f t="shared" si="0"/>
        <v>1</v>
      </c>
      <c r="Q33">
        <f t="shared" si="1"/>
        <v>4</v>
      </c>
    </row>
    <row r="34" spans="1:17" ht="45" x14ac:dyDescent="0.25">
      <c r="A34" t="s">
        <v>19</v>
      </c>
      <c r="B34" t="s">
        <v>63</v>
      </c>
      <c r="C34" t="s">
        <v>213</v>
      </c>
      <c r="D34" t="s">
        <v>363</v>
      </c>
      <c r="E34" t="s">
        <v>495</v>
      </c>
      <c r="F34" t="s">
        <v>558</v>
      </c>
      <c r="G34" t="s">
        <v>600</v>
      </c>
      <c r="H34">
        <v>7531746</v>
      </c>
      <c r="I34" s="1" t="s">
        <v>1337</v>
      </c>
      <c r="J34" s="1" t="s">
        <v>1211</v>
      </c>
      <c r="L34">
        <v>5</v>
      </c>
      <c r="M34">
        <v>0</v>
      </c>
      <c r="N34">
        <f t="shared" ref="N34:N65" si="2">M34</f>
        <v>0</v>
      </c>
      <c r="Q34">
        <f t="shared" ref="Q34:Q65" si="3">L34-SUM(N34:P34)</f>
        <v>5</v>
      </c>
    </row>
    <row r="35" spans="1:17" ht="45" x14ac:dyDescent="0.25">
      <c r="A35" t="s">
        <v>23</v>
      </c>
      <c r="B35" t="s">
        <v>64</v>
      </c>
      <c r="C35" t="s">
        <v>214</v>
      </c>
      <c r="D35" t="s">
        <v>364</v>
      </c>
      <c r="E35" t="s">
        <v>496</v>
      </c>
      <c r="F35" t="s">
        <v>558</v>
      </c>
      <c r="G35" t="s">
        <v>607</v>
      </c>
      <c r="H35">
        <v>7509774</v>
      </c>
      <c r="I35" s="1" t="s">
        <v>1338</v>
      </c>
      <c r="J35" s="1" t="s">
        <v>1472</v>
      </c>
      <c r="K35" s="1" t="s">
        <v>973</v>
      </c>
      <c r="L35">
        <v>5</v>
      </c>
      <c r="M35">
        <v>2</v>
      </c>
      <c r="N35">
        <f t="shared" si="2"/>
        <v>2</v>
      </c>
      <c r="Q35">
        <f t="shared" si="3"/>
        <v>3</v>
      </c>
    </row>
    <row r="36" spans="1:17" ht="30" x14ac:dyDescent="0.25">
      <c r="A36" t="s">
        <v>19</v>
      </c>
      <c r="B36" t="s">
        <v>65</v>
      </c>
      <c r="C36" t="s">
        <v>215</v>
      </c>
      <c r="D36" t="s">
        <v>365</v>
      </c>
      <c r="E36" t="s">
        <v>497</v>
      </c>
      <c r="F36" t="s">
        <v>558</v>
      </c>
      <c r="G36" t="s">
        <v>608</v>
      </c>
      <c r="H36">
        <v>7500271</v>
      </c>
      <c r="I36" s="1" t="s">
        <v>1339</v>
      </c>
      <c r="J36" s="1" t="s">
        <v>1473</v>
      </c>
      <c r="L36">
        <v>5</v>
      </c>
      <c r="M36">
        <v>0</v>
      </c>
      <c r="N36">
        <f t="shared" si="2"/>
        <v>0</v>
      </c>
      <c r="Q36">
        <f t="shared" si="3"/>
        <v>5</v>
      </c>
    </row>
    <row r="37" spans="1:17" ht="30" x14ac:dyDescent="0.25">
      <c r="A37" t="s">
        <v>23</v>
      </c>
      <c r="B37" t="s">
        <v>66</v>
      </c>
      <c r="C37" t="s">
        <v>216</v>
      </c>
      <c r="D37" t="s">
        <v>366</v>
      </c>
      <c r="E37" t="s">
        <v>498</v>
      </c>
      <c r="F37" t="s">
        <v>563</v>
      </c>
      <c r="H37">
        <v>7415175</v>
      </c>
      <c r="I37" s="1" t="s">
        <v>1340</v>
      </c>
      <c r="J37" s="1" t="s">
        <v>1474</v>
      </c>
      <c r="K37" s="1" t="s">
        <v>974</v>
      </c>
      <c r="L37">
        <v>5</v>
      </c>
      <c r="M37">
        <v>1</v>
      </c>
      <c r="N37">
        <f t="shared" si="2"/>
        <v>1</v>
      </c>
      <c r="Q37">
        <f t="shared" si="3"/>
        <v>4</v>
      </c>
    </row>
    <row r="38" spans="1:17" ht="30" x14ac:dyDescent="0.25">
      <c r="A38" t="s">
        <v>21</v>
      </c>
      <c r="B38" t="s">
        <v>67</v>
      </c>
      <c r="C38" t="s">
        <v>217</v>
      </c>
      <c r="D38" t="s">
        <v>367</v>
      </c>
      <c r="E38" t="s">
        <v>67</v>
      </c>
      <c r="F38" t="s">
        <v>558</v>
      </c>
      <c r="G38" t="s">
        <v>593</v>
      </c>
      <c r="H38">
        <v>6900245</v>
      </c>
      <c r="I38" s="1" t="s">
        <v>1341</v>
      </c>
      <c r="J38" s="1" t="s">
        <v>840</v>
      </c>
      <c r="K38" s="1" t="s">
        <v>975</v>
      </c>
      <c r="L38">
        <v>5</v>
      </c>
      <c r="M38">
        <v>2</v>
      </c>
      <c r="N38">
        <f t="shared" si="2"/>
        <v>2</v>
      </c>
      <c r="Q38">
        <f t="shared" si="3"/>
        <v>3</v>
      </c>
    </row>
    <row r="39" spans="1:17" ht="30" x14ac:dyDescent="0.25">
      <c r="A39" t="s">
        <v>18</v>
      </c>
      <c r="B39" t="s">
        <v>68</v>
      </c>
      <c r="C39" t="s">
        <v>218</v>
      </c>
      <c r="D39" t="s">
        <v>368</v>
      </c>
      <c r="E39" t="s">
        <v>68</v>
      </c>
      <c r="F39" t="s">
        <v>558</v>
      </c>
      <c r="G39" t="s">
        <v>609</v>
      </c>
      <c r="H39">
        <v>6745486</v>
      </c>
      <c r="I39" s="1" t="s">
        <v>1342</v>
      </c>
      <c r="J39" s="1" t="s">
        <v>1475</v>
      </c>
      <c r="L39">
        <v>5</v>
      </c>
      <c r="M39">
        <v>0</v>
      </c>
      <c r="N39">
        <f t="shared" si="2"/>
        <v>0</v>
      </c>
      <c r="Q39">
        <f t="shared" si="3"/>
        <v>5</v>
      </c>
    </row>
    <row r="40" spans="1:17" ht="30" x14ac:dyDescent="0.25">
      <c r="A40" t="s">
        <v>19</v>
      </c>
      <c r="B40" t="s">
        <v>69</v>
      </c>
      <c r="C40" t="s">
        <v>219</v>
      </c>
      <c r="D40" t="s">
        <v>369</v>
      </c>
      <c r="E40" t="s">
        <v>499</v>
      </c>
      <c r="F40" t="s">
        <v>558</v>
      </c>
      <c r="G40" t="s">
        <v>610</v>
      </c>
      <c r="H40">
        <v>6518054</v>
      </c>
      <c r="I40" s="1" t="s">
        <v>1343</v>
      </c>
      <c r="J40" s="1" t="s">
        <v>1476</v>
      </c>
      <c r="L40">
        <v>5</v>
      </c>
      <c r="M40">
        <v>0</v>
      </c>
      <c r="N40">
        <f t="shared" si="2"/>
        <v>0</v>
      </c>
      <c r="Q40">
        <f t="shared" si="3"/>
        <v>5</v>
      </c>
    </row>
    <row r="41" spans="1:17" ht="45" x14ac:dyDescent="0.25">
      <c r="A41" t="s">
        <v>27</v>
      </c>
      <c r="B41" t="s">
        <v>70</v>
      </c>
      <c r="C41" t="s">
        <v>220</v>
      </c>
      <c r="D41" t="s">
        <v>370</v>
      </c>
      <c r="E41" t="s">
        <v>70</v>
      </c>
      <c r="F41" t="s">
        <v>564</v>
      </c>
      <c r="G41" t="s">
        <v>611</v>
      </c>
      <c r="H41">
        <v>6487190</v>
      </c>
      <c r="I41" s="1" t="s">
        <v>1344</v>
      </c>
      <c r="J41" s="1" t="s">
        <v>1216</v>
      </c>
      <c r="L41">
        <v>5</v>
      </c>
      <c r="M41">
        <v>0</v>
      </c>
      <c r="N41">
        <f t="shared" si="2"/>
        <v>0</v>
      </c>
      <c r="Q41">
        <f t="shared" si="3"/>
        <v>5</v>
      </c>
    </row>
    <row r="42" spans="1:17" ht="30" x14ac:dyDescent="0.25">
      <c r="A42" t="s">
        <v>25</v>
      </c>
      <c r="B42" t="s">
        <v>71</v>
      </c>
      <c r="C42" t="s">
        <v>221</v>
      </c>
      <c r="D42" t="s">
        <v>371</v>
      </c>
      <c r="E42" t="s">
        <v>500</v>
      </c>
      <c r="F42" t="s">
        <v>561</v>
      </c>
      <c r="G42" t="s">
        <v>594</v>
      </c>
      <c r="H42">
        <v>6481880</v>
      </c>
      <c r="I42" s="1" t="s">
        <v>1345</v>
      </c>
      <c r="J42" s="1" t="s">
        <v>844</v>
      </c>
      <c r="L42">
        <v>5</v>
      </c>
      <c r="M42">
        <v>0</v>
      </c>
      <c r="N42">
        <f t="shared" si="2"/>
        <v>0</v>
      </c>
      <c r="Q42">
        <f t="shared" si="3"/>
        <v>5</v>
      </c>
    </row>
    <row r="43" spans="1:17" ht="30" x14ac:dyDescent="0.25">
      <c r="A43" t="s">
        <v>26</v>
      </c>
      <c r="B43" t="s">
        <v>72</v>
      </c>
      <c r="C43" t="s">
        <v>222</v>
      </c>
      <c r="D43" t="s">
        <v>372</v>
      </c>
      <c r="E43" t="s">
        <v>72</v>
      </c>
      <c r="F43" t="s">
        <v>558</v>
      </c>
      <c r="G43" t="s">
        <v>612</v>
      </c>
      <c r="H43">
        <v>6440306</v>
      </c>
      <c r="I43" s="1" t="s">
        <v>1346</v>
      </c>
      <c r="J43" s="1" t="s">
        <v>845</v>
      </c>
      <c r="K43" s="1" t="s">
        <v>976</v>
      </c>
      <c r="L43">
        <v>5</v>
      </c>
      <c r="M43">
        <v>1</v>
      </c>
      <c r="N43">
        <f t="shared" si="2"/>
        <v>1</v>
      </c>
      <c r="Q43">
        <f t="shared" si="3"/>
        <v>4</v>
      </c>
    </row>
    <row r="44" spans="1:17" ht="30" x14ac:dyDescent="0.25">
      <c r="A44" t="s">
        <v>19</v>
      </c>
      <c r="B44" t="s">
        <v>73</v>
      </c>
      <c r="C44" t="s">
        <v>223</v>
      </c>
      <c r="D44" t="s">
        <v>373</v>
      </c>
      <c r="E44" t="s">
        <v>73</v>
      </c>
      <c r="F44" t="s">
        <v>558</v>
      </c>
      <c r="G44" t="s">
        <v>591</v>
      </c>
      <c r="H44">
        <v>6362483</v>
      </c>
      <c r="I44" s="1" t="s">
        <v>1347</v>
      </c>
      <c r="J44" s="1" t="s">
        <v>846</v>
      </c>
      <c r="K44" s="1" t="s">
        <v>977</v>
      </c>
      <c r="L44">
        <v>5</v>
      </c>
      <c r="M44">
        <v>1</v>
      </c>
      <c r="N44">
        <f t="shared" si="2"/>
        <v>1</v>
      </c>
      <c r="Q44">
        <f t="shared" si="3"/>
        <v>4</v>
      </c>
    </row>
    <row r="45" spans="1:17" ht="30" x14ac:dyDescent="0.25">
      <c r="A45" t="s">
        <v>19</v>
      </c>
      <c r="B45" t="s">
        <v>74</v>
      </c>
      <c r="C45" t="s">
        <v>224</v>
      </c>
      <c r="D45" t="s">
        <v>374</v>
      </c>
      <c r="E45" t="s">
        <v>74</v>
      </c>
      <c r="F45" t="s">
        <v>558</v>
      </c>
      <c r="G45" t="s">
        <v>598</v>
      </c>
      <c r="H45">
        <v>6248680</v>
      </c>
      <c r="I45" s="1" t="s">
        <v>1348</v>
      </c>
      <c r="J45" s="1" t="s">
        <v>1477</v>
      </c>
      <c r="K45" s="1" t="s">
        <v>978</v>
      </c>
      <c r="L45">
        <v>5</v>
      </c>
      <c r="M45">
        <v>1</v>
      </c>
      <c r="N45">
        <f t="shared" si="2"/>
        <v>1</v>
      </c>
      <c r="Q45">
        <f t="shared" si="3"/>
        <v>4</v>
      </c>
    </row>
    <row r="46" spans="1:17" ht="30" x14ac:dyDescent="0.25">
      <c r="A46" t="s">
        <v>22</v>
      </c>
      <c r="B46" t="s">
        <v>75</v>
      </c>
      <c r="C46" t="s">
        <v>225</v>
      </c>
      <c r="D46" t="s">
        <v>375</v>
      </c>
      <c r="E46" t="s">
        <v>501</v>
      </c>
      <c r="F46" t="s">
        <v>565</v>
      </c>
      <c r="G46" t="s">
        <v>613</v>
      </c>
      <c r="H46">
        <v>6060749</v>
      </c>
      <c r="I46" s="1" t="s">
        <v>1349</v>
      </c>
      <c r="J46" s="1" t="s">
        <v>1478</v>
      </c>
      <c r="L46">
        <v>5</v>
      </c>
      <c r="M46">
        <v>0</v>
      </c>
      <c r="N46">
        <f t="shared" si="2"/>
        <v>0</v>
      </c>
      <c r="Q46">
        <f t="shared" si="3"/>
        <v>5</v>
      </c>
    </row>
    <row r="47" spans="1:17" ht="30" x14ac:dyDescent="0.25">
      <c r="A47" t="s">
        <v>20</v>
      </c>
      <c r="B47" t="s">
        <v>76</v>
      </c>
      <c r="C47" t="s">
        <v>226</v>
      </c>
      <c r="D47" t="s">
        <v>376</v>
      </c>
      <c r="E47" t="s">
        <v>76</v>
      </c>
      <c r="F47" t="s">
        <v>558</v>
      </c>
      <c r="G47" t="s">
        <v>609</v>
      </c>
      <c r="H47">
        <v>6044628</v>
      </c>
      <c r="I47" s="1" t="s">
        <v>1350</v>
      </c>
      <c r="J47" s="1" t="s">
        <v>1479</v>
      </c>
      <c r="K47" s="1" t="s">
        <v>979</v>
      </c>
      <c r="L47">
        <v>5</v>
      </c>
      <c r="M47">
        <v>1</v>
      </c>
      <c r="N47">
        <f t="shared" si="2"/>
        <v>1</v>
      </c>
      <c r="Q47">
        <f t="shared" si="3"/>
        <v>4</v>
      </c>
    </row>
    <row r="48" spans="1:17" ht="30" x14ac:dyDescent="0.25">
      <c r="A48" t="s">
        <v>20</v>
      </c>
      <c r="B48" t="s">
        <v>77</v>
      </c>
      <c r="C48" t="s">
        <v>227</v>
      </c>
      <c r="D48" t="s">
        <v>377</v>
      </c>
      <c r="E48" t="s">
        <v>502</v>
      </c>
      <c r="F48" t="s">
        <v>558</v>
      </c>
      <c r="G48" t="s">
        <v>595</v>
      </c>
      <c r="H48">
        <v>5994469</v>
      </c>
      <c r="I48" s="1" t="s">
        <v>1351</v>
      </c>
      <c r="J48" s="1" t="s">
        <v>1480</v>
      </c>
      <c r="L48">
        <v>5</v>
      </c>
      <c r="M48">
        <v>0</v>
      </c>
      <c r="N48">
        <f t="shared" si="2"/>
        <v>0</v>
      </c>
      <c r="Q48">
        <f t="shared" si="3"/>
        <v>5</v>
      </c>
    </row>
    <row r="49" spans="1:17" ht="30" x14ac:dyDescent="0.25">
      <c r="A49" t="s">
        <v>18</v>
      </c>
      <c r="B49" t="s">
        <v>78</v>
      </c>
      <c r="C49" t="s">
        <v>228</v>
      </c>
      <c r="D49" t="s">
        <v>378</v>
      </c>
      <c r="E49" t="s">
        <v>78</v>
      </c>
      <c r="F49" t="s">
        <v>566</v>
      </c>
      <c r="G49" t="s">
        <v>614</v>
      </c>
      <c r="H49">
        <v>5960358</v>
      </c>
      <c r="I49" s="1" t="s">
        <v>1352</v>
      </c>
      <c r="J49" s="1" t="s">
        <v>1481</v>
      </c>
      <c r="K49" s="1" t="s">
        <v>980</v>
      </c>
      <c r="L49">
        <v>5</v>
      </c>
      <c r="M49">
        <v>1</v>
      </c>
      <c r="N49">
        <f t="shared" si="2"/>
        <v>1</v>
      </c>
      <c r="Q49">
        <f t="shared" si="3"/>
        <v>4</v>
      </c>
    </row>
    <row r="50" spans="1:17" ht="30" x14ac:dyDescent="0.25">
      <c r="A50" t="s">
        <v>20</v>
      </c>
      <c r="B50" t="s">
        <v>79</v>
      </c>
      <c r="C50" t="s">
        <v>229</v>
      </c>
      <c r="D50" t="s">
        <v>379</v>
      </c>
      <c r="E50" t="s">
        <v>79</v>
      </c>
      <c r="F50" t="s">
        <v>558</v>
      </c>
      <c r="G50" t="s">
        <v>615</v>
      </c>
      <c r="H50">
        <v>5551137</v>
      </c>
      <c r="I50" s="1" t="s">
        <v>1353</v>
      </c>
      <c r="J50" s="1" t="s">
        <v>1482</v>
      </c>
      <c r="K50" s="1" t="s">
        <v>981</v>
      </c>
      <c r="L50">
        <v>5</v>
      </c>
      <c r="M50">
        <v>1</v>
      </c>
      <c r="N50">
        <f t="shared" si="2"/>
        <v>1</v>
      </c>
      <c r="Q50">
        <f t="shared" si="3"/>
        <v>4</v>
      </c>
    </row>
    <row r="51" spans="1:17" ht="30" x14ac:dyDescent="0.25">
      <c r="A51" t="s">
        <v>18</v>
      </c>
      <c r="B51" t="s">
        <v>80</v>
      </c>
      <c r="C51" t="s">
        <v>230</v>
      </c>
      <c r="D51" t="s">
        <v>380</v>
      </c>
      <c r="E51" t="s">
        <v>503</v>
      </c>
      <c r="F51" t="s">
        <v>567</v>
      </c>
      <c r="H51">
        <v>5492074</v>
      </c>
      <c r="I51" s="1" t="s">
        <v>1354</v>
      </c>
      <c r="J51" s="1" t="s">
        <v>1483</v>
      </c>
      <c r="L51">
        <v>5</v>
      </c>
      <c r="M51">
        <v>0</v>
      </c>
      <c r="N51">
        <f t="shared" si="2"/>
        <v>0</v>
      </c>
      <c r="Q51">
        <f t="shared" si="3"/>
        <v>5</v>
      </c>
    </row>
    <row r="52" spans="1:17" ht="30" x14ac:dyDescent="0.25">
      <c r="A52" t="s">
        <v>25</v>
      </c>
      <c r="B52" t="s">
        <v>81</v>
      </c>
      <c r="C52" t="s">
        <v>231</v>
      </c>
      <c r="D52" t="s">
        <v>381</v>
      </c>
      <c r="E52" t="s">
        <v>81</v>
      </c>
      <c r="F52" t="s">
        <v>561</v>
      </c>
      <c r="G52" t="s">
        <v>612</v>
      </c>
      <c r="H52">
        <v>5343740</v>
      </c>
      <c r="I52" s="1" t="s">
        <v>1355</v>
      </c>
      <c r="J52" s="1" t="s">
        <v>1484</v>
      </c>
      <c r="L52">
        <v>5</v>
      </c>
      <c r="M52">
        <v>0</v>
      </c>
      <c r="N52">
        <f t="shared" si="2"/>
        <v>0</v>
      </c>
      <c r="Q52">
        <f t="shared" si="3"/>
        <v>5</v>
      </c>
    </row>
    <row r="53" spans="1:17" ht="45" x14ac:dyDescent="0.25">
      <c r="A53" t="s">
        <v>23</v>
      </c>
      <c r="B53" t="s">
        <v>82</v>
      </c>
      <c r="C53" t="s">
        <v>232</v>
      </c>
      <c r="D53" t="s">
        <v>382</v>
      </c>
      <c r="E53" t="s">
        <v>504</v>
      </c>
      <c r="F53" t="s">
        <v>558</v>
      </c>
      <c r="G53" t="s">
        <v>616</v>
      </c>
      <c r="H53">
        <v>5342694</v>
      </c>
      <c r="I53" s="1" t="s">
        <v>1356</v>
      </c>
      <c r="J53" s="1" t="s">
        <v>1485</v>
      </c>
      <c r="K53" s="1" t="s">
        <v>1301</v>
      </c>
      <c r="L53">
        <v>5</v>
      </c>
      <c r="M53">
        <v>2</v>
      </c>
      <c r="N53">
        <f t="shared" si="2"/>
        <v>2</v>
      </c>
      <c r="Q53">
        <f t="shared" si="3"/>
        <v>3</v>
      </c>
    </row>
    <row r="54" spans="1:17" ht="30" x14ac:dyDescent="0.25">
      <c r="A54" t="s">
        <v>19</v>
      </c>
      <c r="B54" t="s">
        <v>83</v>
      </c>
      <c r="C54" t="s">
        <v>233</v>
      </c>
      <c r="D54" t="s">
        <v>383</v>
      </c>
      <c r="E54" t="s">
        <v>83</v>
      </c>
      <c r="F54" t="s">
        <v>558</v>
      </c>
      <c r="G54" t="s">
        <v>591</v>
      </c>
      <c r="H54">
        <v>5308336</v>
      </c>
      <c r="I54" s="1" t="s">
        <v>1357</v>
      </c>
      <c r="J54" s="1" t="s">
        <v>1486</v>
      </c>
      <c r="K54" s="1" t="s">
        <v>983</v>
      </c>
      <c r="L54">
        <v>5</v>
      </c>
      <c r="M54">
        <v>1</v>
      </c>
      <c r="N54">
        <f t="shared" si="2"/>
        <v>1</v>
      </c>
      <c r="Q54">
        <f t="shared" si="3"/>
        <v>4</v>
      </c>
    </row>
    <row r="55" spans="1:17" ht="30" x14ac:dyDescent="0.25">
      <c r="A55" t="s">
        <v>20</v>
      </c>
      <c r="B55" t="s">
        <v>84</v>
      </c>
      <c r="C55" t="s">
        <v>234</v>
      </c>
      <c r="D55" t="s">
        <v>384</v>
      </c>
      <c r="E55" t="s">
        <v>84</v>
      </c>
      <c r="F55" t="s">
        <v>558</v>
      </c>
      <c r="G55" t="s">
        <v>617</v>
      </c>
      <c r="H55">
        <v>5306925</v>
      </c>
      <c r="I55" s="1" t="s">
        <v>1358</v>
      </c>
      <c r="J55" s="1" t="s">
        <v>1487</v>
      </c>
      <c r="K55" s="1" t="s">
        <v>984</v>
      </c>
      <c r="L55">
        <v>5</v>
      </c>
      <c r="M55">
        <v>1</v>
      </c>
      <c r="N55">
        <f t="shared" si="2"/>
        <v>1</v>
      </c>
      <c r="Q55">
        <f t="shared" si="3"/>
        <v>4</v>
      </c>
    </row>
    <row r="56" spans="1:17" ht="45" x14ac:dyDescent="0.25">
      <c r="A56" t="s">
        <v>23</v>
      </c>
      <c r="B56" t="s">
        <v>85</v>
      </c>
      <c r="C56" t="s">
        <v>235</v>
      </c>
      <c r="D56" t="s">
        <v>385</v>
      </c>
      <c r="E56" t="s">
        <v>85</v>
      </c>
      <c r="F56" t="s">
        <v>568</v>
      </c>
      <c r="G56" t="s">
        <v>618</v>
      </c>
      <c r="H56">
        <v>5047107</v>
      </c>
      <c r="I56" s="1" t="s">
        <v>1359</v>
      </c>
      <c r="J56" s="1" t="s">
        <v>1488</v>
      </c>
      <c r="K56" s="1" t="s">
        <v>985</v>
      </c>
      <c r="L56">
        <v>5</v>
      </c>
      <c r="M56">
        <v>2</v>
      </c>
      <c r="N56">
        <f t="shared" si="2"/>
        <v>2</v>
      </c>
      <c r="Q56">
        <f t="shared" si="3"/>
        <v>3</v>
      </c>
    </row>
    <row r="57" spans="1:17" ht="45" x14ac:dyDescent="0.25">
      <c r="A57" t="s">
        <v>23</v>
      </c>
      <c r="B57" t="s">
        <v>86</v>
      </c>
      <c r="C57" t="s">
        <v>236</v>
      </c>
      <c r="D57" t="s">
        <v>386</v>
      </c>
      <c r="E57" t="s">
        <v>505</v>
      </c>
      <c r="F57" t="s">
        <v>558</v>
      </c>
      <c r="G57" t="s">
        <v>612</v>
      </c>
      <c r="H57">
        <v>4840616</v>
      </c>
      <c r="I57" s="1" t="s">
        <v>1360</v>
      </c>
      <c r="J57" s="1" t="s">
        <v>1489</v>
      </c>
      <c r="L57">
        <v>5</v>
      </c>
      <c r="M57">
        <v>0</v>
      </c>
      <c r="N57">
        <f t="shared" si="2"/>
        <v>0</v>
      </c>
      <c r="Q57">
        <f t="shared" si="3"/>
        <v>5</v>
      </c>
    </row>
    <row r="58" spans="1:17" ht="30" x14ac:dyDescent="0.25">
      <c r="A58" t="s">
        <v>19</v>
      </c>
      <c r="B58" t="s">
        <v>87</v>
      </c>
      <c r="C58" t="s">
        <v>237</v>
      </c>
      <c r="D58" t="s">
        <v>387</v>
      </c>
      <c r="E58" t="s">
        <v>87</v>
      </c>
      <c r="F58" t="s">
        <v>558</v>
      </c>
      <c r="G58" t="s">
        <v>593</v>
      </c>
      <c r="H58">
        <v>4782481</v>
      </c>
      <c r="I58" s="1" t="s">
        <v>1361</v>
      </c>
      <c r="J58" s="1" t="s">
        <v>1490</v>
      </c>
      <c r="K58" s="1" t="s">
        <v>986</v>
      </c>
      <c r="L58">
        <v>5</v>
      </c>
      <c r="M58">
        <v>1</v>
      </c>
      <c r="N58">
        <f t="shared" si="2"/>
        <v>1</v>
      </c>
      <c r="Q58">
        <f t="shared" si="3"/>
        <v>4</v>
      </c>
    </row>
    <row r="59" spans="1:17" ht="30" x14ac:dyDescent="0.25">
      <c r="A59" t="s">
        <v>22</v>
      </c>
      <c r="B59" t="s">
        <v>88</v>
      </c>
      <c r="C59" t="s">
        <v>238</v>
      </c>
      <c r="D59" t="s">
        <v>388</v>
      </c>
      <c r="E59" t="s">
        <v>88</v>
      </c>
      <c r="F59" t="s">
        <v>561</v>
      </c>
      <c r="G59" t="s">
        <v>619</v>
      </c>
      <c r="H59">
        <v>4527206</v>
      </c>
      <c r="I59" s="1" t="s">
        <v>1362</v>
      </c>
      <c r="J59" s="1" t="s">
        <v>1491</v>
      </c>
      <c r="K59" s="1" t="s">
        <v>987</v>
      </c>
      <c r="L59">
        <v>5</v>
      </c>
      <c r="M59">
        <v>1</v>
      </c>
      <c r="N59">
        <f t="shared" si="2"/>
        <v>1</v>
      </c>
      <c r="Q59">
        <f t="shared" si="3"/>
        <v>4</v>
      </c>
    </row>
    <row r="60" spans="1:17" ht="30" x14ac:dyDescent="0.25">
      <c r="A60" t="s">
        <v>28</v>
      </c>
      <c r="B60" t="s">
        <v>89</v>
      </c>
      <c r="C60" t="s">
        <v>239</v>
      </c>
      <c r="D60" t="s">
        <v>389</v>
      </c>
      <c r="E60" t="s">
        <v>89</v>
      </c>
      <c r="F60" t="s">
        <v>569</v>
      </c>
      <c r="G60" t="s">
        <v>620</v>
      </c>
      <c r="H60">
        <v>4347047</v>
      </c>
      <c r="I60" s="1" t="s">
        <v>1363</v>
      </c>
      <c r="J60" s="1" t="s">
        <v>1492</v>
      </c>
      <c r="K60" s="1" t="s">
        <v>988</v>
      </c>
      <c r="L60">
        <v>5</v>
      </c>
      <c r="M60">
        <v>1</v>
      </c>
      <c r="N60">
        <f t="shared" si="2"/>
        <v>1</v>
      </c>
      <c r="Q60">
        <f t="shared" si="3"/>
        <v>4</v>
      </c>
    </row>
    <row r="61" spans="1:17" ht="30" x14ac:dyDescent="0.25">
      <c r="A61" t="s">
        <v>22</v>
      </c>
      <c r="B61" t="s">
        <v>90</v>
      </c>
      <c r="C61" t="s">
        <v>240</v>
      </c>
      <c r="D61" t="s">
        <v>390</v>
      </c>
      <c r="E61" t="s">
        <v>90</v>
      </c>
      <c r="F61" t="s">
        <v>558</v>
      </c>
      <c r="G61" t="s">
        <v>599</v>
      </c>
      <c r="H61">
        <v>4296071</v>
      </c>
      <c r="I61" s="1" t="s">
        <v>1364</v>
      </c>
      <c r="J61" s="1" t="s">
        <v>1493</v>
      </c>
      <c r="K61" s="1" t="s">
        <v>989</v>
      </c>
      <c r="L61">
        <v>5</v>
      </c>
      <c r="M61">
        <v>1</v>
      </c>
      <c r="N61">
        <f t="shared" si="2"/>
        <v>1</v>
      </c>
      <c r="Q61">
        <f t="shared" si="3"/>
        <v>4</v>
      </c>
    </row>
    <row r="62" spans="1:17" ht="30" x14ac:dyDescent="0.25">
      <c r="A62" t="s">
        <v>25</v>
      </c>
      <c r="B62" t="s">
        <v>91</v>
      </c>
      <c r="C62" t="s">
        <v>241</v>
      </c>
      <c r="D62" t="s">
        <v>391</v>
      </c>
      <c r="E62" t="s">
        <v>91</v>
      </c>
      <c r="F62" t="s">
        <v>562</v>
      </c>
      <c r="G62" t="s">
        <v>612</v>
      </c>
      <c r="H62">
        <v>4286706</v>
      </c>
      <c r="I62" s="1" t="s">
        <v>1365</v>
      </c>
      <c r="J62" s="1" t="s">
        <v>1494</v>
      </c>
      <c r="K62" s="1" t="s">
        <v>990</v>
      </c>
      <c r="L62">
        <v>5</v>
      </c>
      <c r="M62">
        <v>1</v>
      </c>
      <c r="N62">
        <f t="shared" si="2"/>
        <v>1</v>
      </c>
      <c r="Q62">
        <f t="shared" si="3"/>
        <v>4</v>
      </c>
    </row>
    <row r="63" spans="1:17" ht="30" x14ac:dyDescent="0.25">
      <c r="A63" t="s">
        <v>19</v>
      </c>
      <c r="B63" t="s">
        <v>92</v>
      </c>
      <c r="C63" t="s">
        <v>242</v>
      </c>
      <c r="D63" t="s">
        <v>392</v>
      </c>
      <c r="E63" t="s">
        <v>506</v>
      </c>
      <c r="F63" t="s">
        <v>558</v>
      </c>
      <c r="G63" t="s">
        <v>621</v>
      </c>
      <c r="H63">
        <v>4265953</v>
      </c>
      <c r="I63" s="1" t="s">
        <v>1366</v>
      </c>
      <c r="J63" s="1" t="s">
        <v>1495</v>
      </c>
      <c r="K63" s="1" t="s">
        <v>991</v>
      </c>
      <c r="L63">
        <v>5</v>
      </c>
      <c r="M63">
        <v>1</v>
      </c>
      <c r="N63">
        <f t="shared" si="2"/>
        <v>1</v>
      </c>
      <c r="Q63">
        <f t="shared" si="3"/>
        <v>4</v>
      </c>
    </row>
    <row r="64" spans="1:17" ht="45" x14ac:dyDescent="0.25">
      <c r="A64" t="s">
        <v>19</v>
      </c>
      <c r="B64" t="s">
        <v>93</v>
      </c>
      <c r="C64" t="s">
        <v>243</v>
      </c>
      <c r="D64" t="s">
        <v>393</v>
      </c>
      <c r="E64" t="s">
        <v>507</v>
      </c>
      <c r="F64" t="s">
        <v>558</v>
      </c>
      <c r="G64" t="s">
        <v>596</v>
      </c>
      <c r="H64">
        <v>4217755</v>
      </c>
      <c r="I64" s="1" t="s">
        <v>1367</v>
      </c>
      <c r="J64" s="1" t="s">
        <v>1496</v>
      </c>
      <c r="L64">
        <v>5</v>
      </c>
      <c r="M64">
        <v>0</v>
      </c>
      <c r="N64">
        <f t="shared" si="2"/>
        <v>0</v>
      </c>
      <c r="Q64">
        <f t="shared" si="3"/>
        <v>5</v>
      </c>
    </row>
    <row r="65" spans="1:17" ht="45" x14ac:dyDescent="0.25">
      <c r="A65" t="s">
        <v>19</v>
      </c>
      <c r="B65" t="s">
        <v>94</v>
      </c>
      <c r="C65" t="s">
        <v>244</v>
      </c>
      <c r="D65" t="s">
        <v>394</v>
      </c>
      <c r="E65" t="s">
        <v>94</v>
      </c>
      <c r="F65" t="s">
        <v>558</v>
      </c>
      <c r="G65" t="s">
        <v>622</v>
      </c>
      <c r="H65">
        <v>4208419</v>
      </c>
      <c r="I65" s="1" t="s">
        <v>1368</v>
      </c>
      <c r="J65" s="1" t="s">
        <v>1497</v>
      </c>
      <c r="L65">
        <v>5</v>
      </c>
      <c r="M65">
        <v>0</v>
      </c>
      <c r="N65">
        <f t="shared" si="2"/>
        <v>0</v>
      </c>
      <c r="Q65">
        <f t="shared" si="3"/>
        <v>5</v>
      </c>
    </row>
    <row r="66" spans="1:17" ht="45" x14ac:dyDescent="0.25">
      <c r="A66" t="s">
        <v>23</v>
      </c>
      <c r="B66" t="s">
        <v>95</v>
      </c>
      <c r="C66" t="s">
        <v>245</v>
      </c>
      <c r="D66" t="s">
        <v>395</v>
      </c>
      <c r="E66" t="s">
        <v>508</v>
      </c>
      <c r="F66" t="s">
        <v>558</v>
      </c>
      <c r="H66">
        <v>4195254</v>
      </c>
      <c r="I66" s="1" t="s">
        <v>1369</v>
      </c>
      <c r="J66" s="1" t="s">
        <v>1232</v>
      </c>
      <c r="L66">
        <v>5</v>
      </c>
      <c r="M66">
        <v>0</v>
      </c>
      <c r="N66">
        <f t="shared" ref="N66:N97" si="4">M66</f>
        <v>0</v>
      </c>
      <c r="Q66">
        <f t="shared" ref="Q66:Q97" si="5">L66-SUM(N66:P66)</f>
        <v>5</v>
      </c>
    </row>
    <row r="67" spans="1:17" ht="30" x14ac:dyDescent="0.25">
      <c r="A67" t="s">
        <v>22</v>
      </c>
      <c r="B67" t="s">
        <v>96</v>
      </c>
      <c r="C67" t="s">
        <v>246</v>
      </c>
      <c r="D67" t="s">
        <v>396</v>
      </c>
      <c r="E67" t="s">
        <v>96</v>
      </c>
      <c r="F67" t="s">
        <v>558</v>
      </c>
      <c r="G67" t="s">
        <v>599</v>
      </c>
      <c r="H67">
        <v>4134448</v>
      </c>
      <c r="I67" s="1" t="s">
        <v>1370</v>
      </c>
      <c r="J67" s="1" t="s">
        <v>1233</v>
      </c>
      <c r="K67" s="1" t="s">
        <v>992</v>
      </c>
      <c r="L67">
        <v>5</v>
      </c>
      <c r="M67">
        <v>1</v>
      </c>
      <c r="N67">
        <f t="shared" si="4"/>
        <v>1</v>
      </c>
      <c r="Q67">
        <f t="shared" si="5"/>
        <v>4</v>
      </c>
    </row>
    <row r="68" spans="1:17" ht="30" x14ac:dyDescent="0.25">
      <c r="A68" t="s">
        <v>21</v>
      </c>
      <c r="B68" t="s">
        <v>97</v>
      </c>
      <c r="C68" t="s">
        <v>247</v>
      </c>
      <c r="D68" t="s">
        <v>397</v>
      </c>
      <c r="E68" t="s">
        <v>97</v>
      </c>
      <c r="F68" t="s">
        <v>558</v>
      </c>
      <c r="G68" t="s">
        <v>612</v>
      </c>
      <c r="H68">
        <v>4114661</v>
      </c>
      <c r="I68" s="1" t="s">
        <v>1371</v>
      </c>
      <c r="J68" s="1" t="s">
        <v>1234</v>
      </c>
      <c r="K68" s="1" t="s">
        <v>993</v>
      </c>
      <c r="L68">
        <v>5</v>
      </c>
      <c r="M68">
        <v>1</v>
      </c>
      <c r="N68">
        <f t="shared" si="4"/>
        <v>1</v>
      </c>
      <c r="Q68">
        <f t="shared" si="5"/>
        <v>4</v>
      </c>
    </row>
    <row r="69" spans="1:17" ht="45" x14ac:dyDescent="0.25">
      <c r="A69" t="s">
        <v>18</v>
      </c>
      <c r="B69" t="s">
        <v>98</v>
      </c>
      <c r="C69" t="s">
        <v>248</v>
      </c>
      <c r="D69" t="s">
        <v>398</v>
      </c>
      <c r="E69" t="s">
        <v>509</v>
      </c>
      <c r="F69" t="s">
        <v>561</v>
      </c>
      <c r="G69" t="s">
        <v>612</v>
      </c>
      <c r="H69">
        <v>4064713</v>
      </c>
      <c r="I69" s="1" t="s">
        <v>1372</v>
      </c>
      <c r="J69" s="1" t="s">
        <v>1498</v>
      </c>
      <c r="K69" s="1" t="s">
        <v>994</v>
      </c>
      <c r="L69">
        <v>5</v>
      </c>
      <c r="M69">
        <v>1</v>
      </c>
      <c r="N69">
        <f t="shared" si="4"/>
        <v>1</v>
      </c>
      <c r="Q69">
        <f t="shared" si="5"/>
        <v>4</v>
      </c>
    </row>
    <row r="70" spans="1:17" ht="60" x14ac:dyDescent="0.25">
      <c r="A70" t="s">
        <v>24</v>
      </c>
      <c r="B70" t="s">
        <v>99</v>
      </c>
      <c r="C70" t="s">
        <v>249</v>
      </c>
      <c r="D70" t="s">
        <v>399</v>
      </c>
      <c r="E70" t="s">
        <v>510</v>
      </c>
      <c r="F70" t="s">
        <v>558</v>
      </c>
      <c r="G70" t="s">
        <v>612</v>
      </c>
      <c r="H70">
        <v>3850607</v>
      </c>
      <c r="I70" s="1" t="s">
        <v>1373</v>
      </c>
      <c r="J70" s="1" t="s">
        <v>1236</v>
      </c>
      <c r="L70">
        <v>5</v>
      </c>
      <c r="M70">
        <v>0</v>
      </c>
      <c r="N70">
        <f t="shared" si="4"/>
        <v>0</v>
      </c>
      <c r="Q70">
        <f t="shared" si="5"/>
        <v>5</v>
      </c>
    </row>
    <row r="71" spans="1:17" ht="45" x14ac:dyDescent="0.25">
      <c r="A71" t="s">
        <v>20</v>
      </c>
      <c r="B71" t="s">
        <v>100</v>
      </c>
      <c r="C71" t="s">
        <v>250</v>
      </c>
      <c r="D71" t="s">
        <v>400</v>
      </c>
      <c r="E71" t="s">
        <v>511</v>
      </c>
      <c r="F71" t="s">
        <v>558</v>
      </c>
      <c r="G71" t="s">
        <v>623</v>
      </c>
      <c r="H71">
        <v>3807463</v>
      </c>
      <c r="I71" s="1" t="s">
        <v>1374</v>
      </c>
      <c r="J71" s="1" t="s">
        <v>873</v>
      </c>
      <c r="L71">
        <v>5</v>
      </c>
      <c r="M71">
        <v>0</v>
      </c>
      <c r="N71">
        <f t="shared" si="4"/>
        <v>0</v>
      </c>
      <c r="Q71">
        <f t="shared" si="5"/>
        <v>5</v>
      </c>
    </row>
    <row r="72" spans="1:17" ht="30" x14ac:dyDescent="0.25">
      <c r="A72" t="s">
        <v>29</v>
      </c>
      <c r="B72" t="s">
        <v>101</v>
      </c>
      <c r="C72" t="s">
        <v>251</v>
      </c>
      <c r="D72" t="s">
        <v>401</v>
      </c>
      <c r="E72" t="s">
        <v>512</v>
      </c>
      <c r="F72" t="s">
        <v>570</v>
      </c>
      <c r="G72" t="s">
        <v>624</v>
      </c>
      <c r="H72">
        <v>3713797</v>
      </c>
      <c r="I72" s="1" t="s">
        <v>1375</v>
      </c>
      <c r="J72" s="1" t="s">
        <v>1499</v>
      </c>
      <c r="L72">
        <v>5</v>
      </c>
      <c r="M72">
        <v>0</v>
      </c>
      <c r="N72">
        <f t="shared" si="4"/>
        <v>0</v>
      </c>
      <c r="Q72">
        <f t="shared" si="5"/>
        <v>5</v>
      </c>
    </row>
    <row r="73" spans="1:17" ht="45" x14ac:dyDescent="0.25">
      <c r="A73" t="s">
        <v>19</v>
      </c>
      <c r="B73" t="s">
        <v>102</v>
      </c>
      <c r="C73" t="s">
        <v>252</v>
      </c>
      <c r="D73" t="s">
        <v>402</v>
      </c>
      <c r="E73" t="s">
        <v>102</v>
      </c>
      <c r="F73" t="s">
        <v>558</v>
      </c>
      <c r="G73" t="s">
        <v>610</v>
      </c>
      <c r="H73">
        <v>3622720</v>
      </c>
      <c r="I73" s="1" t="s">
        <v>1376</v>
      </c>
      <c r="J73" s="1" t="s">
        <v>1239</v>
      </c>
      <c r="L73">
        <v>5</v>
      </c>
      <c r="M73">
        <v>0</v>
      </c>
      <c r="N73">
        <f t="shared" si="4"/>
        <v>0</v>
      </c>
      <c r="Q73">
        <f t="shared" si="5"/>
        <v>5</v>
      </c>
    </row>
    <row r="74" spans="1:17" ht="30" x14ac:dyDescent="0.25">
      <c r="A74" t="s">
        <v>26</v>
      </c>
      <c r="B74" t="s">
        <v>103</v>
      </c>
      <c r="C74" t="s">
        <v>253</v>
      </c>
      <c r="D74" t="s">
        <v>403</v>
      </c>
      <c r="E74" t="s">
        <v>103</v>
      </c>
      <c r="F74" t="s">
        <v>558</v>
      </c>
      <c r="G74" t="s">
        <v>598</v>
      </c>
      <c r="H74">
        <v>3547132</v>
      </c>
      <c r="I74" s="1" t="s">
        <v>1377</v>
      </c>
      <c r="J74" s="1" t="s">
        <v>1500</v>
      </c>
      <c r="K74" s="1" t="s">
        <v>995</v>
      </c>
      <c r="L74">
        <v>5</v>
      </c>
      <c r="M74">
        <v>2</v>
      </c>
      <c r="N74">
        <f t="shared" si="4"/>
        <v>2</v>
      </c>
      <c r="Q74">
        <f t="shared" si="5"/>
        <v>3</v>
      </c>
    </row>
    <row r="75" spans="1:17" ht="30" x14ac:dyDescent="0.25">
      <c r="A75" t="s">
        <v>19</v>
      </c>
      <c r="B75" t="s">
        <v>104</v>
      </c>
      <c r="C75" t="s">
        <v>254</v>
      </c>
      <c r="D75" t="s">
        <v>404</v>
      </c>
      <c r="E75" t="s">
        <v>104</v>
      </c>
      <c r="F75" t="s">
        <v>558</v>
      </c>
      <c r="G75" t="s">
        <v>625</v>
      </c>
      <c r="H75">
        <v>3505105</v>
      </c>
      <c r="I75" s="1" t="s">
        <v>1378</v>
      </c>
      <c r="J75" s="1" t="s">
        <v>1241</v>
      </c>
      <c r="K75" s="1" t="s">
        <v>996</v>
      </c>
      <c r="L75">
        <v>5</v>
      </c>
      <c r="M75">
        <v>1</v>
      </c>
      <c r="N75">
        <f t="shared" si="4"/>
        <v>1</v>
      </c>
      <c r="Q75">
        <f t="shared" si="5"/>
        <v>4</v>
      </c>
    </row>
    <row r="76" spans="1:17" ht="45" x14ac:dyDescent="0.25">
      <c r="A76" t="s">
        <v>19</v>
      </c>
      <c r="B76" t="s">
        <v>105</v>
      </c>
      <c r="C76" t="s">
        <v>255</v>
      </c>
      <c r="D76" t="s">
        <v>405</v>
      </c>
      <c r="E76" t="s">
        <v>105</v>
      </c>
      <c r="F76" t="s">
        <v>558</v>
      </c>
      <c r="G76" t="s">
        <v>599</v>
      </c>
      <c r="H76">
        <v>3437141</v>
      </c>
      <c r="I76" s="1" t="s">
        <v>1379</v>
      </c>
      <c r="J76" s="1" t="s">
        <v>878</v>
      </c>
      <c r="K76" s="1" t="s">
        <v>997</v>
      </c>
      <c r="L76">
        <v>5</v>
      </c>
      <c r="M76">
        <v>1</v>
      </c>
      <c r="N76">
        <f t="shared" si="4"/>
        <v>1</v>
      </c>
      <c r="Q76">
        <f t="shared" si="5"/>
        <v>4</v>
      </c>
    </row>
    <row r="77" spans="1:17" ht="45" x14ac:dyDescent="0.25">
      <c r="A77" t="s">
        <v>22</v>
      </c>
      <c r="B77" t="s">
        <v>106</v>
      </c>
      <c r="C77" t="s">
        <v>256</v>
      </c>
      <c r="D77" t="s">
        <v>406</v>
      </c>
      <c r="E77" t="s">
        <v>513</v>
      </c>
      <c r="F77" t="s">
        <v>558</v>
      </c>
      <c r="G77" t="s">
        <v>626</v>
      </c>
      <c r="H77">
        <v>3394437</v>
      </c>
      <c r="I77" s="1" t="s">
        <v>1380</v>
      </c>
      <c r="J77" s="1" t="s">
        <v>1243</v>
      </c>
      <c r="L77">
        <v>5</v>
      </c>
      <c r="M77">
        <v>0</v>
      </c>
      <c r="N77">
        <f t="shared" si="4"/>
        <v>0</v>
      </c>
      <c r="Q77">
        <f t="shared" si="5"/>
        <v>5</v>
      </c>
    </row>
    <row r="78" spans="1:17" ht="30" x14ac:dyDescent="0.25">
      <c r="A78" t="s">
        <v>21</v>
      </c>
      <c r="B78" t="s">
        <v>107</v>
      </c>
      <c r="C78" t="s">
        <v>257</v>
      </c>
      <c r="D78" t="s">
        <v>407</v>
      </c>
      <c r="E78" t="s">
        <v>107</v>
      </c>
      <c r="F78" t="s">
        <v>558</v>
      </c>
      <c r="G78" t="s">
        <v>593</v>
      </c>
      <c r="H78">
        <v>3388522</v>
      </c>
      <c r="I78" s="1" t="s">
        <v>1381</v>
      </c>
      <c r="J78" s="1" t="s">
        <v>1244</v>
      </c>
      <c r="K78" s="1" t="s">
        <v>998</v>
      </c>
      <c r="L78">
        <v>5</v>
      </c>
      <c r="M78">
        <v>1</v>
      </c>
      <c r="N78">
        <f t="shared" si="4"/>
        <v>1</v>
      </c>
      <c r="Q78">
        <f t="shared" si="5"/>
        <v>4</v>
      </c>
    </row>
    <row r="79" spans="1:17" ht="30" x14ac:dyDescent="0.25">
      <c r="A79" t="s">
        <v>25</v>
      </c>
      <c r="B79" t="s">
        <v>108</v>
      </c>
      <c r="C79" t="s">
        <v>258</v>
      </c>
      <c r="D79" t="s">
        <v>408</v>
      </c>
      <c r="E79" t="s">
        <v>108</v>
      </c>
      <c r="F79" t="s">
        <v>558</v>
      </c>
      <c r="G79" t="s">
        <v>594</v>
      </c>
      <c r="H79">
        <v>3383913</v>
      </c>
      <c r="I79" s="1" t="s">
        <v>1382</v>
      </c>
      <c r="J79" s="1" t="s">
        <v>1501</v>
      </c>
      <c r="K79" s="1" t="s">
        <v>999</v>
      </c>
      <c r="L79">
        <v>5</v>
      </c>
      <c r="M79">
        <v>1</v>
      </c>
      <c r="N79">
        <f t="shared" si="4"/>
        <v>1</v>
      </c>
      <c r="Q79">
        <f t="shared" si="5"/>
        <v>4</v>
      </c>
    </row>
    <row r="80" spans="1:17" ht="30" x14ac:dyDescent="0.25">
      <c r="A80" t="s">
        <v>28</v>
      </c>
      <c r="B80" t="s">
        <v>109</v>
      </c>
      <c r="C80" t="s">
        <v>259</v>
      </c>
      <c r="D80" t="s">
        <v>409</v>
      </c>
      <c r="E80" t="s">
        <v>109</v>
      </c>
      <c r="F80" t="s">
        <v>569</v>
      </c>
      <c r="G80" t="s">
        <v>627</v>
      </c>
      <c r="H80">
        <v>3251879</v>
      </c>
      <c r="I80" s="1" t="s">
        <v>1383</v>
      </c>
      <c r="J80" s="1" t="s">
        <v>882</v>
      </c>
      <c r="K80" s="1" t="s">
        <v>1000</v>
      </c>
      <c r="L80">
        <v>5</v>
      </c>
      <c r="M80">
        <v>1</v>
      </c>
      <c r="N80">
        <f t="shared" si="4"/>
        <v>1</v>
      </c>
      <c r="Q80">
        <f t="shared" si="5"/>
        <v>4</v>
      </c>
    </row>
    <row r="81" spans="1:17" ht="45" x14ac:dyDescent="0.25">
      <c r="A81" t="s">
        <v>25</v>
      </c>
      <c r="B81" t="s">
        <v>110</v>
      </c>
      <c r="C81" t="s">
        <v>260</v>
      </c>
      <c r="D81" t="s">
        <v>410</v>
      </c>
      <c r="E81" t="s">
        <v>110</v>
      </c>
      <c r="F81" t="s">
        <v>558</v>
      </c>
      <c r="G81" t="s">
        <v>616</v>
      </c>
      <c r="H81">
        <v>3176192</v>
      </c>
      <c r="I81" s="1" t="s">
        <v>1384</v>
      </c>
      <c r="J81" s="1" t="s">
        <v>1502</v>
      </c>
      <c r="K81" s="1" t="s">
        <v>1001</v>
      </c>
      <c r="L81">
        <v>5</v>
      </c>
      <c r="M81">
        <v>1</v>
      </c>
      <c r="N81">
        <f t="shared" si="4"/>
        <v>1</v>
      </c>
      <c r="Q81">
        <f t="shared" si="5"/>
        <v>4</v>
      </c>
    </row>
    <row r="82" spans="1:17" ht="45" x14ac:dyDescent="0.25">
      <c r="A82" t="s">
        <v>25</v>
      </c>
      <c r="B82" t="s">
        <v>111</v>
      </c>
      <c r="C82" t="s">
        <v>261</v>
      </c>
      <c r="D82" t="s">
        <v>411</v>
      </c>
      <c r="E82" t="s">
        <v>514</v>
      </c>
      <c r="F82" t="s">
        <v>558</v>
      </c>
      <c r="G82" t="s">
        <v>628</v>
      </c>
      <c r="H82">
        <v>3168378</v>
      </c>
      <c r="I82" s="1" t="s">
        <v>1385</v>
      </c>
      <c r="J82" s="1" t="s">
        <v>884</v>
      </c>
      <c r="L82">
        <v>5</v>
      </c>
      <c r="M82">
        <v>0</v>
      </c>
      <c r="N82">
        <f t="shared" si="4"/>
        <v>0</v>
      </c>
      <c r="Q82">
        <f t="shared" si="5"/>
        <v>5</v>
      </c>
    </row>
    <row r="83" spans="1:17" ht="30" x14ac:dyDescent="0.25">
      <c r="A83" t="s">
        <v>22</v>
      </c>
      <c r="B83" t="s">
        <v>112</v>
      </c>
      <c r="C83" t="s">
        <v>262</v>
      </c>
      <c r="D83" t="s">
        <v>412</v>
      </c>
      <c r="E83" t="s">
        <v>112</v>
      </c>
      <c r="F83" t="s">
        <v>571</v>
      </c>
      <c r="G83" t="s">
        <v>629</v>
      </c>
      <c r="H83">
        <v>3167614</v>
      </c>
      <c r="I83" s="1" t="s">
        <v>1386</v>
      </c>
      <c r="J83" s="1" t="s">
        <v>1503</v>
      </c>
      <c r="L83">
        <v>5</v>
      </c>
      <c r="M83">
        <v>0</v>
      </c>
      <c r="N83">
        <f t="shared" si="4"/>
        <v>0</v>
      </c>
      <c r="Q83">
        <f t="shared" si="5"/>
        <v>5</v>
      </c>
    </row>
    <row r="84" spans="1:17" ht="30" x14ac:dyDescent="0.25">
      <c r="A84" t="s">
        <v>19</v>
      </c>
      <c r="B84" t="s">
        <v>113</v>
      </c>
      <c r="C84" t="s">
        <v>263</v>
      </c>
      <c r="D84" t="s">
        <v>413</v>
      </c>
      <c r="E84" t="s">
        <v>113</v>
      </c>
      <c r="F84" t="s">
        <v>558</v>
      </c>
      <c r="G84" t="s">
        <v>608</v>
      </c>
      <c r="H84">
        <v>3167565</v>
      </c>
      <c r="I84" s="1" t="s">
        <v>1387</v>
      </c>
      <c r="J84" s="1" t="s">
        <v>1504</v>
      </c>
      <c r="K84" s="1" t="s">
        <v>1002</v>
      </c>
      <c r="L84">
        <v>5</v>
      </c>
      <c r="M84">
        <v>1</v>
      </c>
      <c r="N84">
        <f t="shared" si="4"/>
        <v>1</v>
      </c>
      <c r="Q84">
        <f t="shared" si="5"/>
        <v>4</v>
      </c>
    </row>
    <row r="85" spans="1:17" ht="45" x14ac:dyDescent="0.25">
      <c r="A85" t="s">
        <v>18</v>
      </c>
      <c r="B85" t="s">
        <v>114</v>
      </c>
      <c r="C85" t="s">
        <v>264</v>
      </c>
      <c r="D85" t="s">
        <v>414</v>
      </c>
      <c r="E85" t="s">
        <v>515</v>
      </c>
      <c r="F85" t="s">
        <v>558</v>
      </c>
      <c r="G85" t="s">
        <v>630</v>
      </c>
      <c r="H85">
        <v>3146230</v>
      </c>
      <c r="I85" s="1" t="s">
        <v>1388</v>
      </c>
      <c r="J85" s="1" t="s">
        <v>1249</v>
      </c>
      <c r="L85">
        <v>5</v>
      </c>
      <c r="M85">
        <v>0</v>
      </c>
      <c r="N85">
        <f t="shared" si="4"/>
        <v>0</v>
      </c>
      <c r="Q85">
        <f t="shared" si="5"/>
        <v>5</v>
      </c>
    </row>
    <row r="86" spans="1:17" ht="45" x14ac:dyDescent="0.25">
      <c r="A86" t="s">
        <v>18</v>
      </c>
      <c r="B86" t="s">
        <v>115</v>
      </c>
      <c r="C86" t="s">
        <v>265</v>
      </c>
      <c r="D86" t="s">
        <v>415</v>
      </c>
      <c r="E86" t="s">
        <v>516</v>
      </c>
      <c r="F86" t="s">
        <v>561</v>
      </c>
      <c r="G86" t="s">
        <v>617</v>
      </c>
      <c r="H86">
        <v>3084942</v>
      </c>
      <c r="I86" s="1" t="s">
        <v>1389</v>
      </c>
      <c r="J86" s="1" t="s">
        <v>1505</v>
      </c>
      <c r="L86">
        <v>5</v>
      </c>
      <c r="M86">
        <v>0</v>
      </c>
      <c r="N86">
        <f t="shared" si="4"/>
        <v>0</v>
      </c>
      <c r="Q86">
        <f t="shared" si="5"/>
        <v>5</v>
      </c>
    </row>
    <row r="87" spans="1:17" ht="45" x14ac:dyDescent="0.25">
      <c r="A87" t="s">
        <v>24</v>
      </c>
      <c r="B87" t="s">
        <v>116</v>
      </c>
      <c r="C87" t="s">
        <v>266</v>
      </c>
      <c r="D87" t="s">
        <v>416</v>
      </c>
      <c r="E87" t="s">
        <v>116</v>
      </c>
      <c r="F87" t="s">
        <v>558</v>
      </c>
      <c r="G87" t="s">
        <v>631</v>
      </c>
      <c r="H87">
        <v>3079073</v>
      </c>
      <c r="I87" s="1" t="s">
        <v>1390</v>
      </c>
      <c r="J87" s="1" t="s">
        <v>1506</v>
      </c>
      <c r="K87" s="1" t="s">
        <v>1003</v>
      </c>
      <c r="L87">
        <v>5</v>
      </c>
      <c r="M87">
        <v>1</v>
      </c>
      <c r="N87">
        <f t="shared" si="4"/>
        <v>1</v>
      </c>
      <c r="Q87">
        <f t="shared" si="5"/>
        <v>4</v>
      </c>
    </row>
    <row r="88" spans="1:17" ht="45" x14ac:dyDescent="0.25">
      <c r="A88" t="s">
        <v>20</v>
      </c>
      <c r="B88" t="s">
        <v>117</v>
      </c>
      <c r="C88" t="s">
        <v>267</v>
      </c>
      <c r="D88" t="s">
        <v>417</v>
      </c>
      <c r="E88" t="s">
        <v>517</v>
      </c>
      <c r="F88" t="s">
        <v>558</v>
      </c>
      <c r="G88" t="s">
        <v>599</v>
      </c>
      <c r="H88">
        <v>2979989</v>
      </c>
      <c r="I88" s="1" t="s">
        <v>1391</v>
      </c>
      <c r="J88" s="1" t="s">
        <v>1507</v>
      </c>
      <c r="L88">
        <v>5</v>
      </c>
      <c r="M88">
        <v>0</v>
      </c>
      <c r="N88">
        <f t="shared" si="4"/>
        <v>0</v>
      </c>
      <c r="Q88">
        <f t="shared" si="5"/>
        <v>5</v>
      </c>
    </row>
    <row r="89" spans="1:17" ht="30" x14ac:dyDescent="0.25">
      <c r="A89" t="s">
        <v>25</v>
      </c>
      <c r="B89" t="s">
        <v>118</v>
      </c>
      <c r="C89" t="s">
        <v>268</v>
      </c>
      <c r="D89" t="s">
        <v>418</v>
      </c>
      <c r="E89" t="s">
        <v>518</v>
      </c>
      <c r="F89" t="s">
        <v>558</v>
      </c>
      <c r="G89" t="s">
        <v>616</v>
      </c>
      <c r="H89">
        <v>2860305</v>
      </c>
      <c r="I89" s="1" t="s">
        <v>1392</v>
      </c>
      <c r="J89" s="1" t="s">
        <v>891</v>
      </c>
      <c r="L89">
        <v>5</v>
      </c>
      <c r="M89">
        <v>0</v>
      </c>
      <c r="N89">
        <f t="shared" si="4"/>
        <v>0</v>
      </c>
      <c r="Q89">
        <f t="shared" si="5"/>
        <v>5</v>
      </c>
    </row>
    <row r="90" spans="1:17" ht="30" x14ac:dyDescent="0.25">
      <c r="A90" t="s">
        <v>24</v>
      </c>
      <c r="B90" t="s">
        <v>119</v>
      </c>
      <c r="C90" t="s">
        <v>269</v>
      </c>
      <c r="D90" t="s">
        <v>419</v>
      </c>
      <c r="E90" t="s">
        <v>119</v>
      </c>
      <c r="F90" t="s">
        <v>558</v>
      </c>
      <c r="G90" t="s">
        <v>593</v>
      </c>
      <c r="H90">
        <v>2849365</v>
      </c>
      <c r="I90" s="1" t="s">
        <v>1393</v>
      </c>
      <c r="J90" s="1" t="s">
        <v>1508</v>
      </c>
      <c r="K90" s="1" t="s">
        <v>1004</v>
      </c>
      <c r="L90">
        <v>5</v>
      </c>
      <c r="M90">
        <v>1</v>
      </c>
      <c r="N90">
        <f t="shared" si="4"/>
        <v>1</v>
      </c>
      <c r="Q90">
        <f t="shared" si="5"/>
        <v>4</v>
      </c>
    </row>
    <row r="91" spans="1:17" ht="45" x14ac:dyDescent="0.25">
      <c r="A91" t="s">
        <v>19</v>
      </c>
      <c r="B91" t="s">
        <v>120</v>
      </c>
      <c r="C91" t="s">
        <v>270</v>
      </c>
      <c r="D91" t="s">
        <v>420</v>
      </c>
      <c r="E91" t="s">
        <v>519</v>
      </c>
      <c r="F91" t="s">
        <v>558</v>
      </c>
      <c r="G91" t="s">
        <v>599</v>
      </c>
      <c r="H91">
        <v>2819370</v>
      </c>
      <c r="I91" s="1" t="s">
        <v>1394</v>
      </c>
      <c r="J91" s="1" t="s">
        <v>1254</v>
      </c>
      <c r="L91">
        <v>5</v>
      </c>
      <c r="M91">
        <v>0</v>
      </c>
      <c r="N91">
        <f t="shared" si="4"/>
        <v>0</v>
      </c>
      <c r="Q91">
        <f t="shared" si="5"/>
        <v>5</v>
      </c>
    </row>
    <row r="92" spans="1:17" ht="45" x14ac:dyDescent="0.25">
      <c r="A92" t="s">
        <v>20</v>
      </c>
      <c r="B92" t="s">
        <v>121</v>
      </c>
      <c r="C92" t="s">
        <v>271</v>
      </c>
      <c r="D92" t="s">
        <v>421</v>
      </c>
      <c r="E92" t="s">
        <v>520</v>
      </c>
      <c r="F92" t="s">
        <v>572</v>
      </c>
      <c r="G92" t="s">
        <v>632</v>
      </c>
      <c r="H92">
        <v>2813617</v>
      </c>
      <c r="I92" s="1" t="s">
        <v>1395</v>
      </c>
      <c r="J92" s="1" t="s">
        <v>1255</v>
      </c>
      <c r="L92">
        <v>5</v>
      </c>
      <c r="M92">
        <v>0</v>
      </c>
      <c r="N92">
        <f t="shared" si="4"/>
        <v>0</v>
      </c>
      <c r="Q92">
        <f t="shared" si="5"/>
        <v>5</v>
      </c>
    </row>
    <row r="93" spans="1:17" ht="30" x14ac:dyDescent="0.25">
      <c r="A93" t="s">
        <v>26</v>
      </c>
      <c r="B93" t="s">
        <v>122</v>
      </c>
      <c r="C93" t="s">
        <v>272</v>
      </c>
      <c r="D93" t="s">
        <v>422</v>
      </c>
      <c r="E93" t="s">
        <v>521</v>
      </c>
      <c r="F93" t="s">
        <v>573</v>
      </c>
      <c r="G93" t="s">
        <v>633</v>
      </c>
      <c r="H93">
        <v>2785672</v>
      </c>
      <c r="I93" s="1" t="s">
        <v>1396</v>
      </c>
      <c r="J93" s="1" t="s">
        <v>1509</v>
      </c>
      <c r="L93">
        <v>5</v>
      </c>
      <c r="M93">
        <v>0</v>
      </c>
      <c r="N93">
        <f t="shared" si="4"/>
        <v>0</v>
      </c>
      <c r="Q93">
        <f t="shared" si="5"/>
        <v>5</v>
      </c>
    </row>
    <row r="94" spans="1:17" ht="30" x14ac:dyDescent="0.25">
      <c r="A94" t="s">
        <v>20</v>
      </c>
      <c r="B94" t="s">
        <v>123</v>
      </c>
      <c r="C94" t="s">
        <v>273</v>
      </c>
      <c r="D94" t="s">
        <v>423</v>
      </c>
      <c r="E94" t="s">
        <v>522</v>
      </c>
      <c r="F94" t="s">
        <v>574</v>
      </c>
      <c r="G94" t="s">
        <v>634</v>
      </c>
      <c r="H94">
        <v>2784837</v>
      </c>
      <c r="I94" s="1" t="s">
        <v>1397</v>
      </c>
      <c r="J94" s="1" t="s">
        <v>896</v>
      </c>
      <c r="L94">
        <v>5</v>
      </c>
      <c r="M94">
        <v>0</v>
      </c>
      <c r="N94">
        <f t="shared" si="4"/>
        <v>0</v>
      </c>
      <c r="Q94">
        <f t="shared" si="5"/>
        <v>5</v>
      </c>
    </row>
    <row r="95" spans="1:17" ht="30" x14ac:dyDescent="0.25">
      <c r="A95" t="s">
        <v>26</v>
      </c>
      <c r="B95" t="s">
        <v>124</v>
      </c>
      <c r="C95" t="s">
        <v>274</v>
      </c>
      <c r="D95" t="s">
        <v>424</v>
      </c>
      <c r="E95" t="s">
        <v>124</v>
      </c>
      <c r="F95" t="s">
        <v>558</v>
      </c>
      <c r="G95" t="s">
        <v>635</v>
      </c>
      <c r="H95">
        <v>2781149</v>
      </c>
      <c r="I95" s="1" t="s">
        <v>1398</v>
      </c>
      <c r="J95" s="1" t="s">
        <v>1510</v>
      </c>
      <c r="K95" s="1" t="s">
        <v>1510</v>
      </c>
      <c r="L95">
        <v>5</v>
      </c>
      <c r="M95">
        <v>5</v>
      </c>
      <c r="N95">
        <f t="shared" si="4"/>
        <v>5</v>
      </c>
      <c r="Q95">
        <f t="shared" si="5"/>
        <v>0</v>
      </c>
    </row>
    <row r="96" spans="1:17" ht="45" x14ac:dyDescent="0.25">
      <c r="A96" t="s">
        <v>29</v>
      </c>
      <c r="B96" t="s">
        <v>125</v>
      </c>
      <c r="C96" t="s">
        <v>275</v>
      </c>
      <c r="D96" t="s">
        <v>425</v>
      </c>
      <c r="E96" t="s">
        <v>523</v>
      </c>
      <c r="F96" t="s">
        <v>575</v>
      </c>
      <c r="G96" t="s">
        <v>636</v>
      </c>
      <c r="H96">
        <v>2763554</v>
      </c>
      <c r="I96" s="1" t="s">
        <v>1399</v>
      </c>
      <c r="J96" s="1" t="s">
        <v>1511</v>
      </c>
      <c r="K96" s="1" t="s">
        <v>1511</v>
      </c>
      <c r="L96">
        <v>5</v>
      </c>
      <c r="M96">
        <v>5</v>
      </c>
      <c r="N96">
        <f t="shared" si="4"/>
        <v>5</v>
      </c>
      <c r="Q96">
        <f t="shared" si="5"/>
        <v>0</v>
      </c>
    </row>
    <row r="97" spans="1:17" ht="30" x14ac:dyDescent="0.25">
      <c r="A97" t="s">
        <v>19</v>
      </c>
      <c r="B97" t="s">
        <v>126</v>
      </c>
      <c r="C97" t="s">
        <v>276</v>
      </c>
      <c r="D97" t="s">
        <v>426</v>
      </c>
      <c r="E97" t="s">
        <v>126</v>
      </c>
      <c r="F97" t="s">
        <v>576</v>
      </c>
      <c r="G97" t="s">
        <v>593</v>
      </c>
      <c r="H97">
        <v>2752632</v>
      </c>
      <c r="I97" s="1" t="s">
        <v>1400</v>
      </c>
      <c r="J97" s="1" t="s">
        <v>1512</v>
      </c>
      <c r="K97" s="1" t="s">
        <v>1005</v>
      </c>
      <c r="L97">
        <v>5</v>
      </c>
      <c r="M97">
        <v>1</v>
      </c>
      <c r="N97">
        <f t="shared" si="4"/>
        <v>1</v>
      </c>
      <c r="Q97">
        <f t="shared" si="5"/>
        <v>4</v>
      </c>
    </row>
    <row r="98" spans="1:17" ht="45" x14ac:dyDescent="0.25">
      <c r="A98" t="s">
        <v>20</v>
      </c>
      <c r="B98" t="s">
        <v>127</v>
      </c>
      <c r="C98" t="s">
        <v>277</v>
      </c>
      <c r="D98" t="s">
        <v>427</v>
      </c>
      <c r="E98" t="s">
        <v>524</v>
      </c>
      <c r="F98" t="s">
        <v>558</v>
      </c>
      <c r="G98" t="s">
        <v>595</v>
      </c>
      <c r="H98">
        <v>2687714</v>
      </c>
      <c r="I98" s="1" t="s">
        <v>1401</v>
      </c>
      <c r="J98" s="1" t="s">
        <v>900</v>
      </c>
      <c r="L98">
        <v>5</v>
      </c>
      <c r="M98">
        <v>0</v>
      </c>
      <c r="N98">
        <f t="shared" ref="N98:N129" si="6">M98</f>
        <v>0</v>
      </c>
      <c r="Q98">
        <f t="shared" ref="Q98:Q129" si="7">L98-SUM(N98:P98)</f>
        <v>5</v>
      </c>
    </row>
    <row r="99" spans="1:17" ht="45" x14ac:dyDescent="0.25">
      <c r="A99" t="s">
        <v>30</v>
      </c>
      <c r="B99" t="s">
        <v>128</v>
      </c>
      <c r="C99" t="s">
        <v>278</v>
      </c>
      <c r="D99" t="s">
        <v>428</v>
      </c>
      <c r="E99" t="s">
        <v>525</v>
      </c>
      <c r="F99" t="s">
        <v>577</v>
      </c>
      <c r="H99">
        <v>2654266</v>
      </c>
      <c r="I99" s="1" t="s">
        <v>1402</v>
      </c>
      <c r="J99" s="1" t="s">
        <v>1513</v>
      </c>
      <c r="L99">
        <v>5</v>
      </c>
      <c r="M99">
        <v>0</v>
      </c>
      <c r="N99">
        <f t="shared" si="6"/>
        <v>0</v>
      </c>
      <c r="Q99">
        <f t="shared" si="7"/>
        <v>5</v>
      </c>
    </row>
    <row r="100" spans="1:17" ht="30" x14ac:dyDescent="0.25">
      <c r="A100" t="s">
        <v>30</v>
      </c>
      <c r="B100" t="s">
        <v>129</v>
      </c>
      <c r="C100" t="s">
        <v>279</v>
      </c>
      <c r="D100" t="s">
        <v>429</v>
      </c>
      <c r="E100" t="s">
        <v>526</v>
      </c>
      <c r="F100" t="s">
        <v>578</v>
      </c>
      <c r="G100" t="s">
        <v>637</v>
      </c>
      <c r="H100">
        <v>2578679</v>
      </c>
      <c r="I100" s="1" t="s">
        <v>1403</v>
      </c>
      <c r="J100" s="1" t="s">
        <v>1514</v>
      </c>
      <c r="K100" s="1" t="s">
        <v>1514</v>
      </c>
      <c r="L100">
        <v>5</v>
      </c>
      <c r="M100">
        <v>5</v>
      </c>
      <c r="N100">
        <f t="shared" si="6"/>
        <v>5</v>
      </c>
      <c r="Q100">
        <f t="shared" si="7"/>
        <v>0</v>
      </c>
    </row>
    <row r="101" spans="1:17" ht="30" x14ac:dyDescent="0.25">
      <c r="A101" t="s">
        <v>20</v>
      </c>
      <c r="B101" t="s">
        <v>130</v>
      </c>
      <c r="C101" t="s">
        <v>280</v>
      </c>
      <c r="D101" t="s">
        <v>430</v>
      </c>
      <c r="E101" t="s">
        <v>527</v>
      </c>
      <c r="F101" t="s">
        <v>558</v>
      </c>
      <c r="G101" t="s">
        <v>593</v>
      </c>
      <c r="H101">
        <v>2527182</v>
      </c>
      <c r="I101" s="1" t="s">
        <v>1404</v>
      </c>
      <c r="J101" s="1" t="s">
        <v>1263</v>
      </c>
      <c r="L101">
        <v>5</v>
      </c>
      <c r="M101">
        <v>0</v>
      </c>
      <c r="N101">
        <f t="shared" si="6"/>
        <v>0</v>
      </c>
      <c r="Q101">
        <f t="shared" si="7"/>
        <v>5</v>
      </c>
    </row>
    <row r="102" spans="1:17" ht="30" x14ac:dyDescent="0.25">
      <c r="A102" t="s">
        <v>18</v>
      </c>
      <c r="B102" t="s">
        <v>131</v>
      </c>
      <c r="C102" t="s">
        <v>281</v>
      </c>
      <c r="D102" t="s">
        <v>431</v>
      </c>
      <c r="E102" t="s">
        <v>131</v>
      </c>
      <c r="F102" t="s">
        <v>579</v>
      </c>
      <c r="G102" t="s">
        <v>593</v>
      </c>
      <c r="H102">
        <v>2396504</v>
      </c>
      <c r="I102" s="1" t="s">
        <v>1405</v>
      </c>
      <c r="J102" s="1" t="s">
        <v>1264</v>
      </c>
      <c r="K102" s="1" t="s">
        <v>1302</v>
      </c>
      <c r="L102">
        <v>5</v>
      </c>
      <c r="M102">
        <v>2</v>
      </c>
      <c r="N102">
        <f t="shared" si="6"/>
        <v>2</v>
      </c>
      <c r="Q102">
        <f t="shared" si="7"/>
        <v>3</v>
      </c>
    </row>
    <row r="103" spans="1:17" ht="45" x14ac:dyDescent="0.25">
      <c r="A103" t="s">
        <v>19</v>
      </c>
      <c r="B103" t="s">
        <v>132</v>
      </c>
      <c r="C103" t="s">
        <v>282</v>
      </c>
      <c r="D103" t="s">
        <v>432</v>
      </c>
      <c r="E103" t="s">
        <v>528</v>
      </c>
      <c r="F103" t="s">
        <v>558</v>
      </c>
      <c r="G103" t="s">
        <v>632</v>
      </c>
      <c r="H103">
        <v>2380305</v>
      </c>
      <c r="I103" s="1" t="s">
        <v>1406</v>
      </c>
      <c r="J103" s="1" t="s">
        <v>905</v>
      </c>
      <c r="K103" s="1" t="s">
        <v>1007</v>
      </c>
      <c r="L103">
        <v>5</v>
      </c>
      <c r="M103">
        <v>1</v>
      </c>
      <c r="N103">
        <f t="shared" si="6"/>
        <v>1</v>
      </c>
      <c r="Q103">
        <f t="shared" si="7"/>
        <v>4</v>
      </c>
    </row>
    <row r="104" spans="1:17" ht="60" x14ac:dyDescent="0.25">
      <c r="A104" t="s">
        <v>21</v>
      </c>
      <c r="B104" t="s">
        <v>133</v>
      </c>
      <c r="C104" t="s">
        <v>283</v>
      </c>
      <c r="D104" t="s">
        <v>433</v>
      </c>
      <c r="E104" t="s">
        <v>529</v>
      </c>
      <c r="F104" t="s">
        <v>580</v>
      </c>
      <c r="H104">
        <v>2357707</v>
      </c>
      <c r="I104" s="1" t="s">
        <v>1407</v>
      </c>
      <c r="J104" s="1" t="s">
        <v>1515</v>
      </c>
      <c r="L104">
        <v>5</v>
      </c>
      <c r="M104">
        <v>0</v>
      </c>
      <c r="N104">
        <f t="shared" si="6"/>
        <v>0</v>
      </c>
      <c r="Q104">
        <f t="shared" si="7"/>
        <v>5</v>
      </c>
    </row>
    <row r="105" spans="1:17" ht="30" x14ac:dyDescent="0.25">
      <c r="A105" t="s">
        <v>26</v>
      </c>
      <c r="B105" t="s">
        <v>134</v>
      </c>
      <c r="C105" t="s">
        <v>284</v>
      </c>
      <c r="D105" t="s">
        <v>434</v>
      </c>
      <c r="E105" t="s">
        <v>530</v>
      </c>
      <c r="F105" t="s">
        <v>558</v>
      </c>
      <c r="G105" t="s">
        <v>616</v>
      </c>
      <c r="H105">
        <v>2321367</v>
      </c>
      <c r="I105" s="1" t="s">
        <v>1408</v>
      </c>
      <c r="J105" s="1" t="s">
        <v>1266</v>
      </c>
      <c r="L105">
        <v>5</v>
      </c>
      <c r="M105">
        <v>0</v>
      </c>
      <c r="N105">
        <f t="shared" si="6"/>
        <v>0</v>
      </c>
      <c r="Q105">
        <f t="shared" si="7"/>
        <v>5</v>
      </c>
    </row>
    <row r="106" spans="1:17" ht="45" x14ac:dyDescent="0.25">
      <c r="A106" t="s">
        <v>19</v>
      </c>
      <c r="B106" t="s">
        <v>135</v>
      </c>
      <c r="C106" t="s">
        <v>285</v>
      </c>
      <c r="D106" t="s">
        <v>435</v>
      </c>
      <c r="E106" t="s">
        <v>531</v>
      </c>
      <c r="F106" t="s">
        <v>558</v>
      </c>
      <c r="G106" t="s">
        <v>596</v>
      </c>
      <c r="H106">
        <v>2303577</v>
      </c>
      <c r="I106" s="1" t="s">
        <v>1409</v>
      </c>
      <c r="J106" s="1" t="s">
        <v>1267</v>
      </c>
      <c r="L106">
        <v>5</v>
      </c>
      <c r="M106">
        <v>0</v>
      </c>
      <c r="N106">
        <f t="shared" si="6"/>
        <v>0</v>
      </c>
      <c r="Q106">
        <f t="shared" si="7"/>
        <v>5</v>
      </c>
    </row>
    <row r="107" spans="1:17" ht="30" x14ac:dyDescent="0.25">
      <c r="A107" t="s">
        <v>20</v>
      </c>
      <c r="B107" t="s">
        <v>136</v>
      </c>
      <c r="C107" t="s">
        <v>286</v>
      </c>
      <c r="D107" t="s">
        <v>436</v>
      </c>
      <c r="E107" t="s">
        <v>136</v>
      </c>
      <c r="F107" t="s">
        <v>558</v>
      </c>
      <c r="G107" t="s">
        <v>621</v>
      </c>
      <c r="H107">
        <v>2277495</v>
      </c>
      <c r="I107" s="1" t="s">
        <v>1410</v>
      </c>
      <c r="J107" s="1" t="s">
        <v>909</v>
      </c>
      <c r="K107" s="1" t="s">
        <v>1008</v>
      </c>
      <c r="L107">
        <v>5</v>
      </c>
      <c r="M107">
        <v>1</v>
      </c>
      <c r="N107">
        <f t="shared" si="6"/>
        <v>1</v>
      </c>
      <c r="Q107">
        <f t="shared" si="7"/>
        <v>4</v>
      </c>
    </row>
    <row r="108" spans="1:17" ht="30" x14ac:dyDescent="0.25">
      <c r="A108" t="s">
        <v>22</v>
      </c>
      <c r="B108" t="s">
        <v>137</v>
      </c>
      <c r="C108" t="s">
        <v>287</v>
      </c>
      <c r="D108" t="s">
        <v>437</v>
      </c>
      <c r="E108" t="s">
        <v>532</v>
      </c>
      <c r="F108" t="s">
        <v>581</v>
      </c>
      <c r="G108" t="s">
        <v>638</v>
      </c>
      <c r="H108">
        <v>2262599</v>
      </c>
      <c r="I108" s="1" t="s">
        <v>1411</v>
      </c>
      <c r="J108" s="1" t="s">
        <v>1516</v>
      </c>
      <c r="K108" s="1" t="s">
        <v>1545</v>
      </c>
      <c r="L108">
        <v>5</v>
      </c>
      <c r="M108">
        <v>4</v>
      </c>
      <c r="N108">
        <f t="shared" si="6"/>
        <v>4</v>
      </c>
      <c r="Q108">
        <f t="shared" si="7"/>
        <v>1</v>
      </c>
    </row>
    <row r="109" spans="1:17" ht="45" x14ac:dyDescent="0.25">
      <c r="A109" t="s">
        <v>18</v>
      </c>
      <c r="B109" t="s">
        <v>138</v>
      </c>
      <c r="C109" t="s">
        <v>288</v>
      </c>
      <c r="D109" t="s">
        <v>438</v>
      </c>
      <c r="E109" t="s">
        <v>533</v>
      </c>
      <c r="F109" t="s">
        <v>558</v>
      </c>
      <c r="G109" t="s">
        <v>599</v>
      </c>
      <c r="H109">
        <v>2205899</v>
      </c>
      <c r="I109" s="1" t="s">
        <v>1412</v>
      </c>
      <c r="J109" s="1" t="s">
        <v>1517</v>
      </c>
      <c r="L109">
        <v>5</v>
      </c>
      <c r="M109">
        <v>0</v>
      </c>
      <c r="N109">
        <f t="shared" si="6"/>
        <v>0</v>
      </c>
      <c r="Q109">
        <f t="shared" si="7"/>
        <v>5</v>
      </c>
    </row>
    <row r="110" spans="1:17" ht="30" x14ac:dyDescent="0.25">
      <c r="A110" t="s">
        <v>20</v>
      </c>
      <c r="B110" t="s">
        <v>139</v>
      </c>
      <c r="C110" t="s">
        <v>289</v>
      </c>
      <c r="D110" t="s">
        <v>439</v>
      </c>
      <c r="E110" t="s">
        <v>534</v>
      </c>
      <c r="F110" t="s">
        <v>558</v>
      </c>
      <c r="G110" t="s">
        <v>600</v>
      </c>
      <c r="H110">
        <v>2177550</v>
      </c>
      <c r="I110" s="1" t="s">
        <v>1413</v>
      </c>
      <c r="J110" s="1" t="s">
        <v>912</v>
      </c>
      <c r="L110">
        <v>5</v>
      </c>
      <c r="M110">
        <v>0</v>
      </c>
      <c r="N110">
        <f t="shared" si="6"/>
        <v>0</v>
      </c>
      <c r="Q110">
        <f t="shared" si="7"/>
        <v>5</v>
      </c>
    </row>
    <row r="111" spans="1:17" ht="60" x14ac:dyDescent="0.25">
      <c r="A111" t="s">
        <v>25</v>
      </c>
      <c r="B111" t="s">
        <v>140</v>
      </c>
      <c r="C111" t="s">
        <v>290</v>
      </c>
      <c r="D111" t="s">
        <v>440</v>
      </c>
      <c r="E111" t="s">
        <v>535</v>
      </c>
      <c r="F111" t="s">
        <v>558</v>
      </c>
      <c r="G111" t="s">
        <v>639</v>
      </c>
      <c r="H111">
        <v>2105345</v>
      </c>
      <c r="I111" s="1" t="s">
        <v>1414</v>
      </c>
      <c r="J111" s="1" t="s">
        <v>1518</v>
      </c>
      <c r="L111">
        <v>5</v>
      </c>
      <c r="M111">
        <v>0</v>
      </c>
      <c r="N111">
        <f t="shared" si="6"/>
        <v>0</v>
      </c>
      <c r="Q111">
        <f t="shared" si="7"/>
        <v>5</v>
      </c>
    </row>
    <row r="112" spans="1:17" ht="30" x14ac:dyDescent="0.25">
      <c r="A112" t="s">
        <v>19</v>
      </c>
      <c r="B112" t="s">
        <v>141</v>
      </c>
      <c r="C112" t="s">
        <v>291</v>
      </c>
      <c r="D112" t="s">
        <v>441</v>
      </c>
      <c r="E112" t="s">
        <v>141</v>
      </c>
      <c r="F112" t="s">
        <v>558</v>
      </c>
      <c r="G112" t="s">
        <v>599</v>
      </c>
      <c r="H112">
        <v>2082065</v>
      </c>
      <c r="I112" s="1" t="s">
        <v>1415</v>
      </c>
      <c r="J112" s="1" t="s">
        <v>1519</v>
      </c>
      <c r="K112" s="1" t="s">
        <v>1010</v>
      </c>
      <c r="L112">
        <v>5</v>
      </c>
      <c r="M112">
        <v>1</v>
      </c>
      <c r="N112">
        <f t="shared" si="6"/>
        <v>1</v>
      </c>
      <c r="Q112">
        <f t="shared" si="7"/>
        <v>4</v>
      </c>
    </row>
    <row r="113" spans="1:17" ht="30" x14ac:dyDescent="0.25">
      <c r="A113" t="s">
        <v>20</v>
      </c>
      <c r="B113" t="s">
        <v>142</v>
      </c>
      <c r="C113" t="s">
        <v>292</v>
      </c>
      <c r="D113" t="s">
        <v>442</v>
      </c>
      <c r="E113" t="s">
        <v>142</v>
      </c>
      <c r="F113" t="s">
        <v>558</v>
      </c>
      <c r="G113" t="s">
        <v>608</v>
      </c>
      <c r="H113">
        <v>2067102</v>
      </c>
      <c r="I113" s="1" t="s">
        <v>1416</v>
      </c>
      <c r="J113" s="1" t="s">
        <v>1520</v>
      </c>
      <c r="K113" s="1" t="s">
        <v>1011</v>
      </c>
      <c r="L113">
        <v>5</v>
      </c>
      <c r="M113">
        <v>1</v>
      </c>
      <c r="N113">
        <f t="shared" si="6"/>
        <v>1</v>
      </c>
      <c r="Q113">
        <f t="shared" si="7"/>
        <v>4</v>
      </c>
    </row>
    <row r="114" spans="1:17" ht="30" x14ac:dyDescent="0.25">
      <c r="A114" t="s">
        <v>20</v>
      </c>
      <c r="B114" t="s">
        <v>143</v>
      </c>
      <c r="C114" t="s">
        <v>293</v>
      </c>
      <c r="D114" t="s">
        <v>443</v>
      </c>
      <c r="E114" t="s">
        <v>143</v>
      </c>
      <c r="F114" t="s">
        <v>561</v>
      </c>
      <c r="G114" t="s">
        <v>592</v>
      </c>
      <c r="H114">
        <v>2044675</v>
      </c>
      <c r="I114" s="1" t="s">
        <v>1417</v>
      </c>
      <c r="J114" s="1" t="s">
        <v>1521</v>
      </c>
      <c r="K114" s="1" t="s">
        <v>1012</v>
      </c>
      <c r="L114">
        <v>5</v>
      </c>
      <c r="M114">
        <v>1</v>
      </c>
      <c r="N114">
        <f t="shared" si="6"/>
        <v>1</v>
      </c>
      <c r="Q114">
        <f t="shared" si="7"/>
        <v>4</v>
      </c>
    </row>
    <row r="115" spans="1:17" ht="45" x14ac:dyDescent="0.25">
      <c r="A115" t="s">
        <v>24</v>
      </c>
      <c r="B115" t="s">
        <v>144</v>
      </c>
      <c r="C115" t="s">
        <v>294</v>
      </c>
      <c r="D115" t="s">
        <v>444</v>
      </c>
      <c r="E115" t="s">
        <v>536</v>
      </c>
      <c r="F115" t="s">
        <v>558</v>
      </c>
      <c r="H115">
        <v>2043475</v>
      </c>
      <c r="I115" s="1" t="s">
        <v>1418</v>
      </c>
      <c r="J115" s="1" t="s">
        <v>1522</v>
      </c>
      <c r="L115">
        <v>5</v>
      </c>
      <c r="M115">
        <v>0</v>
      </c>
      <c r="N115">
        <f t="shared" si="6"/>
        <v>0</v>
      </c>
      <c r="Q115">
        <f t="shared" si="7"/>
        <v>5</v>
      </c>
    </row>
    <row r="116" spans="1:17" ht="30" x14ac:dyDescent="0.25">
      <c r="A116" t="s">
        <v>25</v>
      </c>
      <c r="B116" t="s">
        <v>145</v>
      </c>
      <c r="C116" t="s">
        <v>295</v>
      </c>
      <c r="D116" t="s">
        <v>445</v>
      </c>
      <c r="E116" t="s">
        <v>145</v>
      </c>
      <c r="F116" t="s">
        <v>561</v>
      </c>
      <c r="G116" t="s">
        <v>640</v>
      </c>
      <c r="H116">
        <v>2025585</v>
      </c>
      <c r="I116" s="1" t="s">
        <v>768</v>
      </c>
      <c r="J116" s="1" t="s">
        <v>918</v>
      </c>
      <c r="K116" s="1" t="s">
        <v>1013</v>
      </c>
      <c r="L116">
        <v>5</v>
      </c>
      <c r="M116">
        <v>1</v>
      </c>
      <c r="N116">
        <f t="shared" si="6"/>
        <v>1</v>
      </c>
      <c r="Q116">
        <f t="shared" si="7"/>
        <v>4</v>
      </c>
    </row>
    <row r="117" spans="1:17" ht="45" x14ac:dyDescent="0.25">
      <c r="A117" t="s">
        <v>19</v>
      </c>
      <c r="B117" t="s">
        <v>146</v>
      </c>
      <c r="C117" t="s">
        <v>296</v>
      </c>
      <c r="D117" t="s">
        <v>446</v>
      </c>
      <c r="E117" t="s">
        <v>537</v>
      </c>
      <c r="F117" t="s">
        <v>582</v>
      </c>
      <c r="G117" t="s">
        <v>601</v>
      </c>
      <c r="H117">
        <v>2010181</v>
      </c>
      <c r="I117" s="1" t="s">
        <v>1419</v>
      </c>
      <c r="J117" s="1" t="s">
        <v>1274</v>
      </c>
      <c r="K117" s="1" t="s">
        <v>1303</v>
      </c>
      <c r="L117">
        <v>5</v>
      </c>
      <c r="M117">
        <v>2</v>
      </c>
      <c r="N117">
        <f t="shared" si="6"/>
        <v>2</v>
      </c>
      <c r="Q117">
        <f t="shared" si="7"/>
        <v>3</v>
      </c>
    </row>
    <row r="118" spans="1:17" ht="30" x14ac:dyDescent="0.25">
      <c r="A118" t="s">
        <v>30</v>
      </c>
      <c r="B118" t="s">
        <v>147</v>
      </c>
      <c r="C118" t="s">
        <v>297</v>
      </c>
      <c r="D118" t="s">
        <v>447</v>
      </c>
      <c r="E118" t="s">
        <v>147</v>
      </c>
      <c r="F118" t="s">
        <v>578</v>
      </c>
      <c r="G118" t="s">
        <v>641</v>
      </c>
      <c r="H118">
        <v>2004626</v>
      </c>
      <c r="I118" s="1" t="s">
        <v>1420</v>
      </c>
      <c r="J118" s="1" t="s">
        <v>1523</v>
      </c>
      <c r="K118" s="1" t="s">
        <v>1546</v>
      </c>
      <c r="L118">
        <v>5</v>
      </c>
      <c r="M118">
        <v>4</v>
      </c>
      <c r="N118">
        <f t="shared" si="6"/>
        <v>4</v>
      </c>
      <c r="Q118">
        <f t="shared" si="7"/>
        <v>1</v>
      </c>
    </row>
    <row r="119" spans="1:17" ht="45" x14ac:dyDescent="0.25">
      <c r="A119" t="s">
        <v>28</v>
      </c>
      <c r="B119" t="s">
        <v>148</v>
      </c>
      <c r="C119" t="s">
        <v>298</v>
      </c>
      <c r="D119" t="s">
        <v>448</v>
      </c>
      <c r="E119" t="s">
        <v>538</v>
      </c>
      <c r="F119" t="s">
        <v>583</v>
      </c>
      <c r="G119" t="s">
        <v>641</v>
      </c>
      <c r="H119">
        <v>1997427</v>
      </c>
      <c r="I119" s="1" t="s">
        <v>1421</v>
      </c>
      <c r="J119" s="1" t="s">
        <v>921</v>
      </c>
      <c r="L119">
        <v>5</v>
      </c>
      <c r="M119">
        <v>0</v>
      </c>
      <c r="N119">
        <f t="shared" si="6"/>
        <v>0</v>
      </c>
      <c r="Q119">
        <f t="shared" si="7"/>
        <v>5</v>
      </c>
    </row>
    <row r="120" spans="1:17" ht="60" x14ac:dyDescent="0.25">
      <c r="A120" t="s">
        <v>18</v>
      </c>
      <c r="B120" t="s">
        <v>149</v>
      </c>
      <c r="C120" t="s">
        <v>299</v>
      </c>
      <c r="D120" t="s">
        <v>449</v>
      </c>
      <c r="E120" t="s">
        <v>539</v>
      </c>
      <c r="F120" t="s">
        <v>584</v>
      </c>
      <c r="H120">
        <v>1920594</v>
      </c>
      <c r="I120" s="1" t="s">
        <v>1422</v>
      </c>
      <c r="J120" s="1" t="s">
        <v>1276</v>
      </c>
      <c r="L120">
        <v>5</v>
      </c>
      <c r="M120">
        <v>0</v>
      </c>
      <c r="N120">
        <f t="shared" si="6"/>
        <v>0</v>
      </c>
      <c r="Q120">
        <f t="shared" si="7"/>
        <v>5</v>
      </c>
    </row>
    <row r="121" spans="1:17" ht="30" x14ac:dyDescent="0.25">
      <c r="A121" t="s">
        <v>26</v>
      </c>
      <c r="B121" t="s">
        <v>150</v>
      </c>
      <c r="C121" t="s">
        <v>300</v>
      </c>
      <c r="D121" t="s">
        <v>450</v>
      </c>
      <c r="E121" t="s">
        <v>150</v>
      </c>
      <c r="F121" t="s">
        <v>558</v>
      </c>
      <c r="G121" t="s">
        <v>599</v>
      </c>
      <c r="H121">
        <v>1907782</v>
      </c>
      <c r="I121" s="1" t="s">
        <v>1423</v>
      </c>
      <c r="J121" s="1" t="s">
        <v>1524</v>
      </c>
      <c r="K121" s="1" t="s">
        <v>1016</v>
      </c>
      <c r="L121">
        <v>5</v>
      </c>
      <c r="M121">
        <v>1</v>
      </c>
      <c r="N121">
        <f t="shared" si="6"/>
        <v>1</v>
      </c>
      <c r="Q121">
        <f t="shared" si="7"/>
        <v>4</v>
      </c>
    </row>
    <row r="122" spans="1:17" ht="45" x14ac:dyDescent="0.25">
      <c r="A122" t="s">
        <v>21</v>
      </c>
      <c r="B122" t="s">
        <v>151</v>
      </c>
      <c r="C122" t="s">
        <v>301</v>
      </c>
      <c r="D122" t="s">
        <v>451</v>
      </c>
      <c r="E122" t="s">
        <v>540</v>
      </c>
      <c r="G122" t="s">
        <v>642</v>
      </c>
      <c r="H122">
        <v>1893032</v>
      </c>
      <c r="I122" s="1" t="s">
        <v>1424</v>
      </c>
      <c r="J122" s="1" t="s">
        <v>1278</v>
      </c>
      <c r="K122" s="1" t="s">
        <v>1017</v>
      </c>
      <c r="L122">
        <v>5</v>
      </c>
      <c r="M122">
        <v>1</v>
      </c>
      <c r="N122">
        <f t="shared" si="6"/>
        <v>1</v>
      </c>
      <c r="Q122">
        <f t="shared" si="7"/>
        <v>4</v>
      </c>
    </row>
    <row r="123" spans="1:17" ht="45" x14ac:dyDescent="0.25">
      <c r="A123" t="s">
        <v>28</v>
      </c>
      <c r="B123" t="s">
        <v>152</v>
      </c>
      <c r="C123" t="s">
        <v>302</v>
      </c>
      <c r="D123" t="s">
        <v>452</v>
      </c>
      <c r="E123" t="s">
        <v>541</v>
      </c>
      <c r="F123" t="s">
        <v>569</v>
      </c>
      <c r="G123" t="s">
        <v>643</v>
      </c>
      <c r="H123">
        <v>1888409</v>
      </c>
      <c r="I123" s="1" t="s">
        <v>1425</v>
      </c>
      <c r="J123" s="1" t="s">
        <v>1525</v>
      </c>
      <c r="K123" s="1" t="s">
        <v>1525</v>
      </c>
      <c r="L123">
        <v>5</v>
      </c>
      <c r="M123">
        <v>5</v>
      </c>
      <c r="N123">
        <f t="shared" si="6"/>
        <v>5</v>
      </c>
      <c r="Q123">
        <f t="shared" si="7"/>
        <v>0</v>
      </c>
    </row>
    <row r="124" spans="1:17" ht="45" x14ac:dyDescent="0.25">
      <c r="A124" t="s">
        <v>20</v>
      </c>
      <c r="B124" t="s">
        <v>153</v>
      </c>
      <c r="C124" t="s">
        <v>303</v>
      </c>
      <c r="D124" t="s">
        <v>453</v>
      </c>
      <c r="E124" t="s">
        <v>542</v>
      </c>
      <c r="F124" t="s">
        <v>558</v>
      </c>
      <c r="G124" t="s">
        <v>644</v>
      </c>
      <c r="H124">
        <v>1837388</v>
      </c>
      <c r="I124" s="1" t="s">
        <v>1426</v>
      </c>
      <c r="J124" s="1" t="s">
        <v>926</v>
      </c>
      <c r="L124">
        <v>5</v>
      </c>
      <c r="M124">
        <v>0</v>
      </c>
      <c r="N124">
        <f t="shared" si="6"/>
        <v>0</v>
      </c>
      <c r="Q124">
        <f t="shared" si="7"/>
        <v>5</v>
      </c>
    </row>
    <row r="125" spans="1:17" ht="45" x14ac:dyDescent="0.25">
      <c r="A125" t="s">
        <v>20</v>
      </c>
      <c r="B125" t="s">
        <v>154</v>
      </c>
      <c r="C125" t="s">
        <v>304</v>
      </c>
      <c r="D125" t="s">
        <v>454</v>
      </c>
      <c r="E125" t="s">
        <v>543</v>
      </c>
      <c r="F125" t="s">
        <v>558</v>
      </c>
      <c r="G125" t="s">
        <v>600</v>
      </c>
      <c r="H125">
        <v>1808056</v>
      </c>
      <c r="I125" s="1" t="s">
        <v>1427</v>
      </c>
      <c r="J125" s="1" t="s">
        <v>1280</v>
      </c>
      <c r="L125">
        <v>5</v>
      </c>
      <c r="M125">
        <v>0</v>
      </c>
      <c r="N125">
        <f t="shared" si="6"/>
        <v>0</v>
      </c>
      <c r="Q125">
        <f t="shared" si="7"/>
        <v>5</v>
      </c>
    </row>
    <row r="126" spans="1:17" ht="30" x14ac:dyDescent="0.25">
      <c r="A126" t="s">
        <v>28</v>
      </c>
      <c r="B126" t="s">
        <v>155</v>
      </c>
      <c r="C126" t="s">
        <v>305</v>
      </c>
      <c r="D126" t="s">
        <v>455</v>
      </c>
      <c r="E126" t="s">
        <v>544</v>
      </c>
      <c r="F126" t="s">
        <v>585</v>
      </c>
      <c r="G126" t="s">
        <v>645</v>
      </c>
      <c r="H126">
        <v>1745449</v>
      </c>
      <c r="I126" s="1" t="s">
        <v>1428</v>
      </c>
      <c r="J126" s="1" t="s">
        <v>1526</v>
      </c>
      <c r="L126">
        <v>5</v>
      </c>
      <c r="M126">
        <v>0</v>
      </c>
      <c r="N126">
        <f t="shared" si="6"/>
        <v>0</v>
      </c>
      <c r="Q126">
        <f t="shared" si="7"/>
        <v>5</v>
      </c>
    </row>
    <row r="127" spans="1:17" ht="45" x14ac:dyDescent="0.25">
      <c r="A127" t="s">
        <v>21</v>
      </c>
      <c r="B127" t="s">
        <v>156</v>
      </c>
      <c r="C127" t="s">
        <v>306</v>
      </c>
      <c r="D127" t="s">
        <v>456</v>
      </c>
      <c r="E127" t="s">
        <v>545</v>
      </c>
      <c r="F127" t="s">
        <v>586</v>
      </c>
      <c r="G127" t="s">
        <v>646</v>
      </c>
      <c r="H127">
        <v>1744476</v>
      </c>
      <c r="I127" s="1" t="s">
        <v>1429</v>
      </c>
      <c r="J127" s="1" t="s">
        <v>1527</v>
      </c>
      <c r="K127" s="1" t="s">
        <v>1305</v>
      </c>
      <c r="L127">
        <v>5</v>
      </c>
      <c r="M127">
        <v>2</v>
      </c>
      <c r="N127">
        <f t="shared" si="6"/>
        <v>2</v>
      </c>
      <c r="Q127">
        <f t="shared" si="7"/>
        <v>3</v>
      </c>
    </row>
    <row r="128" spans="1:17" ht="45" x14ac:dyDescent="0.25">
      <c r="A128" t="s">
        <v>20</v>
      </c>
      <c r="B128" t="s">
        <v>157</v>
      </c>
      <c r="C128" t="s">
        <v>307</v>
      </c>
      <c r="D128" t="s">
        <v>457</v>
      </c>
      <c r="E128" t="s">
        <v>546</v>
      </c>
      <c r="F128" t="s">
        <v>558</v>
      </c>
      <c r="G128" t="s">
        <v>591</v>
      </c>
      <c r="H128">
        <v>1736390</v>
      </c>
      <c r="I128" s="1" t="s">
        <v>1430</v>
      </c>
      <c r="J128" s="1" t="s">
        <v>1528</v>
      </c>
      <c r="L128">
        <v>5</v>
      </c>
      <c r="M128">
        <v>0</v>
      </c>
      <c r="N128">
        <f t="shared" si="6"/>
        <v>0</v>
      </c>
      <c r="Q128">
        <f t="shared" si="7"/>
        <v>5</v>
      </c>
    </row>
    <row r="129" spans="1:17" ht="45" x14ac:dyDescent="0.25">
      <c r="A129" t="s">
        <v>23</v>
      </c>
      <c r="B129" t="s">
        <v>158</v>
      </c>
      <c r="C129" t="s">
        <v>308</v>
      </c>
      <c r="D129" t="s">
        <v>458</v>
      </c>
      <c r="E129" t="s">
        <v>158</v>
      </c>
      <c r="F129" t="s">
        <v>558</v>
      </c>
      <c r="G129" t="s">
        <v>624</v>
      </c>
      <c r="H129">
        <v>1628251</v>
      </c>
      <c r="I129" s="1" t="s">
        <v>1431</v>
      </c>
      <c r="J129" s="1" t="s">
        <v>1284</v>
      </c>
      <c r="K129" s="1" t="s">
        <v>1019</v>
      </c>
      <c r="L129">
        <v>5</v>
      </c>
      <c r="M129">
        <v>1</v>
      </c>
      <c r="N129">
        <f t="shared" si="6"/>
        <v>1</v>
      </c>
      <c r="Q129">
        <f t="shared" si="7"/>
        <v>4</v>
      </c>
    </row>
    <row r="130" spans="1:17" ht="30" x14ac:dyDescent="0.25">
      <c r="A130" t="s">
        <v>20</v>
      </c>
      <c r="B130" t="s">
        <v>159</v>
      </c>
      <c r="C130" t="s">
        <v>309</v>
      </c>
      <c r="D130" t="s">
        <v>459</v>
      </c>
      <c r="E130" t="s">
        <v>159</v>
      </c>
      <c r="F130" t="s">
        <v>558</v>
      </c>
      <c r="G130" t="s">
        <v>647</v>
      </c>
      <c r="H130">
        <v>1626854</v>
      </c>
      <c r="I130" s="1" t="s">
        <v>1432</v>
      </c>
      <c r="J130" s="1" t="s">
        <v>1529</v>
      </c>
      <c r="K130" s="1" t="s">
        <v>1020</v>
      </c>
      <c r="L130">
        <v>5</v>
      </c>
      <c r="M130">
        <v>1</v>
      </c>
      <c r="N130">
        <f t="shared" ref="N130:N161" si="8">M130</f>
        <v>1</v>
      </c>
      <c r="Q130">
        <f t="shared" ref="Q130:Q161" si="9">L130-SUM(N130:P130)</f>
        <v>4</v>
      </c>
    </row>
    <row r="131" spans="1:17" ht="30" x14ac:dyDescent="0.25">
      <c r="A131" t="s">
        <v>20</v>
      </c>
      <c r="B131" t="s">
        <v>160</v>
      </c>
      <c r="C131" t="s">
        <v>310</v>
      </c>
      <c r="D131" t="s">
        <v>460</v>
      </c>
      <c r="E131" t="s">
        <v>160</v>
      </c>
      <c r="F131" t="s">
        <v>558</v>
      </c>
      <c r="G131" t="s">
        <v>612</v>
      </c>
      <c r="H131">
        <v>1624081</v>
      </c>
      <c r="I131" s="1" t="s">
        <v>1433</v>
      </c>
      <c r="J131" s="1" t="s">
        <v>1530</v>
      </c>
      <c r="K131" s="1" t="s">
        <v>1021</v>
      </c>
      <c r="L131">
        <v>5</v>
      </c>
      <c r="M131">
        <v>1</v>
      </c>
      <c r="N131">
        <f t="shared" si="8"/>
        <v>1</v>
      </c>
      <c r="Q131">
        <f t="shared" si="9"/>
        <v>4</v>
      </c>
    </row>
    <row r="132" spans="1:17" ht="45" x14ac:dyDescent="0.25">
      <c r="A132" t="s">
        <v>19</v>
      </c>
      <c r="B132" t="s">
        <v>161</v>
      </c>
      <c r="C132" t="s">
        <v>311</v>
      </c>
      <c r="D132" t="s">
        <v>461</v>
      </c>
      <c r="E132" t="s">
        <v>547</v>
      </c>
      <c r="F132" t="s">
        <v>558</v>
      </c>
      <c r="G132" t="s">
        <v>593</v>
      </c>
      <c r="H132">
        <v>1611788</v>
      </c>
      <c r="I132" s="1" t="s">
        <v>1434</v>
      </c>
      <c r="J132" s="1" t="s">
        <v>934</v>
      </c>
      <c r="L132">
        <v>5</v>
      </c>
      <c r="M132">
        <v>0</v>
      </c>
      <c r="N132">
        <f t="shared" si="8"/>
        <v>0</v>
      </c>
      <c r="Q132">
        <f t="shared" si="9"/>
        <v>5</v>
      </c>
    </row>
    <row r="133" spans="1:17" ht="30" x14ac:dyDescent="0.25">
      <c r="A133" t="s">
        <v>28</v>
      </c>
      <c r="B133" t="s">
        <v>162</v>
      </c>
      <c r="C133" t="s">
        <v>312</v>
      </c>
      <c r="D133" t="s">
        <v>462</v>
      </c>
      <c r="E133" t="s">
        <v>162</v>
      </c>
      <c r="F133" t="s">
        <v>569</v>
      </c>
      <c r="G133" t="s">
        <v>648</v>
      </c>
      <c r="H133">
        <v>1598677</v>
      </c>
      <c r="I133" s="1" t="s">
        <v>1435</v>
      </c>
      <c r="J133" s="1" t="s">
        <v>1531</v>
      </c>
      <c r="K133" s="1" t="s">
        <v>1022</v>
      </c>
      <c r="L133">
        <v>5</v>
      </c>
      <c r="M133">
        <v>1</v>
      </c>
      <c r="N133">
        <f t="shared" si="8"/>
        <v>1</v>
      </c>
      <c r="Q133">
        <f t="shared" si="9"/>
        <v>4</v>
      </c>
    </row>
    <row r="134" spans="1:17" ht="30" x14ac:dyDescent="0.25">
      <c r="A134" t="s">
        <v>24</v>
      </c>
      <c r="B134" t="s">
        <v>163</v>
      </c>
      <c r="C134" t="s">
        <v>313</v>
      </c>
      <c r="D134" t="s">
        <v>463</v>
      </c>
      <c r="E134" t="s">
        <v>163</v>
      </c>
      <c r="F134" t="s">
        <v>576</v>
      </c>
      <c r="G134" t="s">
        <v>600</v>
      </c>
      <c r="H134">
        <v>1558951</v>
      </c>
      <c r="I134" s="1" t="s">
        <v>1436</v>
      </c>
      <c r="J134" s="1" t="s">
        <v>1532</v>
      </c>
      <c r="K134" s="1" t="s">
        <v>1023</v>
      </c>
      <c r="L134">
        <v>5</v>
      </c>
      <c r="M134">
        <v>1</v>
      </c>
      <c r="N134">
        <f t="shared" si="8"/>
        <v>1</v>
      </c>
      <c r="Q134">
        <f t="shared" si="9"/>
        <v>4</v>
      </c>
    </row>
    <row r="135" spans="1:17" ht="45" x14ac:dyDescent="0.25">
      <c r="A135" t="s">
        <v>22</v>
      </c>
      <c r="B135" t="s">
        <v>164</v>
      </c>
      <c r="C135" t="s">
        <v>314</v>
      </c>
      <c r="D135" t="s">
        <v>464</v>
      </c>
      <c r="E135" t="s">
        <v>548</v>
      </c>
      <c r="F135" t="s">
        <v>558</v>
      </c>
      <c r="G135" t="s">
        <v>621</v>
      </c>
      <c r="H135">
        <v>1544025</v>
      </c>
      <c r="I135" s="1" t="s">
        <v>1437</v>
      </c>
      <c r="J135" s="1" t="s">
        <v>1533</v>
      </c>
      <c r="L135">
        <v>5</v>
      </c>
      <c r="M135">
        <v>0</v>
      </c>
      <c r="N135">
        <f t="shared" si="8"/>
        <v>0</v>
      </c>
      <c r="Q135">
        <f t="shared" si="9"/>
        <v>5</v>
      </c>
    </row>
    <row r="136" spans="1:17" ht="45" x14ac:dyDescent="0.25">
      <c r="A136" t="s">
        <v>20</v>
      </c>
      <c r="B136" t="s">
        <v>165</v>
      </c>
      <c r="C136" t="s">
        <v>315</v>
      </c>
      <c r="D136" t="s">
        <v>465</v>
      </c>
      <c r="E136" t="s">
        <v>549</v>
      </c>
      <c r="F136" t="s">
        <v>587</v>
      </c>
      <c r="G136" t="s">
        <v>649</v>
      </c>
      <c r="H136">
        <v>1522517</v>
      </c>
      <c r="I136" s="1" t="s">
        <v>1438</v>
      </c>
      <c r="J136" s="1" t="s">
        <v>1534</v>
      </c>
      <c r="L136">
        <v>5</v>
      </c>
      <c r="M136">
        <v>0</v>
      </c>
      <c r="N136">
        <f t="shared" si="8"/>
        <v>0</v>
      </c>
      <c r="Q136">
        <f t="shared" si="9"/>
        <v>5</v>
      </c>
    </row>
    <row r="137" spans="1:17" ht="45" x14ac:dyDescent="0.25">
      <c r="A137" t="s">
        <v>29</v>
      </c>
      <c r="B137" t="s">
        <v>166</v>
      </c>
      <c r="C137" t="s">
        <v>316</v>
      </c>
      <c r="D137" t="s">
        <v>466</v>
      </c>
      <c r="E137" t="s">
        <v>550</v>
      </c>
      <c r="F137" t="s">
        <v>588</v>
      </c>
      <c r="G137" t="s">
        <v>650</v>
      </c>
      <c r="H137">
        <v>1517817</v>
      </c>
      <c r="I137" s="1" t="s">
        <v>1439</v>
      </c>
      <c r="J137" s="1" t="s">
        <v>1535</v>
      </c>
      <c r="K137" s="1" t="s">
        <v>1547</v>
      </c>
      <c r="L137">
        <v>5</v>
      </c>
      <c r="M137">
        <v>2</v>
      </c>
      <c r="N137">
        <f t="shared" si="8"/>
        <v>2</v>
      </c>
      <c r="Q137">
        <f t="shared" si="9"/>
        <v>3</v>
      </c>
    </row>
    <row r="138" spans="1:17" ht="30" x14ac:dyDescent="0.25">
      <c r="A138" t="s">
        <v>21</v>
      </c>
      <c r="B138" t="s">
        <v>167</v>
      </c>
      <c r="C138" t="s">
        <v>317</v>
      </c>
      <c r="D138" t="s">
        <v>467</v>
      </c>
      <c r="E138" t="s">
        <v>167</v>
      </c>
      <c r="F138" t="s">
        <v>558</v>
      </c>
      <c r="G138" t="s">
        <v>599</v>
      </c>
      <c r="H138">
        <v>1512783</v>
      </c>
      <c r="I138" s="1" t="s">
        <v>1440</v>
      </c>
      <c r="J138" s="1" t="s">
        <v>1536</v>
      </c>
      <c r="K138" s="1" t="s">
        <v>1025</v>
      </c>
      <c r="L138">
        <v>5</v>
      </c>
      <c r="M138">
        <v>1</v>
      </c>
      <c r="N138">
        <f t="shared" si="8"/>
        <v>1</v>
      </c>
      <c r="Q138">
        <f t="shared" si="9"/>
        <v>4</v>
      </c>
    </row>
    <row r="139" spans="1:17" ht="30" x14ac:dyDescent="0.25">
      <c r="A139" t="s">
        <v>20</v>
      </c>
      <c r="B139" t="s">
        <v>168</v>
      </c>
      <c r="C139" t="s">
        <v>318</v>
      </c>
      <c r="D139" t="s">
        <v>468</v>
      </c>
      <c r="E139" t="s">
        <v>168</v>
      </c>
      <c r="F139" t="s">
        <v>558</v>
      </c>
      <c r="G139" t="s">
        <v>599</v>
      </c>
      <c r="H139">
        <v>1504430</v>
      </c>
      <c r="I139" s="1" t="s">
        <v>1441</v>
      </c>
      <c r="J139" s="1" t="s">
        <v>1537</v>
      </c>
      <c r="K139" s="1" t="s">
        <v>1026</v>
      </c>
      <c r="L139">
        <v>5</v>
      </c>
      <c r="M139">
        <v>1</v>
      </c>
      <c r="N139">
        <f t="shared" si="8"/>
        <v>1</v>
      </c>
      <c r="Q139">
        <f t="shared" si="9"/>
        <v>4</v>
      </c>
    </row>
    <row r="140" spans="1:17" ht="30" x14ac:dyDescent="0.25">
      <c r="A140" t="s">
        <v>19</v>
      </c>
      <c r="B140" t="s">
        <v>169</v>
      </c>
      <c r="C140" t="s">
        <v>319</v>
      </c>
      <c r="D140" t="s">
        <v>469</v>
      </c>
      <c r="E140" t="s">
        <v>169</v>
      </c>
      <c r="F140" t="s">
        <v>558</v>
      </c>
      <c r="G140" t="s">
        <v>605</v>
      </c>
      <c r="H140">
        <v>1496893</v>
      </c>
      <c r="I140" s="1" t="s">
        <v>1442</v>
      </c>
      <c r="J140" s="1" t="s">
        <v>1538</v>
      </c>
      <c r="K140" s="1" t="s">
        <v>1027</v>
      </c>
      <c r="L140">
        <v>5</v>
      </c>
      <c r="M140">
        <v>1</v>
      </c>
      <c r="N140">
        <f t="shared" si="8"/>
        <v>1</v>
      </c>
      <c r="Q140">
        <f t="shared" si="9"/>
        <v>4</v>
      </c>
    </row>
    <row r="141" spans="1:17" ht="30" x14ac:dyDescent="0.25">
      <c r="A141" t="s">
        <v>19</v>
      </c>
      <c r="B141" t="s">
        <v>170</v>
      </c>
      <c r="C141" t="s">
        <v>320</v>
      </c>
      <c r="D141" t="s">
        <v>470</v>
      </c>
      <c r="E141" t="s">
        <v>551</v>
      </c>
      <c r="F141" t="s">
        <v>558</v>
      </c>
      <c r="G141" t="s">
        <v>591</v>
      </c>
      <c r="H141">
        <v>1478950</v>
      </c>
      <c r="I141" s="1" t="s">
        <v>1443</v>
      </c>
      <c r="J141" s="1" t="s">
        <v>1539</v>
      </c>
      <c r="L141">
        <v>5</v>
      </c>
      <c r="M141">
        <v>0</v>
      </c>
      <c r="N141">
        <f t="shared" si="8"/>
        <v>0</v>
      </c>
      <c r="Q141">
        <f t="shared" si="9"/>
        <v>5</v>
      </c>
    </row>
    <row r="142" spans="1:17" ht="30" x14ac:dyDescent="0.25">
      <c r="A142" t="s">
        <v>20</v>
      </c>
      <c r="B142" t="s">
        <v>171</v>
      </c>
      <c r="C142" t="s">
        <v>321</v>
      </c>
      <c r="D142" t="s">
        <v>471</v>
      </c>
      <c r="E142" t="s">
        <v>171</v>
      </c>
      <c r="F142" t="s">
        <v>558</v>
      </c>
      <c r="G142" t="s">
        <v>594</v>
      </c>
      <c r="H142">
        <v>1444398</v>
      </c>
      <c r="I142" s="1" t="s">
        <v>1444</v>
      </c>
      <c r="J142" s="1" t="s">
        <v>1540</v>
      </c>
      <c r="K142" s="1" t="s">
        <v>1028</v>
      </c>
      <c r="L142">
        <v>5</v>
      </c>
      <c r="M142">
        <v>1</v>
      </c>
      <c r="N142">
        <f t="shared" si="8"/>
        <v>1</v>
      </c>
      <c r="Q142">
        <f t="shared" si="9"/>
        <v>4</v>
      </c>
    </row>
    <row r="143" spans="1:17" ht="30" x14ac:dyDescent="0.25">
      <c r="A143" t="s">
        <v>20</v>
      </c>
      <c r="B143" t="s">
        <v>172</v>
      </c>
      <c r="C143" t="s">
        <v>322</v>
      </c>
      <c r="D143" t="s">
        <v>472</v>
      </c>
      <c r="E143" t="s">
        <v>172</v>
      </c>
      <c r="F143" t="s">
        <v>558</v>
      </c>
      <c r="G143" t="s">
        <v>592</v>
      </c>
      <c r="H143">
        <v>1418532</v>
      </c>
      <c r="I143" s="1" t="s">
        <v>1445</v>
      </c>
      <c r="J143" s="1" t="s">
        <v>945</v>
      </c>
      <c r="K143" s="1" t="s">
        <v>1029</v>
      </c>
      <c r="L143">
        <v>5</v>
      </c>
      <c r="M143">
        <v>1</v>
      </c>
      <c r="N143">
        <f t="shared" si="8"/>
        <v>1</v>
      </c>
      <c r="Q143">
        <f t="shared" si="9"/>
        <v>4</v>
      </c>
    </row>
    <row r="144" spans="1:17" ht="45" x14ac:dyDescent="0.25">
      <c r="A144" t="s">
        <v>22</v>
      </c>
      <c r="B144" t="s">
        <v>173</v>
      </c>
      <c r="C144" t="s">
        <v>323</v>
      </c>
      <c r="D144" t="s">
        <v>473</v>
      </c>
      <c r="E144" t="s">
        <v>552</v>
      </c>
      <c r="F144" t="s">
        <v>589</v>
      </c>
      <c r="G144" t="s">
        <v>651</v>
      </c>
      <c r="H144">
        <v>1377960</v>
      </c>
      <c r="I144" s="1" t="s">
        <v>1446</v>
      </c>
      <c r="J144" s="1" t="s">
        <v>946</v>
      </c>
      <c r="L144">
        <v>5</v>
      </c>
      <c r="M144">
        <v>0</v>
      </c>
      <c r="N144">
        <f t="shared" si="8"/>
        <v>0</v>
      </c>
      <c r="Q144">
        <f t="shared" si="9"/>
        <v>5</v>
      </c>
    </row>
    <row r="145" spans="1:17" ht="45" x14ac:dyDescent="0.25">
      <c r="A145" t="s">
        <v>20</v>
      </c>
      <c r="B145" t="s">
        <v>174</v>
      </c>
      <c r="C145" t="s">
        <v>324</v>
      </c>
      <c r="D145" t="s">
        <v>474</v>
      </c>
      <c r="E145" t="s">
        <v>553</v>
      </c>
      <c r="F145" t="s">
        <v>558</v>
      </c>
      <c r="G145" t="s">
        <v>593</v>
      </c>
      <c r="H145">
        <v>1374868</v>
      </c>
      <c r="I145" s="1" t="s">
        <v>1447</v>
      </c>
      <c r="J145" s="1" t="s">
        <v>947</v>
      </c>
      <c r="L145">
        <v>5</v>
      </c>
      <c r="M145">
        <v>0</v>
      </c>
      <c r="N145">
        <f t="shared" si="8"/>
        <v>0</v>
      </c>
      <c r="Q145">
        <f t="shared" si="9"/>
        <v>5</v>
      </c>
    </row>
    <row r="146" spans="1:17" ht="30" x14ac:dyDescent="0.25">
      <c r="A146" t="s">
        <v>20</v>
      </c>
      <c r="B146" t="s">
        <v>175</v>
      </c>
      <c r="C146" t="s">
        <v>325</v>
      </c>
      <c r="D146" t="s">
        <v>475</v>
      </c>
      <c r="E146" t="s">
        <v>175</v>
      </c>
      <c r="F146" t="s">
        <v>558</v>
      </c>
      <c r="G146" t="s">
        <v>599</v>
      </c>
      <c r="H146">
        <v>1356985</v>
      </c>
      <c r="I146" s="1" t="s">
        <v>1448</v>
      </c>
      <c r="J146" s="1" t="s">
        <v>1541</v>
      </c>
      <c r="K146" s="1" t="s">
        <v>1030</v>
      </c>
      <c r="L146">
        <v>5</v>
      </c>
      <c r="M146">
        <v>1</v>
      </c>
      <c r="N146">
        <f t="shared" si="8"/>
        <v>1</v>
      </c>
      <c r="Q146">
        <f t="shared" si="9"/>
        <v>4</v>
      </c>
    </row>
    <row r="147" spans="1:17" ht="30" x14ac:dyDescent="0.25">
      <c r="A147" t="s">
        <v>18</v>
      </c>
      <c r="B147" t="s">
        <v>176</v>
      </c>
      <c r="C147" t="s">
        <v>326</v>
      </c>
      <c r="D147" t="s">
        <v>476</v>
      </c>
      <c r="E147" t="s">
        <v>176</v>
      </c>
      <c r="F147" t="s">
        <v>579</v>
      </c>
      <c r="G147" t="s">
        <v>596</v>
      </c>
      <c r="H147">
        <v>1348692</v>
      </c>
      <c r="I147" s="1" t="s">
        <v>1449</v>
      </c>
      <c r="J147" s="1" t="s">
        <v>1542</v>
      </c>
      <c r="K147" s="1" t="s">
        <v>1031</v>
      </c>
      <c r="L147">
        <v>5</v>
      </c>
      <c r="M147">
        <v>1</v>
      </c>
      <c r="N147">
        <f t="shared" si="8"/>
        <v>1</v>
      </c>
      <c r="Q147">
        <f t="shared" si="9"/>
        <v>4</v>
      </c>
    </row>
    <row r="148" spans="1:17" ht="45" x14ac:dyDescent="0.25">
      <c r="A148" t="s">
        <v>22</v>
      </c>
      <c r="B148" t="s">
        <v>177</v>
      </c>
      <c r="C148" t="s">
        <v>327</v>
      </c>
      <c r="D148" t="s">
        <v>477</v>
      </c>
      <c r="E148" t="s">
        <v>554</v>
      </c>
      <c r="F148" t="s">
        <v>558</v>
      </c>
      <c r="G148" t="s">
        <v>610</v>
      </c>
      <c r="H148">
        <v>1302771</v>
      </c>
      <c r="I148" s="1" t="s">
        <v>1450</v>
      </c>
      <c r="J148" s="1" t="s">
        <v>1295</v>
      </c>
      <c r="L148">
        <v>5</v>
      </c>
      <c r="M148">
        <v>0</v>
      </c>
      <c r="N148">
        <f t="shared" si="8"/>
        <v>0</v>
      </c>
      <c r="Q148">
        <f t="shared" si="9"/>
        <v>5</v>
      </c>
    </row>
    <row r="149" spans="1:17" ht="45" x14ac:dyDescent="0.25">
      <c r="A149" t="s">
        <v>20</v>
      </c>
      <c r="B149" t="s">
        <v>178</v>
      </c>
      <c r="C149" t="s">
        <v>328</v>
      </c>
      <c r="D149" t="s">
        <v>478</v>
      </c>
      <c r="E149" t="s">
        <v>555</v>
      </c>
      <c r="F149" t="s">
        <v>558</v>
      </c>
      <c r="G149" t="s">
        <v>591</v>
      </c>
      <c r="H149">
        <v>1302727</v>
      </c>
      <c r="I149" s="1" t="s">
        <v>1451</v>
      </c>
      <c r="J149" s="1" t="s">
        <v>1543</v>
      </c>
      <c r="L149">
        <v>5</v>
      </c>
      <c r="M149">
        <v>0</v>
      </c>
      <c r="N149">
        <f t="shared" si="8"/>
        <v>0</v>
      </c>
      <c r="Q149">
        <f t="shared" si="9"/>
        <v>5</v>
      </c>
    </row>
    <row r="150" spans="1:17" ht="30" x14ac:dyDescent="0.25">
      <c r="A150" t="s">
        <v>28</v>
      </c>
      <c r="B150" t="s">
        <v>179</v>
      </c>
      <c r="C150" t="s">
        <v>329</v>
      </c>
      <c r="D150" t="s">
        <v>479</v>
      </c>
      <c r="E150" t="s">
        <v>179</v>
      </c>
      <c r="F150" t="s">
        <v>569</v>
      </c>
      <c r="G150" t="s">
        <v>652</v>
      </c>
      <c r="H150">
        <v>1300905</v>
      </c>
      <c r="I150" s="1" t="s">
        <v>1452</v>
      </c>
      <c r="J150" s="1" t="s">
        <v>952</v>
      </c>
      <c r="K150" s="1" t="s">
        <v>1032</v>
      </c>
      <c r="L150">
        <v>5</v>
      </c>
      <c r="M150">
        <v>1</v>
      </c>
      <c r="N150">
        <f t="shared" si="8"/>
        <v>1</v>
      </c>
      <c r="Q150">
        <f t="shared" si="9"/>
        <v>4</v>
      </c>
    </row>
    <row r="151" spans="1:17" ht="45" x14ac:dyDescent="0.25">
      <c r="A151" t="s">
        <v>24</v>
      </c>
      <c r="B151" t="s">
        <v>180</v>
      </c>
      <c r="C151" t="s">
        <v>330</v>
      </c>
      <c r="D151" t="s">
        <v>480</v>
      </c>
      <c r="E151" t="s">
        <v>556</v>
      </c>
      <c r="F151" t="s">
        <v>590</v>
      </c>
      <c r="G151" t="s">
        <v>653</v>
      </c>
      <c r="H151">
        <v>1283200</v>
      </c>
      <c r="I151" s="1" t="s">
        <v>1453</v>
      </c>
      <c r="J151" s="1" t="s">
        <v>1544</v>
      </c>
      <c r="L151">
        <v>5</v>
      </c>
      <c r="M151">
        <v>0</v>
      </c>
      <c r="N151">
        <f t="shared" si="8"/>
        <v>0</v>
      </c>
      <c r="Q151">
        <f t="shared" si="9"/>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1"/>
  <sheetViews>
    <sheetView topLeftCell="B1" workbookViewId="0">
      <pane ySplit="1" topLeftCell="A2" activePane="bottomLeft" state="frozen"/>
      <selection pane="bottomLeft" activeCell="B2" sqref="B2"/>
    </sheetView>
  </sheetViews>
  <sheetFormatPr defaultRowHeight="15" x14ac:dyDescent="0.2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45" x14ac:dyDescent="0.25">
      <c r="A2" t="s">
        <v>18</v>
      </c>
      <c r="B2" t="s">
        <v>31</v>
      </c>
      <c r="C2" t="s">
        <v>181</v>
      </c>
      <c r="D2" t="s">
        <v>331</v>
      </c>
      <c r="E2" t="s">
        <v>31</v>
      </c>
      <c r="F2" t="s">
        <v>557</v>
      </c>
      <c r="G2" t="s">
        <v>591</v>
      </c>
      <c r="H2">
        <v>54264336</v>
      </c>
      <c r="I2" s="1" t="s">
        <v>1548</v>
      </c>
      <c r="J2" s="1" t="s">
        <v>1698</v>
      </c>
      <c r="K2" s="1" t="s">
        <v>1698</v>
      </c>
      <c r="L2">
        <v>5</v>
      </c>
      <c r="M2">
        <v>5</v>
      </c>
      <c r="N2">
        <v>1</v>
      </c>
      <c r="P2">
        <v>4</v>
      </c>
      <c r="Q2">
        <f t="shared" ref="Q2:Q33" si="0">L2-SUM(N2:P2)</f>
        <v>0</v>
      </c>
    </row>
    <row r="3" spans="1:18" ht="60" x14ac:dyDescent="0.25">
      <c r="A3" t="s">
        <v>19</v>
      </c>
      <c r="B3" t="s">
        <v>32</v>
      </c>
      <c r="C3" t="s">
        <v>182</v>
      </c>
      <c r="D3" t="s">
        <v>332</v>
      </c>
      <c r="E3" t="s">
        <v>481</v>
      </c>
      <c r="F3" t="s">
        <v>558</v>
      </c>
      <c r="G3" t="s">
        <v>592</v>
      </c>
      <c r="H3">
        <v>35173629</v>
      </c>
      <c r="I3" s="1" t="s">
        <v>1549</v>
      </c>
      <c r="J3" s="1" t="s">
        <v>1699</v>
      </c>
      <c r="L3">
        <v>5</v>
      </c>
      <c r="M3">
        <v>0</v>
      </c>
      <c r="N3">
        <f t="shared" ref="N2:N33" si="1">M3</f>
        <v>0</v>
      </c>
      <c r="Q3">
        <f t="shared" si="0"/>
        <v>5</v>
      </c>
    </row>
    <row r="4" spans="1:18" ht="60" x14ac:dyDescent="0.25">
      <c r="A4" t="s">
        <v>19</v>
      </c>
      <c r="B4" t="s">
        <v>33</v>
      </c>
      <c r="C4" t="s">
        <v>183</v>
      </c>
      <c r="D4" t="s">
        <v>333</v>
      </c>
      <c r="E4" t="s">
        <v>33</v>
      </c>
      <c r="F4" t="s">
        <v>558</v>
      </c>
      <c r="G4" t="s">
        <v>593</v>
      </c>
      <c r="H4">
        <v>34561560</v>
      </c>
      <c r="I4" s="1" t="s">
        <v>1550</v>
      </c>
      <c r="J4" s="1" t="s">
        <v>1700</v>
      </c>
      <c r="K4" s="1" t="s">
        <v>1700</v>
      </c>
      <c r="L4">
        <v>5</v>
      </c>
      <c r="M4">
        <v>5</v>
      </c>
      <c r="N4">
        <v>1</v>
      </c>
      <c r="P4">
        <v>4</v>
      </c>
      <c r="Q4">
        <f t="shared" si="0"/>
        <v>0</v>
      </c>
    </row>
    <row r="5" spans="1:18" ht="60" x14ac:dyDescent="0.25">
      <c r="A5" t="s">
        <v>19</v>
      </c>
      <c r="B5" t="s">
        <v>34</v>
      </c>
      <c r="C5" t="s">
        <v>184</v>
      </c>
      <c r="D5" t="s">
        <v>334</v>
      </c>
      <c r="E5" t="s">
        <v>34</v>
      </c>
      <c r="F5" t="s">
        <v>558</v>
      </c>
      <c r="G5" t="s">
        <v>591</v>
      </c>
      <c r="H5">
        <v>33173866</v>
      </c>
      <c r="I5" s="1" t="s">
        <v>1551</v>
      </c>
      <c r="J5" s="1" t="s">
        <v>1701</v>
      </c>
      <c r="K5" s="1" t="s">
        <v>1701</v>
      </c>
      <c r="L5">
        <v>5</v>
      </c>
      <c r="M5">
        <v>5</v>
      </c>
      <c r="N5">
        <v>1</v>
      </c>
      <c r="P5">
        <v>4</v>
      </c>
      <c r="Q5">
        <f t="shared" si="0"/>
        <v>0</v>
      </c>
    </row>
    <row r="6" spans="1:18" ht="45" x14ac:dyDescent="0.25">
      <c r="A6" t="s">
        <v>20</v>
      </c>
      <c r="B6" t="s">
        <v>35</v>
      </c>
      <c r="C6" t="s">
        <v>185</v>
      </c>
      <c r="D6" t="s">
        <v>335</v>
      </c>
      <c r="E6" t="s">
        <v>482</v>
      </c>
      <c r="F6" t="s">
        <v>558</v>
      </c>
      <c r="G6" t="s">
        <v>594</v>
      </c>
      <c r="H6">
        <v>32761419</v>
      </c>
      <c r="I6" s="1" t="s">
        <v>1552</v>
      </c>
      <c r="J6" s="1" t="s">
        <v>1702</v>
      </c>
      <c r="K6" s="1" t="s">
        <v>1702</v>
      </c>
      <c r="L6">
        <v>5</v>
      </c>
      <c r="M6">
        <v>5</v>
      </c>
      <c r="N6">
        <v>1</v>
      </c>
      <c r="P6">
        <v>4</v>
      </c>
      <c r="Q6">
        <f t="shared" si="0"/>
        <v>0</v>
      </c>
    </row>
    <row r="7" spans="1:18" ht="60" x14ac:dyDescent="0.25">
      <c r="A7" t="s">
        <v>18</v>
      </c>
      <c r="B7" t="s">
        <v>36</v>
      </c>
      <c r="C7" t="s">
        <v>186</v>
      </c>
      <c r="D7" t="s">
        <v>336</v>
      </c>
      <c r="E7" t="s">
        <v>36</v>
      </c>
      <c r="F7" t="s">
        <v>559</v>
      </c>
      <c r="G7" t="s">
        <v>595</v>
      </c>
      <c r="H7">
        <v>30506160</v>
      </c>
      <c r="I7" s="1" t="s">
        <v>1553</v>
      </c>
      <c r="J7" s="1" t="s">
        <v>1703</v>
      </c>
      <c r="K7" s="1" t="s">
        <v>1703</v>
      </c>
      <c r="L7">
        <v>5</v>
      </c>
      <c r="M7">
        <v>5</v>
      </c>
      <c r="N7">
        <v>1</v>
      </c>
      <c r="P7">
        <v>4</v>
      </c>
      <c r="Q7">
        <f t="shared" si="0"/>
        <v>0</v>
      </c>
    </row>
    <row r="8" spans="1:18" ht="45" x14ac:dyDescent="0.25">
      <c r="A8" t="s">
        <v>19</v>
      </c>
      <c r="B8" t="s">
        <v>37</v>
      </c>
      <c r="C8" t="s">
        <v>187</v>
      </c>
      <c r="D8" t="s">
        <v>337</v>
      </c>
      <c r="E8" t="s">
        <v>37</v>
      </c>
      <c r="F8" t="s">
        <v>558</v>
      </c>
      <c r="G8" t="s">
        <v>596</v>
      </c>
      <c r="H8">
        <v>28089358</v>
      </c>
      <c r="I8" s="1" t="s">
        <v>1554</v>
      </c>
      <c r="J8" s="1" t="s">
        <v>1704</v>
      </c>
      <c r="K8" s="1" t="s">
        <v>1704</v>
      </c>
      <c r="L8">
        <v>5</v>
      </c>
      <c r="M8">
        <v>5</v>
      </c>
      <c r="N8">
        <v>1</v>
      </c>
      <c r="P8">
        <v>4</v>
      </c>
      <c r="Q8">
        <f t="shared" si="0"/>
        <v>0</v>
      </c>
    </row>
    <row r="9" spans="1:18" ht="60" x14ac:dyDescent="0.25">
      <c r="A9" t="s">
        <v>21</v>
      </c>
      <c r="B9" t="s">
        <v>38</v>
      </c>
      <c r="C9" t="s">
        <v>188</v>
      </c>
      <c r="D9" t="s">
        <v>338</v>
      </c>
      <c r="E9" t="s">
        <v>483</v>
      </c>
      <c r="F9" t="s">
        <v>558</v>
      </c>
      <c r="G9" t="s">
        <v>594</v>
      </c>
      <c r="H9">
        <v>26978271</v>
      </c>
      <c r="I9" s="1" t="s">
        <v>1555</v>
      </c>
      <c r="J9" s="1" t="s">
        <v>1705</v>
      </c>
      <c r="K9" s="1" t="s">
        <v>1847</v>
      </c>
      <c r="L9">
        <v>5</v>
      </c>
      <c r="M9">
        <v>1</v>
      </c>
      <c r="N9">
        <f t="shared" si="1"/>
        <v>1</v>
      </c>
      <c r="Q9">
        <f t="shared" si="0"/>
        <v>4</v>
      </c>
    </row>
    <row r="10" spans="1:18" ht="45" x14ac:dyDescent="0.25">
      <c r="A10" t="s">
        <v>22</v>
      </c>
      <c r="B10" t="s">
        <v>39</v>
      </c>
      <c r="C10" t="s">
        <v>189</v>
      </c>
      <c r="D10" t="s">
        <v>339</v>
      </c>
      <c r="E10" t="s">
        <v>39</v>
      </c>
      <c r="F10" t="s">
        <v>560</v>
      </c>
      <c r="G10" t="s">
        <v>597</v>
      </c>
      <c r="H10">
        <v>24544253</v>
      </c>
      <c r="I10" s="1" t="s">
        <v>1556</v>
      </c>
      <c r="J10" s="1" t="s">
        <v>1706</v>
      </c>
      <c r="K10" s="1" t="s">
        <v>1706</v>
      </c>
      <c r="L10">
        <v>5</v>
      </c>
      <c r="M10">
        <v>5</v>
      </c>
      <c r="N10">
        <v>2</v>
      </c>
      <c r="P10">
        <v>3</v>
      </c>
      <c r="Q10">
        <f t="shared" si="0"/>
        <v>0</v>
      </c>
    </row>
    <row r="11" spans="1:18" ht="45" x14ac:dyDescent="0.25">
      <c r="A11" t="s">
        <v>21</v>
      </c>
      <c r="B11" t="s">
        <v>40</v>
      </c>
      <c r="C11" t="s">
        <v>190</v>
      </c>
      <c r="D11" t="s">
        <v>340</v>
      </c>
      <c r="E11" t="s">
        <v>484</v>
      </c>
      <c r="F11" t="s">
        <v>558</v>
      </c>
      <c r="G11" t="s">
        <v>597</v>
      </c>
      <c r="H11">
        <v>22127536</v>
      </c>
      <c r="I11" s="1" t="s">
        <v>1557</v>
      </c>
      <c r="J11" s="1" t="s">
        <v>1707</v>
      </c>
      <c r="K11" s="1" t="s">
        <v>961</v>
      </c>
      <c r="L11">
        <v>5</v>
      </c>
      <c r="M11">
        <v>1</v>
      </c>
      <c r="N11">
        <f t="shared" si="1"/>
        <v>1</v>
      </c>
      <c r="Q11">
        <f t="shared" si="0"/>
        <v>4</v>
      </c>
    </row>
    <row r="12" spans="1:18" ht="60" x14ac:dyDescent="0.25">
      <c r="A12" t="s">
        <v>19</v>
      </c>
      <c r="B12" t="s">
        <v>41</v>
      </c>
      <c r="C12" t="s">
        <v>191</v>
      </c>
      <c r="D12" t="s">
        <v>341</v>
      </c>
      <c r="E12" t="s">
        <v>41</v>
      </c>
      <c r="F12" t="s">
        <v>558</v>
      </c>
      <c r="G12" t="s">
        <v>598</v>
      </c>
      <c r="H12">
        <v>20497045</v>
      </c>
      <c r="I12" s="1" t="s">
        <v>1558</v>
      </c>
      <c r="J12" s="1" t="s">
        <v>1708</v>
      </c>
      <c r="K12" s="1" t="s">
        <v>1848</v>
      </c>
      <c r="L12">
        <v>5</v>
      </c>
      <c r="M12">
        <v>3</v>
      </c>
      <c r="N12">
        <v>1</v>
      </c>
      <c r="P12">
        <v>2</v>
      </c>
      <c r="Q12">
        <f t="shared" si="0"/>
        <v>2</v>
      </c>
    </row>
    <row r="13" spans="1:18" ht="45" x14ac:dyDescent="0.25">
      <c r="A13" t="s">
        <v>19</v>
      </c>
      <c r="B13" t="s">
        <v>42</v>
      </c>
      <c r="C13" t="s">
        <v>192</v>
      </c>
      <c r="D13" t="s">
        <v>342</v>
      </c>
      <c r="E13" t="s">
        <v>42</v>
      </c>
      <c r="F13" t="s">
        <v>561</v>
      </c>
      <c r="G13" t="s">
        <v>599</v>
      </c>
      <c r="H13">
        <v>20253204</v>
      </c>
      <c r="I13" s="1" t="s">
        <v>1559</v>
      </c>
      <c r="J13" s="1" t="s">
        <v>1709</v>
      </c>
      <c r="K13" s="1" t="s">
        <v>963</v>
      </c>
      <c r="L13">
        <v>5</v>
      </c>
      <c r="M13">
        <v>1</v>
      </c>
      <c r="N13">
        <f t="shared" si="1"/>
        <v>1</v>
      </c>
      <c r="Q13">
        <f t="shared" si="0"/>
        <v>4</v>
      </c>
    </row>
    <row r="14" spans="1:18" ht="75" x14ac:dyDescent="0.25">
      <c r="A14" t="s">
        <v>19</v>
      </c>
      <c r="B14" t="s">
        <v>43</v>
      </c>
      <c r="C14" t="s">
        <v>193</v>
      </c>
      <c r="D14" t="s">
        <v>343</v>
      </c>
      <c r="E14" t="s">
        <v>43</v>
      </c>
      <c r="F14" t="s">
        <v>558</v>
      </c>
      <c r="G14" t="s">
        <v>592</v>
      </c>
      <c r="H14">
        <v>18946391</v>
      </c>
      <c r="I14" s="1" t="s">
        <v>1560</v>
      </c>
      <c r="J14" s="1" t="s">
        <v>1710</v>
      </c>
      <c r="K14" s="1" t="s">
        <v>964</v>
      </c>
      <c r="L14">
        <v>5</v>
      </c>
      <c r="M14">
        <v>1</v>
      </c>
      <c r="N14">
        <f t="shared" si="1"/>
        <v>1</v>
      </c>
      <c r="Q14">
        <f t="shared" si="0"/>
        <v>4</v>
      </c>
    </row>
    <row r="15" spans="1:18" ht="60" x14ac:dyDescent="0.25">
      <c r="A15" t="s">
        <v>19</v>
      </c>
      <c r="B15" t="s">
        <v>44</v>
      </c>
      <c r="C15" t="s">
        <v>194</v>
      </c>
      <c r="D15" t="s">
        <v>344</v>
      </c>
      <c r="E15" t="s">
        <v>485</v>
      </c>
      <c r="F15" t="s">
        <v>558</v>
      </c>
      <c r="G15" t="s">
        <v>598</v>
      </c>
      <c r="H15">
        <v>16999659</v>
      </c>
      <c r="I15" s="1" t="s">
        <v>1561</v>
      </c>
      <c r="J15" s="1" t="s">
        <v>1711</v>
      </c>
      <c r="K15" s="1" t="s">
        <v>1849</v>
      </c>
      <c r="L15">
        <v>5</v>
      </c>
      <c r="M15">
        <v>1</v>
      </c>
      <c r="N15">
        <f t="shared" si="1"/>
        <v>1</v>
      </c>
      <c r="Q15">
        <f t="shared" si="0"/>
        <v>4</v>
      </c>
    </row>
    <row r="16" spans="1:18" ht="30" x14ac:dyDescent="0.25">
      <c r="A16" t="s">
        <v>20</v>
      </c>
      <c r="B16" t="s">
        <v>45</v>
      </c>
      <c r="C16" t="s">
        <v>195</v>
      </c>
      <c r="D16" t="s">
        <v>345</v>
      </c>
      <c r="E16" t="s">
        <v>486</v>
      </c>
      <c r="F16" t="s">
        <v>558</v>
      </c>
      <c r="G16" t="s">
        <v>599</v>
      </c>
      <c r="H16">
        <v>16836948</v>
      </c>
      <c r="I16" s="1" t="s">
        <v>1562</v>
      </c>
      <c r="J16" s="1" t="s">
        <v>1712</v>
      </c>
      <c r="K16" s="1" t="s">
        <v>1850</v>
      </c>
      <c r="L16">
        <v>5</v>
      </c>
      <c r="M16">
        <v>2</v>
      </c>
      <c r="N16">
        <v>1</v>
      </c>
      <c r="P16">
        <v>1</v>
      </c>
      <c r="Q16">
        <f t="shared" si="0"/>
        <v>3</v>
      </c>
    </row>
    <row r="17" spans="1:17" ht="30" x14ac:dyDescent="0.25">
      <c r="A17" t="s">
        <v>20</v>
      </c>
      <c r="B17" t="s">
        <v>46</v>
      </c>
      <c r="C17" t="s">
        <v>196</v>
      </c>
      <c r="D17" t="s">
        <v>346</v>
      </c>
      <c r="E17" t="s">
        <v>487</v>
      </c>
      <c r="F17" t="s">
        <v>558</v>
      </c>
      <c r="G17" t="s">
        <v>591</v>
      </c>
      <c r="H17">
        <v>16448618</v>
      </c>
      <c r="I17" s="1" t="s">
        <v>1563</v>
      </c>
      <c r="J17" s="1" t="s">
        <v>1713</v>
      </c>
      <c r="K17" s="1" t="s">
        <v>1851</v>
      </c>
      <c r="L17">
        <v>5</v>
      </c>
      <c r="M17">
        <v>1</v>
      </c>
      <c r="N17">
        <f t="shared" si="1"/>
        <v>1</v>
      </c>
      <c r="Q17">
        <f t="shared" si="0"/>
        <v>4</v>
      </c>
    </row>
    <row r="18" spans="1:17" ht="60" x14ac:dyDescent="0.25">
      <c r="A18" t="s">
        <v>19</v>
      </c>
      <c r="B18" t="s">
        <v>47</v>
      </c>
      <c r="C18" t="s">
        <v>197</v>
      </c>
      <c r="D18" t="s">
        <v>347</v>
      </c>
      <c r="E18" t="s">
        <v>47</v>
      </c>
      <c r="F18" t="s">
        <v>558</v>
      </c>
      <c r="G18" t="s">
        <v>596</v>
      </c>
      <c r="H18">
        <v>15567503</v>
      </c>
      <c r="I18" s="1" t="s">
        <v>1564</v>
      </c>
      <c r="J18" s="1" t="s">
        <v>1714</v>
      </c>
      <c r="K18" s="1" t="s">
        <v>1852</v>
      </c>
      <c r="L18">
        <v>5</v>
      </c>
      <c r="M18">
        <v>3</v>
      </c>
      <c r="N18">
        <v>1</v>
      </c>
      <c r="P18">
        <v>2</v>
      </c>
      <c r="Q18">
        <f t="shared" si="0"/>
        <v>2</v>
      </c>
    </row>
    <row r="19" spans="1:17" ht="45" x14ac:dyDescent="0.25">
      <c r="A19" t="s">
        <v>20</v>
      </c>
      <c r="B19" t="s">
        <v>48</v>
      </c>
      <c r="C19" t="s">
        <v>198</v>
      </c>
      <c r="D19" t="s">
        <v>348</v>
      </c>
      <c r="E19" t="s">
        <v>488</v>
      </c>
      <c r="F19" t="s">
        <v>558</v>
      </c>
      <c r="G19" t="s">
        <v>600</v>
      </c>
      <c r="H19">
        <v>14967102</v>
      </c>
      <c r="I19" s="1" t="s">
        <v>1565</v>
      </c>
      <c r="J19" s="1" t="s">
        <v>1715</v>
      </c>
      <c r="K19" s="1" t="s">
        <v>1853</v>
      </c>
      <c r="L19">
        <v>5</v>
      </c>
      <c r="M19">
        <v>1</v>
      </c>
      <c r="N19">
        <f t="shared" si="1"/>
        <v>1</v>
      </c>
      <c r="Q19">
        <f t="shared" si="0"/>
        <v>4</v>
      </c>
    </row>
    <row r="20" spans="1:17" ht="45" x14ac:dyDescent="0.25">
      <c r="A20" t="s">
        <v>23</v>
      </c>
      <c r="B20" t="s">
        <v>49</v>
      </c>
      <c r="C20" t="s">
        <v>199</v>
      </c>
      <c r="D20" t="s">
        <v>349</v>
      </c>
      <c r="E20" t="s">
        <v>49</v>
      </c>
      <c r="F20" t="s">
        <v>558</v>
      </c>
      <c r="G20" t="s">
        <v>593</v>
      </c>
      <c r="H20">
        <v>14696587</v>
      </c>
      <c r="I20" s="1" t="s">
        <v>1566</v>
      </c>
      <c r="J20" s="1" t="s">
        <v>1716</v>
      </c>
      <c r="K20" s="1" t="s">
        <v>1716</v>
      </c>
      <c r="L20">
        <v>5</v>
      </c>
      <c r="M20">
        <v>5</v>
      </c>
      <c r="N20">
        <v>1</v>
      </c>
      <c r="P20">
        <v>4</v>
      </c>
      <c r="Q20">
        <f t="shared" si="0"/>
        <v>0</v>
      </c>
    </row>
    <row r="21" spans="1:17" ht="60" x14ac:dyDescent="0.25">
      <c r="A21" t="s">
        <v>24</v>
      </c>
      <c r="B21" t="s">
        <v>50</v>
      </c>
      <c r="C21" t="s">
        <v>200</v>
      </c>
      <c r="D21" t="s">
        <v>350</v>
      </c>
      <c r="E21" t="s">
        <v>489</v>
      </c>
      <c r="F21" t="s">
        <v>562</v>
      </c>
      <c r="G21" t="s">
        <v>601</v>
      </c>
      <c r="H21">
        <v>13022581</v>
      </c>
      <c r="I21" s="1" t="s">
        <v>1567</v>
      </c>
      <c r="J21" s="1" t="s">
        <v>1717</v>
      </c>
      <c r="K21" s="1" t="s">
        <v>1854</v>
      </c>
      <c r="L21">
        <v>5</v>
      </c>
      <c r="M21">
        <v>1</v>
      </c>
      <c r="N21">
        <f t="shared" si="1"/>
        <v>1</v>
      </c>
      <c r="Q21">
        <f t="shared" si="0"/>
        <v>4</v>
      </c>
    </row>
    <row r="22" spans="1:17" ht="30" x14ac:dyDescent="0.25">
      <c r="A22" t="s">
        <v>20</v>
      </c>
      <c r="B22" t="s">
        <v>51</v>
      </c>
      <c r="C22" t="s">
        <v>201</v>
      </c>
      <c r="D22" t="s">
        <v>351</v>
      </c>
      <c r="E22" t="s">
        <v>490</v>
      </c>
      <c r="F22" t="s">
        <v>561</v>
      </c>
      <c r="G22" t="s">
        <v>591</v>
      </c>
      <c r="H22">
        <v>12424095</v>
      </c>
      <c r="I22" s="1" t="s">
        <v>1568</v>
      </c>
      <c r="J22" s="1" t="s">
        <v>1718</v>
      </c>
      <c r="K22" s="1" t="s">
        <v>1855</v>
      </c>
      <c r="L22">
        <v>5</v>
      </c>
      <c r="M22">
        <v>2</v>
      </c>
      <c r="N22">
        <v>1</v>
      </c>
      <c r="P22">
        <v>1</v>
      </c>
      <c r="Q22">
        <f t="shared" si="0"/>
        <v>3</v>
      </c>
    </row>
    <row r="23" spans="1:17" ht="60" x14ac:dyDescent="0.25">
      <c r="A23" t="s">
        <v>21</v>
      </c>
      <c r="B23" t="s">
        <v>52</v>
      </c>
      <c r="C23" t="s">
        <v>202</v>
      </c>
      <c r="D23" t="s">
        <v>352</v>
      </c>
      <c r="E23" t="s">
        <v>52</v>
      </c>
      <c r="F23" t="s">
        <v>558</v>
      </c>
      <c r="G23" t="s">
        <v>602</v>
      </c>
      <c r="H23">
        <v>12317147</v>
      </c>
      <c r="I23" s="1" t="s">
        <v>1569</v>
      </c>
      <c r="J23" s="1" t="s">
        <v>1719</v>
      </c>
      <c r="K23" s="1" t="s">
        <v>1856</v>
      </c>
      <c r="L23">
        <v>5</v>
      </c>
      <c r="M23">
        <v>4</v>
      </c>
      <c r="N23">
        <v>1</v>
      </c>
      <c r="P23">
        <v>3</v>
      </c>
      <c r="Q23">
        <f t="shared" si="0"/>
        <v>1</v>
      </c>
    </row>
    <row r="24" spans="1:17" ht="60" x14ac:dyDescent="0.25">
      <c r="A24" t="s">
        <v>25</v>
      </c>
      <c r="B24" t="s">
        <v>53</v>
      </c>
      <c r="C24" t="s">
        <v>203</v>
      </c>
      <c r="D24" t="s">
        <v>353</v>
      </c>
      <c r="E24" t="s">
        <v>53</v>
      </c>
      <c r="F24" t="s">
        <v>561</v>
      </c>
      <c r="G24" t="s">
        <v>594</v>
      </c>
      <c r="H24">
        <v>11101145</v>
      </c>
      <c r="I24" s="1" t="s">
        <v>1570</v>
      </c>
      <c r="J24" s="1" t="s">
        <v>1720</v>
      </c>
      <c r="K24" s="1" t="s">
        <v>1720</v>
      </c>
      <c r="L24">
        <v>5</v>
      </c>
      <c r="M24">
        <v>5</v>
      </c>
      <c r="N24">
        <v>1</v>
      </c>
      <c r="P24">
        <v>4</v>
      </c>
      <c r="Q24">
        <f t="shared" si="0"/>
        <v>0</v>
      </c>
    </row>
    <row r="25" spans="1:17" ht="45" x14ac:dyDescent="0.25">
      <c r="A25" t="s">
        <v>20</v>
      </c>
      <c r="B25" t="s">
        <v>54</v>
      </c>
      <c r="C25" t="s">
        <v>204</v>
      </c>
      <c r="D25" t="s">
        <v>354</v>
      </c>
      <c r="E25" t="s">
        <v>491</v>
      </c>
      <c r="F25" t="s">
        <v>561</v>
      </c>
      <c r="G25" t="s">
        <v>600</v>
      </c>
      <c r="H25">
        <v>10902273</v>
      </c>
      <c r="I25" s="1" t="s">
        <v>1571</v>
      </c>
      <c r="J25" s="1" t="s">
        <v>1721</v>
      </c>
      <c r="L25">
        <v>5</v>
      </c>
      <c r="M25">
        <v>0</v>
      </c>
      <c r="N25">
        <f t="shared" si="1"/>
        <v>0</v>
      </c>
      <c r="O25">
        <v>1</v>
      </c>
      <c r="Q25">
        <f t="shared" si="0"/>
        <v>4</v>
      </c>
    </row>
    <row r="26" spans="1:17" ht="45" x14ac:dyDescent="0.25">
      <c r="A26" t="s">
        <v>21</v>
      </c>
      <c r="B26" t="s">
        <v>55</v>
      </c>
      <c r="C26" t="s">
        <v>205</v>
      </c>
      <c r="D26" t="s">
        <v>355</v>
      </c>
      <c r="E26" t="s">
        <v>55</v>
      </c>
      <c r="F26" t="s">
        <v>558</v>
      </c>
      <c r="G26" t="s">
        <v>603</v>
      </c>
      <c r="H26">
        <v>10259911</v>
      </c>
      <c r="I26" s="1" t="s">
        <v>1572</v>
      </c>
      <c r="J26" s="1" t="s">
        <v>1722</v>
      </c>
      <c r="K26" s="1" t="s">
        <v>969</v>
      </c>
      <c r="L26">
        <v>5</v>
      </c>
      <c r="M26">
        <v>1</v>
      </c>
      <c r="N26">
        <f t="shared" si="1"/>
        <v>1</v>
      </c>
      <c r="Q26">
        <f t="shared" si="0"/>
        <v>4</v>
      </c>
    </row>
    <row r="27" spans="1:17" ht="30" x14ac:dyDescent="0.25">
      <c r="A27" t="s">
        <v>21</v>
      </c>
      <c r="B27" t="s">
        <v>56</v>
      </c>
      <c r="C27" t="s">
        <v>206</v>
      </c>
      <c r="D27" t="s">
        <v>356</v>
      </c>
      <c r="E27" t="s">
        <v>56</v>
      </c>
      <c r="F27" t="s">
        <v>558</v>
      </c>
      <c r="G27" t="s">
        <v>593</v>
      </c>
      <c r="H27">
        <v>9867852</v>
      </c>
      <c r="I27" s="1" t="s">
        <v>1573</v>
      </c>
      <c r="J27" s="1" t="s">
        <v>1723</v>
      </c>
      <c r="K27" s="1" t="s">
        <v>1723</v>
      </c>
      <c r="L27">
        <v>5</v>
      </c>
      <c r="M27">
        <v>5</v>
      </c>
      <c r="N27">
        <f t="shared" si="1"/>
        <v>5</v>
      </c>
      <c r="Q27">
        <f t="shared" si="0"/>
        <v>0</v>
      </c>
    </row>
    <row r="28" spans="1:17" ht="30" x14ac:dyDescent="0.25">
      <c r="A28" t="s">
        <v>20</v>
      </c>
      <c r="B28" t="s">
        <v>57</v>
      </c>
      <c r="C28" t="s">
        <v>207</v>
      </c>
      <c r="D28" t="s">
        <v>357</v>
      </c>
      <c r="E28" t="s">
        <v>492</v>
      </c>
      <c r="F28" t="s">
        <v>558</v>
      </c>
      <c r="G28" t="s">
        <v>604</v>
      </c>
      <c r="H28">
        <v>9311809</v>
      </c>
      <c r="I28" s="1" t="s">
        <v>1574</v>
      </c>
      <c r="J28" s="1" t="s">
        <v>1724</v>
      </c>
      <c r="K28" s="1" t="s">
        <v>957</v>
      </c>
      <c r="L28">
        <v>5</v>
      </c>
      <c r="M28">
        <v>1</v>
      </c>
      <c r="N28">
        <v>0</v>
      </c>
      <c r="O28">
        <v>1</v>
      </c>
      <c r="P28">
        <v>1</v>
      </c>
      <c r="Q28">
        <f t="shared" si="0"/>
        <v>3</v>
      </c>
    </row>
    <row r="29" spans="1:17" ht="45" x14ac:dyDescent="0.25">
      <c r="A29" t="s">
        <v>22</v>
      </c>
      <c r="B29" t="s">
        <v>58</v>
      </c>
      <c r="C29" t="s">
        <v>208</v>
      </c>
      <c r="D29" t="s">
        <v>358</v>
      </c>
      <c r="E29" t="s">
        <v>493</v>
      </c>
      <c r="F29" t="s">
        <v>558</v>
      </c>
      <c r="G29" t="s">
        <v>599</v>
      </c>
      <c r="H29">
        <v>9254451</v>
      </c>
      <c r="I29" s="1" t="s">
        <v>1575</v>
      </c>
      <c r="J29" s="1" t="s">
        <v>1725</v>
      </c>
      <c r="K29" s="1" t="s">
        <v>1857</v>
      </c>
      <c r="L29">
        <v>5</v>
      </c>
      <c r="M29">
        <v>1</v>
      </c>
      <c r="N29">
        <f t="shared" si="1"/>
        <v>1</v>
      </c>
      <c r="Q29">
        <f t="shared" si="0"/>
        <v>4</v>
      </c>
    </row>
    <row r="30" spans="1:17" ht="45" x14ac:dyDescent="0.25">
      <c r="A30" t="s">
        <v>26</v>
      </c>
      <c r="B30" t="s">
        <v>59</v>
      </c>
      <c r="C30" t="s">
        <v>209</v>
      </c>
      <c r="D30" t="s">
        <v>359</v>
      </c>
      <c r="E30" t="s">
        <v>59</v>
      </c>
      <c r="F30" t="s">
        <v>558</v>
      </c>
      <c r="G30" t="s">
        <v>594</v>
      </c>
      <c r="H30">
        <v>8540906</v>
      </c>
      <c r="I30" s="1" t="s">
        <v>1576</v>
      </c>
      <c r="J30" s="1" t="s">
        <v>1726</v>
      </c>
      <c r="K30" s="1" t="s">
        <v>1858</v>
      </c>
      <c r="L30">
        <v>5</v>
      </c>
      <c r="M30">
        <v>3</v>
      </c>
      <c r="N30">
        <f t="shared" si="1"/>
        <v>3</v>
      </c>
      <c r="Q30">
        <f t="shared" si="0"/>
        <v>2</v>
      </c>
    </row>
    <row r="31" spans="1:17" ht="30" x14ac:dyDescent="0.25">
      <c r="A31" t="s">
        <v>20</v>
      </c>
      <c r="B31" t="s">
        <v>60</v>
      </c>
      <c r="C31" t="s">
        <v>210</v>
      </c>
      <c r="D31" t="s">
        <v>360</v>
      </c>
      <c r="E31" t="s">
        <v>60</v>
      </c>
      <c r="F31" t="s">
        <v>561</v>
      </c>
      <c r="G31" t="s">
        <v>605</v>
      </c>
      <c r="H31">
        <v>8534750</v>
      </c>
      <c r="I31" s="1" t="s">
        <v>1577</v>
      </c>
      <c r="J31" s="1" t="s">
        <v>1727</v>
      </c>
      <c r="K31" s="1" t="s">
        <v>971</v>
      </c>
      <c r="L31">
        <v>5</v>
      </c>
      <c r="M31">
        <v>1</v>
      </c>
      <c r="N31">
        <f t="shared" si="1"/>
        <v>1</v>
      </c>
      <c r="Q31">
        <f t="shared" si="0"/>
        <v>4</v>
      </c>
    </row>
    <row r="32" spans="1:17" ht="45" x14ac:dyDescent="0.25">
      <c r="A32" t="s">
        <v>18</v>
      </c>
      <c r="B32" t="s">
        <v>61</v>
      </c>
      <c r="C32" t="s">
        <v>211</v>
      </c>
      <c r="D32" t="s">
        <v>361</v>
      </c>
      <c r="E32" t="s">
        <v>494</v>
      </c>
      <c r="F32" t="s">
        <v>558</v>
      </c>
      <c r="G32" t="s">
        <v>606</v>
      </c>
      <c r="H32">
        <v>8450436</v>
      </c>
      <c r="I32" s="1" t="s">
        <v>1578</v>
      </c>
      <c r="J32" s="1" t="s">
        <v>1728</v>
      </c>
      <c r="K32" s="1" t="s">
        <v>1859</v>
      </c>
      <c r="L32">
        <v>5</v>
      </c>
      <c r="M32">
        <v>1</v>
      </c>
      <c r="N32">
        <f t="shared" si="1"/>
        <v>1</v>
      </c>
      <c r="Q32">
        <f t="shared" si="0"/>
        <v>4</v>
      </c>
    </row>
    <row r="33" spans="1:17" ht="45" x14ac:dyDescent="0.25">
      <c r="A33" t="s">
        <v>19</v>
      </c>
      <c r="B33" t="s">
        <v>62</v>
      </c>
      <c r="C33" t="s">
        <v>212</v>
      </c>
      <c r="D33" t="s">
        <v>362</v>
      </c>
      <c r="E33" t="s">
        <v>62</v>
      </c>
      <c r="F33" t="s">
        <v>558</v>
      </c>
      <c r="G33" t="s">
        <v>600</v>
      </c>
      <c r="H33">
        <v>7947883</v>
      </c>
      <c r="I33" s="1" t="s">
        <v>1579</v>
      </c>
      <c r="J33" s="1" t="s">
        <v>1729</v>
      </c>
      <c r="K33" s="1" t="s">
        <v>972</v>
      </c>
      <c r="L33">
        <v>5</v>
      </c>
      <c r="M33">
        <v>1</v>
      </c>
      <c r="N33">
        <f t="shared" si="1"/>
        <v>1</v>
      </c>
      <c r="Q33">
        <f t="shared" si="0"/>
        <v>4</v>
      </c>
    </row>
    <row r="34" spans="1:17" ht="45" x14ac:dyDescent="0.25">
      <c r="A34" t="s">
        <v>19</v>
      </c>
      <c r="B34" t="s">
        <v>63</v>
      </c>
      <c r="C34" t="s">
        <v>213</v>
      </c>
      <c r="D34" t="s">
        <v>363</v>
      </c>
      <c r="E34" t="s">
        <v>495</v>
      </c>
      <c r="F34" t="s">
        <v>558</v>
      </c>
      <c r="G34" t="s">
        <v>600</v>
      </c>
      <c r="H34">
        <v>7531746</v>
      </c>
      <c r="I34" s="1" t="s">
        <v>1580</v>
      </c>
      <c r="J34" s="1" t="s">
        <v>1730</v>
      </c>
      <c r="K34" s="1" t="s">
        <v>1860</v>
      </c>
      <c r="L34">
        <v>5</v>
      </c>
      <c r="M34">
        <v>2</v>
      </c>
      <c r="N34">
        <v>0</v>
      </c>
      <c r="O34">
        <v>1</v>
      </c>
      <c r="P34">
        <v>2</v>
      </c>
      <c r="Q34">
        <f t="shared" ref="Q34:Q65" si="2">L34-SUM(N34:P34)</f>
        <v>2</v>
      </c>
    </row>
    <row r="35" spans="1:17" ht="45" x14ac:dyDescent="0.25">
      <c r="A35" t="s">
        <v>23</v>
      </c>
      <c r="B35" t="s">
        <v>64</v>
      </c>
      <c r="C35" t="s">
        <v>214</v>
      </c>
      <c r="D35" t="s">
        <v>364</v>
      </c>
      <c r="E35" t="s">
        <v>496</v>
      </c>
      <c r="F35" t="s">
        <v>558</v>
      </c>
      <c r="G35" t="s">
        <v>607</v>
      </c>
      <c r="H35">
        <v>7509774</v>
      </c>
      <c r="I35" s="1" t="s">
        <v>1581</v>
      </c>
      <c r="J35" s="1" t="s">
        <v>1472</v>
      </c>
      <c r="K35" s="1" t="s">
        <v>973</v>
      </c>
      <c r="L35">
        <v>5</v>
      </c>
      <c r="M35">
        <v>2</v>
      </c>
      <c r="N35">
        <f t="shared" ref="N34:N65" si="3">M35</f>
        <v>2</v>
      </c>
      <c r="Q35">
        <f t="shared" si="2"/>
        <v>3</v>
      </c>
    </row>
    <row r="36" spans="1:17" ht="45" x14ac:dyDescent="0.25">
      <c r="A36" t="s">
        <v>19</v>
      </c>
      <c r="B36" t="s">
        <v>65</v>
      </c>
      <c r="C36" t="s">
        <v>215</v>
      </c>
      <c r="D36" t="s">
        <v>365</v>
      </c>
      <c r="E36" t="s">
        <v>497</v>
      </c>
      <c r="F36" t="s">
        <v>558</v>
      </c>
      <c r="G36" t="s">
        <v>608</v>
      </c>
      <c r="H36">
        <v>7500271</v>
      </c>
      <c r="I36" s="1" t="s">
        <v>1582</v>
      </c>
      <c r="J36" s="1" t="s">
        <v>1731</v>
      </c>
      <c r="L36">
        <v>5</v>
      </c>
      <c r="M36">
        <v>0</v>
      </c>
      <c r="N36">
        <f t="shared" si="3"/>
        <v>0</v>
      </c>
      <c r="O36">
        <v>1</v>
      </c>
      <c r="Q36">
        <f t="shared" si="2"/>
        <v>4</v>
      </c>
    </row>
    <row r="37" spans="1:17" ht="60" x14ac:dyDescent="0.25">
      <c r="A37" t="s">
        <v>23</v>
      </c>
      <c r="B37" t="s">
        <v>66</v>
      </c>
      <c r="C37" t="s">
        <v>216</v>
      </c>
      <c r="D37" t="s">
        <v>366</v>
      </c>
      <c r="E37" t="s">
        <v>498</v>
      </c>
      <c r="F37" t="s">
        <v>563</v>
      </c>
      <c r="H37">
        <v>7415175</v>
      </c>
      <c r="I37" s="1" t="s">
        <v>1583</v>
      </c>
      <c r="J37" s="1" t="s">
        <v>1732</v>
      </c>
      <c r="K37" s="1" t="s">
        <v>1732</v>
      </c>
      <c r="L37">
        <v>5</v>
      </c>
      <c r="M37">
        <v>5</v>
      </c>
      <c r="N37">
        <v>1</v>
      </c>
      <c r="P37">
        <v>4</v>
      </c>
      <c r="Q37">
        <f t="shared" si="2"/>
        <v>0</v>
      </c>
    </row>
    <row r="38" spans="1:17" ht="60" x14ac:dyDescent="0.25">
      <c r="A38" t="s">
        <v>21</v>
      </c>
      <c r="B38" t="s">
        <v>67</v>
      </c>
      <c r="C38" t="s">
        <v>217</v>
      </c>
      <c r="D38" t="s">
        <v>367</v>
      </c>
      <c r="E38" t="s">
        <v>67</v>
      </c>
      <c r="F38" t="s">
        <v>558</v>
      </c>
      <c r="G38" t="s">
        <v>593</v>
      </c>
      <c r="H38">
        <v>6900245</v>
      </c>
      <c r="I38" s="1" t="s">
        <v>1584</v>
      </c>
      <c r="J38" s="1" t="s">
        <v>1733</v>
      </c>
      <c r="K38" s="1" t="s">
        <v>1861</v>
      </c>
      <c r="L38">
        <v>5</v>
      </c>
      <c r="M38">
        <v>3</v>
      </c>
      <c r="N38">
        <v>2</v>
      </c>
      <c r="P38">
        <v>1</v>
      </c>
      <c r="Q38">
        <f t="shared" si="2"/>
        <v>2</v>
      </c>
    </row>
    <row r="39" spans="1:17" ht="45" x14ac:dyDescent="0.25">
      <c r="A39" t="s">
        <v>18</v>
      </c>
      <c r="B39" t="s">
        <v>68</v>
      </c>
      <c r="C39" t="s">
        <v>218</v>
      </c>
      <c r="D39" t="s">
        <v>368</v>
      </c>
      <c r="E39" t="s">
        <v>68</v>
      </c>
      <c r="F39" t="s">
        <v>558</v>
      </c>
      <c r="G39" t="s">
        <v>609</v>
      </c>
      <c r="H39">
        <v>6745486</v>
      </c>
      <c r="I39" s="1" t="s">
        <v>1585</v>
      </c>
      <c r="J39" s="1" t="s">
        <v>1734</v>
      </c>
      <c r="L39">
        <v>5</v>
      </c>
      <c r="M39">
        <v>0</v>
      </c>
      <c r="N39">
        <f t="shared" si="3"/>
        <v>0</v>
      </c>
      <c r="O39">
        <v>1</v>
      </c>
      <c r="Q39">
        <f t="shared" si="2"/>
        <v>4</v>
      </c>
    </row>
    <row r="40" spans="1:17" ht="30" x14ac:dyDescent="0.25">
      <c r="A40" t="s">
        <v>19</v>
      </c>
      <c r="B40" t="s">
        <v>69</v>
      </c>
      <c r="C40" t="s">
        <v>219</v>
      </c>
      <c r="D40" t="s">
        <v>369</v>
      </c>
      <c r="E40" t="s">
        <v>499</v>
      </c>
      <c r="F40" t="s">
        <v>558</v>
      </c>
      <c r="G40" t="s">
        <v>610</v>
      </c>
      <c r="H40">
        <v>6518054</v>
      </c>
      <c r="I40" s="1" t="s">
        <v>1586</v>
      </c>
      <c r="J40" s="1" t="s">
        <v>1735</v>
      </c>
      <c r="K40" s="1" t="s">
        <v>1862</v>
      </c>
      <c r="L40">
        <v>5</v>
      </c>
      <c r="M40">
        <v>1</v>
      </c>
      <c r="N40">
        <f t="shared" si="3"/>
        <v>1</v>
      </c>
      <c r="Q40">
        <f t="shared" si="2"/>
        <v>4</v>
      </c>
    </row>
    <row r="41" spans="1:17" ht="60" x14ac:dyDescent="0.25">
      <c r="A41" t="s">
        <v>27</v>
      </c>
      <c r="B41" t="s">
        <v>70</v>
      </c>
      <c r="C41" t="s">
        <v>220</v>
      </c>
      <c r="D41" t="s">
        <v>370</v>
      </c>
      <c r="E41" t="s">
        <v>70</v>
      </c>
      <c r="F41" t="s">
        <v>564</v>
      </c>
      <c r="G41" t="s">
        <v>611</v>
      </c>
      <c r="H41">
        <v>6487190</v>
      </c>
      <c r="I41" s="1" t="s">
        <v>1587</v>
      </c>
      <c r="J41" s="1" t="s">
        <v>1736</v>
      </c>
      <c r="K41" s="1" t="s">
        <v>1863</v>
      </c>
      <c r="L41">
        <v>5</v>
      </c>
      <c r="M41">
        <v>4</v>
      </c>
      <c r="N41">
        <v>0</v>
      </c>
      <c r="P41">
        <v>4</v>
      </c>
      <c r="Q41">
        <f t="shared" si="2"/>
        <v>1</v>
      </c>
    </row>
    <row r="42" spans="1:17" ht="30" x14ac:dyDescent="0.25">
      <c r="A42" t="s">
        <v>25</v>
      </c>
      <c r="B42" t="s">
        <v>71</v>
      </c>
      <c r="C42" t="s">
        <v>221</v>
      </c>
      <c r="D42" t="s">
        <v>371</v>
      </c>
      <c r="E42" t="s">
        <v>500</v>
      </c>
      <c r="F42" t="s">
        <v>561</v>
      </c>
      <c r="G42" t="s">
        <v>594</v>
      </c>
      <c r="H42">
        <v>6481880</v>
      </c>
      <c r="I42" s="1" t="s">
        <v>1588</v>
      </c>
      <c r="J42" s="1" t="s">
        <v>1737</v>
      </c>
      <c r="K42" s="1" t="s">
        <v>1864</v>
      </c>
      <c r="L42">
        <v>5</v>
      </c>
      <c r="M42">
        <v>1</v>
      </c>
      <c r="N42">
        <f t="shared" si="3"/>
        <v>1</v>
      </c>
      <c r="Q42">
        <f t="shared" si="2"/>
        <v>4</v>
      </c>
    </row>
    <row r="43" spans="1:17" ht="45" x14ac:dyDescent="0.25">
      <c r="A43" t="s">
        <v>26</v>
      </c>
      <c r="B43" t="s">
        <v>72</v>
      </c>
      <c r="C43" t="s">
        <v>222</v>
      </c>
      <c r="D43" t="s">
        <v>372</v>
      </c>
      <c r="E43" t="s">
        <v>72</v>
      </c>
      <c r="F43" t="s">
        <v>558</v>
      </c>
      <c r="G43" t="s">
        <v>612</v>
      </c>
      <c r="H43">
        <v>6440306</v>
      </c>
      <c r="I43" s="1" t="s">
        <v>1589</v>
      </c>
      <c r="J43" s="1" t="s">
        <v>1738</v>
      </c>
      <c r="K43" s="1" t="s">
        <v>1865</v>
      </c>
      <c r="L43">
        <v>5</v>
      </c>
      <c r="M43">
        <v>2</v>
      </c>
      <c r="N43">
        <v>1</v>
      </c>
      <c r="P43">
        <v>1</v>
      </c>
      <c r="Q43">
        <f t="shared" si="2"/>
        <v>3</v>
      </c>
    </row>
    <row r="44" spans="1:17" ht="45" x14ac:dyDescent="0.25">
      <c r="A44" t="s">
        <v>19</v>
      </c>
      <c r="B44" t="s">
        <v>73</v>
      </c>
      <c r="C44" t="s">
        <v>223</v>
      </c>
      <c r="D44" t="s">
        <v>373</v>
      </c>
      <c r="E44" t="s">
        <v>73</v>
      </c>
      <c r="F44" t="s">
        <v>558</v>
      </c>
      <c r="G44" t="s">
        <v>591</v>
      </c>
      <c r="H44">
        <v>6362483</v>
      </c>
      <c r="I44" s="1" t="s">
        <v>1590</v>
      </c>
      <c r="J44" s="1" t="s">
        <v>1739</v>
      </c>
      <c r="K44" s="1" t="s">
        <v>1866</v>
      </c>
      <c r="L44">
        <v>5</v>
      </c>
      <c r="M44">
        <v>4</v>
      </c>
      <c r="N44">
        <v>1</v>
      </c>
      <c r="P44">
        <v>3</v>
      </c>
      <c r="Q44">
        <f t="shared" si="2"/>
        <v>1</v>
      </c>
    </row>
    <row r="45" spans="1:17" ht="45" x14ac:dyDescent="0.25">
      <c r="A45" t="s">
        <v>19</v>
      </c>
      <c r="B45" t="s">
        <v>74</v>
      </c>
      <c r="C45" t="s">
        <v>224</v>
      </c>
      <c r="D45" t="s">
        <v>374</v>
      </c>
      <c r="E45" t="s">
        <v>74</v>
      </c>
      <c r="F45" t="s">
        <v>558</v>
      </c>
      <c r="G45" t="s">
        <v>598</v>
      </c>
      <c r="H45">
        <v>6248680</v>
      </c>
      <c r="I45" s="1" t="s">
        <v>1591</v>
      </c>
      <c r="J45" s="1" t="s">
        <v>1740</v>
      </c>
      <c r="K45" s="1" t="s">
        <v>1867</v>
      </c>
      <c r="L45">
        <v>5</v>
      </c>
      <c r="M45">
        <v>3</v>
      </c>
      <c r="N45">
        <v>1</v>
      </c>
      <c r="P45">
        <v>2</v>
      </c>
      <c r="Q45">
        <f t="shared" si="2"/>
        <v>2</v>
      </c>
    </row>
    <row r="46" spans="1:17" ht="30" x14ac:dyDescent="0.25">
      <c r="A46" t="s">
        <v>22</v>
      </c>
      <c r="B46" t="s">
        <v>75</v>
      </c>
      <c r="C46" t="s">
        <v>225</v>
      </c>
      <c r="D46" t="s">
        <v>375</v>
      </c>
      <c r="E46" t="s">
        <v>501</v>
      </c>
      <c r="F46" t="s">
        <v>565</v>
      </c>
      <c r="G46" t="s">
        <v>613</v>
      </c>
      <c r="H46">
        <v>6060749</v>
      </c>
      <c r="I46" s="1" t="s">
        <v>1592</v>
      </c>
      <c r="J46" s="1" t="s">
        <v>1741</v>
      </c>
      <c r="K46" s="1" t="s">
        <v>1868</v>
      </c>
      <c r="L46">
        <v>5</v>
      </c>
      <c r="M46">
        <v>4</v>
      </c>
      <c r="N46">
        <f t="shared" si="3"/>
        <v>4</v>
      </c>
      <c r="Q46">
        <f t="shared" si="2"/>
        <v>1</v>
      </c>
    </row>
    <row r="47" spans="1:17" ht="45" x14ac:dyDescent="0.25">
      <c r="A47" t="s">
        <v>20</v>
      </c>
      <c r="B47" t="s">
        <v>76</v>
      </c>
      <c r="C47" t="s">
        <v>226</v>
      </c>
      <c r="D47" t="s">
        <v>376</v>
      </c>
      <c r="E47" t="s">
        <v>76</v>
      </c>
      <c r="F47" t="s">
        <v>558</v>
      </c>
      <c r="G47" t="s">
        <v>609</v>
      </c>
      <c r="H47">
        <v>6044628</v>
      </c>
      <c r="I47" s="1" t="s">
        <v>1593</v>
      </c>
      <c r="J47" s="1" t="s">
        <v>1742</v>
      </c>
      <c r="K47" s="1" t="s">
        <v>1869</v>
      </c>
      <c r="L47">
        <v>5</v>
      </c>
      <c r="M47">
        <v>2</v>
      </c>
      <c r="N47">
        <v>1</v>
      </c>
      <c r="P47">
        <v>1</v>
      </c>
      <c r="Q47">
        <f t="shared" si="2"/>
        <v>3</v>
      </c>
    </row>
    <row r="48" spans="1:17" ht="60" x14ac:dyDescent="0.25">
      <c r="A48" t="s">
        <v>20</v>
      </c>
      <c r="B48" t="s">
        <v>77</v>
      </c>
      <c r="C48" t="s">
        <v>227</v>
      </c>
      <c r="D48" t="s">
        <v>377</v>
      </c>
      <c r="E48" t="s">
        <v>502</v>
      </c>
      <c r="F48" t="s">
        <v>558</v>
      </c>
      <c r="G48" t="s">
        <v>595</v>
      </c>
      <c r="H48">
        <v>5994469</v>
      </c>
      <c r="I48" s="1" t="s">
        <v>1594</v>
      </c>
      <c r="J48" s="1" t="s">
        <v>1743</v>
      </c>
      <c r="K48" s="1" t="s">
        <v>1870</v>
      </c>
      <c r="L48">
        <v>5</v>
      </c>
      <c r="M48">
        <v>1</v>
      </c>
      <c r="N48">
        <f t="shared" si="3"/>
        <v>1</v>
      </c>
      <c r="Q48">
        <f t="shared" si="2"/>
        <v>4</v>
      </c>
    </row>
    <row r="49" spans="1:17" ht="45" x14ac:dyDescent="0.25">
      <c r="A49" t="s">
        <v>18</v>
      </c>
      <c r="B49" t="s">
        <v>78</v>
      </c>
      <c r="C49" t="s">
        <v>228</v>
      </c>
      <c r="D49" t="s">
        <v>378</v>
      </c>
      <c r="E49" t="s">
        <v>78</v>
      </c>
      <c r="F49" t="s">
        <v>566</v>
      </c>
      <c r="G49" t="s">
        <v>614</v>
      </c>
      <c r="H49">
        <v>5960358</v>
      </c>
      <c r="I49" s="1" t="s">
        <v>1595</v>
      </c>
      <c r="J49" s="1" t="s">
        <v>1744</v>
      </c>
      <c r="K49" s="1" t="s">
        <v>1871</v>
      </c>
      <c r="L49">
        <v>5</v>
      </c>
      <c r="M49">
        <v>2</v>
      </c>
      <c r="N49">
        <v>1</v>
      </c>
      <c r="P49">
        <v>1</v>
      </c>
      <c r="Q49">
        <f t="shared" si="2"/>
        <v>3</v>
      </c>
    </row>
    <row r="50" spans="1:17" ht="45" x14ac:dyDescent="0.25">
      <c r="A50" t="s">
        <v>20</v>
      </c>
      <c r="B50" t="s">
        <v>79</v>
      </c>
      <c r="C50" t="s">
        <v>229</v>
      </c>
      <c r="D50" t="s">
        <v>379</v>
      </c>
      <c r="E50" t="s">
        <v>79</v>
      </c>
      <c r="F50" t="s">
        <v>558</v>
      </c>
      <c r="G50" t="s">
        <v>615</v>
      </c>
      <c r="H50">
        <v>5551137</v>
      </c>
      <c r="I50" s="1" t="s">
        <v>1596</v>
      </c>
      <c r="J50" s="1" t="s">
        <v>1745</v>
      </c>
      <c r="K50" s="1" t="s">
        <v>981</v>
      </c>
      <c r="L50">
        <v>5</v>
      </c>
      <c r="M50">
        <v>1</v>
      </c>
      <c r="N50">
        <f t="shared" si="3"/>
        <v>1</v>
      </c>
      <c r="Q50">
        <f t="shared" si="2"/>
        <v>4</v>
      </c>
    </row>
    <row r="51" spans="1:17" ht="45" x14ac:dyDescent="0.25">
      <c r="A51" t="s">
        <v>18</v>
      </c>
      <c r="B51" t="s">
        <v>80</v>
      </c>
      <c r="C51" t="s">
        <v>230</v>
      </c>
      <c r="D51" t="s">
        <v>380</v>
      </c>
      <c r="E51" t="s">
        <v>503</v>
      </c>
      <c r="F51" t="s">
        <v>567</v>
      </c>
      <c r="H51">
        <v>5492074</v>
      </c>
      <c r="I51" s="1" t="s">
        <v>1597</v>
      </c>
      <c r="J51" s="1" t="s">
        <v>1746</v>
      </c>
      <c r="L51">
        <v>5</v>
      </c>
      <c r="M51">
        <v>0</v>
      </c>
      <c r="N51">
        <f t="shared" si="3"/>
        <v>0</v>
      </c>
      <c r="O51">
        <v>1</v>
      </c>
      <c r="Q51">
        <f t="shared" si="2"/>
        <v>4</v>
      </c>
    </row>
    <row r="52" spans="1:17" ht="30" x14ac:dyDescent="0.25">
      <c r="A52" t="s">
        <v>25</v>
      </c>
      <c r="B52" t="s">
        <v>81</v>
      </c>
      <c r="C52" t="s">
        <v>231</v>
      </c>
      <c r="D52" t="s">
        <v>381</v>
      </c>
      <c r="E52" t="s">
        <v>81</v>
      </c>
      <c r="F52" t="s">
        <v>561</v>
      </c>
      <c r="G52" t="s">
        <v>612</v>
      </c>
      <c r="H52">
        <v>5343740</v>
      </c>
      <c r="I52" s="1" t="s">
        <v>1598</v>
      </c>
      <c r="J52" s="1" t="s">
        <v>1747</v>
      </c>
      <c r="K52" s="1" t="s">
        <v>1872</v>
      </c>
      <c r="L52">
        <v>5</v>
      </c>
      <c r="M52">
        <v>2</v>
      </c>
      <c r="N52">
        <f t="shared" si="3"/>
        <v>2</v>
      </c>
      <c r="Q52">
        <f t="shared" si="2"/>
        <v>3</v>
      </c>
    </row>
    <row r="53" spans="1:17" ht="45" x14ac:dyDescent="0.25">
      <c r="A53" t="s">
        <v>23</v>
      </c>
      <c r="B53" t="s">
        <v>82</v>
      </c>
      <c r="C53" t="s">
        <v>232</v>
      </c>
      <c r="D53" t="s">
        <v>382</v>
      </c>
      <c r="E53" t="s">
        <v>504</v>
      </c>
      <c r="F53" t="s">
        <v>558</v>
      </c>
      <c r="G53" t="s">
        <v>616</v>
      </c>
      <c r="H53">
        <v>5342694</v>
      </c>
      <c r="I53" s="1" t="s">
        <v>1599</v>
      </c>
      <c r="J53" s="1" t="s">
        <v>1748</v>
      </c>
      <c r="K53" s="1" t="s">
        <v>1873</v>
      </c>
      <c r="L53">
        <v>5</v>
      </c>
      <c r="M53">
        <v>3</v>
      </c>
      <c r="N53">
        <v>2</v>
      </c>
      <c r="P53">
        <v>1</v>
      </c>
      <c r="Q53">
        <f t="shared" si="2"/>
        <v>2</v>
      </c>
    </row>
    <row r="54" spans="1:17" ht="45" x14ac:dyDescent="0.25">
      <c r="A54" t="s">
        <v>19</v>
      </c>
      <c r="B54" t="s">
        <v>83</v>
      </c>
      <c r="C54" t="s">
        <v>233</v>
      </c>
      <c r="D54" t="s">
        <v>383</v>
      </c>
      <c r="E54" t="s">
        <v>83</v>
      </c>
      <c r="F54" t="s">
        <v>558</v>
      </c>
      <c r="G54" t="s">
        <v>591</v>
      </c>
      <c r="H54">
        <v>5308336</v>
      </c>
      <c r="I54" s="1" t="s">
        <v>1600</v>
      </c>
      <c r="J54" s="1" t="s">
        <v>1749</v>
      </c>
      <c r="K54" s="1" t="s">
        <v>983</v>
      </c>
      <c r="L54">
        <v>5</v>
      </c>
      <c r="M54">
        <v>1</v>
      </c>
      <c r="N54">
        <f t="shared" si="3"/>
        <v>1</v>
      </c>
      <c r="Q54">
        <f t="shared" si="2"/>
        <v>4</v>
      </c>
    </row>
    <row r="55" spans="1:17" ht="30" x14ac:dyDescent="0.25">
      <c r="A55" t="s">
        <v>20</v>
      </c>
      <c r="B55" t="s">
        <v>84</v>
      </c>
      <c r="C55" t="s">
        <v>234</v>
      </c>
      <c r="D55" t="s">
        <v>384</v>
      </c>
      <c r="E55" t="s">
        <v>84</v>
      </c>
      <c r="F55" t="s">
        <v>558</v>
      </c>
      <c r="G55" t="s">
        <v>617</v>
      </c>
      <c r="H55">
        <v>5306925</v>
      </c>
      <c r="I55" s="1" t="s">
        <v>1601</v>
      </c>
      <c r="J55" s="1" t="s">
        <v>1750</v>
      </c>
      <c r="K55" s="1" t="s">
        <v>984</v>
      </c>
      <c r="L55">
        <v>5</v>
      </c>
      <c r="M55">
        <v>1</v>
      </c>
      <c r="N55">
        <f t="shared" si="3"/>
        <v>1</v>
      </c>
      <c r="Q55">
        <f t="shared" si="2"/>
        <v>4</v>
      </c>
    </row>
    <row r="56" spans="1:17" ht="45" x14ac:dyDescent="0.25">
      <c r="A56" t="s">
        <v>23</v>
      </c>
      <c r="B56" t="s">
        <v>85</v>
      </c>
      <c r="C56" t="s">
        <v>235</v>
      </c>
      <c r="D56" t="s">
        <v>385</v>
      </c>
      <c r="E56" t="s">
        <v>85</v>
      </c>
      <c r="F56" t="s">
        <v>568</v>
      </c>
      <c r="G56" t="s">
        <v>618</v>
      </c>
      <c r="H56">
        <v>5047107</v>
      </c>
      <c r="I56" s="1" t="s">
        <v>1602</v>
      </c>
      <c r="J56" s="1" t="s">
        <v>1751</v>
      </c>
      <c r="K56" s="1" t="s">
        <v>1874</v>
      </c>
      <c r="L56">
        <v>5</v>
      </c>
      <c r="M56">
        <v>3</v>
      </c>
      <c r="N56">
        <v>2</v>
      </c>
      <c r="P56">
        <v>1</v>
      </c>
      <c r="Q56">
        <f t="shared" si="2"/>
        <v>2</v>
      </c>
    </row>
    <row r="57" spans="1:17" ht="60" x14ac:dyDescent="0.25">
      <c r="A57" t="s">
        <v>23</v>
      </c>
      <c r="B57" t="s">
        <v>86</v>
      </c>
      <c r="C57" t="s">
        <v>236</v>
      </c>
      <c r="D57" t="s">
        <v>386</v>
      </c>
      <c r="E57" t="s">
        <v>505</v>
      </c>
      <c r="F57" t="s">
        <v>558</v>
      </c>
      <c r="G57" t="s">
        <v>612</v>
      </c>
      <c r="H57">
        <v>4840616</v>
      </c>
      <c r="I57" s="1" t="s">
        <v>1603</v>
      </c>
      <c r="J57" s="1" t="s">
        <v>1752</v>
      </c>
      <c r="K57" s="1" t="s">
        <v>1875</v>
      </c>
      <c r="L57">
        <v>5</v>
      </c>
      <c r="M57">
        <v>3</v>
      </c>
      <c r="N57">
        <v>1</v>
      </c>
      <c r="P57">
        <v>2</v>
      </c>
      <c r="Q57">
        <f t="shared" si="2"/>
        <v>2</v>
      </c>
    </row>
    <row r="58" spans="1:17" ht="45" x14ac:dyDescent="0.25">
      <c r="A58" t="s">
        <v>19</v>
      </c>
      <c r="B58" t="s">
        <v>87</v>
      </c>
      <c r="C58" t="s">
        <v>237</v>
      </c>
      <c r="D58" t="s">
        <v>387</v>
      </c>
      <c r="E58" t="s">
        <v>87</v>
      </c>
      <c r="F58" t="s">
        <v>558</v>
      </c>
      <c r="G58" t="s">
        <v>593</v>
      </c>
      <c r="H58">
        <v>4782481</v>
      </c>
      <c r="I58" s="1" t="s">
        <v>1604</v>
      </c>
      <c r="J58" s="1" t="s">
        <v>1753</v>
      </c>
      <c r="K58" s="1" t="s">
        <v>986</v>
      </c>
      <c r="L58">
        <v>5</v>
      </c>
      <c r="M58">
        <v>1</v>
      </c>
      <c r="N58">
        <f t="shared" si="3"/>
        <v>1</v>
      </c>
      <c r="Q58">
        <f t="shared" si="2"/>
        <v>4</v>
      </c>
    </row>
    <row r="59" spans="1:17" ht="30" x14ac:dyDescent="0.25">
      <c r="A59" t="s">
        <v>22</v>
      </c>
      <c r="B59" t="s">
        <v>88</v>
      </c>
      <c r="C59" t="s">
        <v>238</v>
      </c>
      <c r="D59" t="s">
        <v>388</v>
      </c>
      <c r="E59" t="s">
        <v>88</v>
      </c>
      <c r="F59" t="s">
        <v>561</v>
      </c>
      <c r="G59" t="s">
        <v>619</v>
      </c>
      <c r="H59">
        <v>4527206</v>
      </c>
      <c r="I59" s="1" t="s">
        <v>1605</v>
      </c>
      <c r="J59" s="1" t="s">
        <v>1754</v>
      </c>
      <c r="K59" s="1" t="s">
        <v>987</v>
      </c>
      <c r="L59">
        <v>5</v>
      </c>
      <c r="M59">
        <v>1</v>
      </c>
      <c r="N59">
        <f t="shared" si="3"/>
        <v>1</v>
      </c>
      <c r="Q59">
        <f t="shared" si="2"/>
        <v>4</v>
      </c>
    </row>
    <row r="60" spans="1:17" ht="60" x14ac:dyDescent="0.25">
      <c r="A60" t="s">
        <v>28</v>
      </c>
      <c r="B60" t="s">
        <v>89</v>
      </c>
      <c r="C60" t="s">
        <v>239</v>
      </c>
      <c r="D60" t="s">
        <v>389</v>
      </c>
      <c r="E60" t="s">
        <v>89</v>
      </c>
      <c r="F60" t="s">
        <v>569</v>
      </c>
      <c r="G60" t="s">
        <v>620</v>
      </c>
      <c r="H60">
        <v>4347047</v>
      </c>
      <c r="I60" s="1" t="s">
        <v>1606</v>
      </c>
      <c r="J60" s="1" t="s">
        <v>1755</v>
      </c>
      <c r="K60" s="1" t="s">
        <v>988</v>
      </c>
      <c r="L60">
        <v>5</v>
      </c>
      <c r="M60">
        <v>1</v>
      </c>
      <c r="N60">
        <f t="shared" si="3"/>
        <v>1</v>
      </c>
      <c r="Q60">
        <f t="shared" si="2"/>
        <v>4</v>
      </c>
    </row>
    <row r="61" spans="1:17" ht="75" x14ac:dyDescent="0.25">
      <c r="A61" t="s">
        <v>22</v>
      </c>
      <c r="B61" t="s">
        <v>90</v>
      </c>
      <c r="C61" t="s">
        <v>240</v>
      </c>
      <c r="D61" t="s">
        <v>390</v>
      </c>
      <c r="E61" t="s">
        <v>90</v>
      </c>
      <c r="F61" t="s">
        <v>558</v>
      </c>
      <c r="G61" t="s">
        <v>599</v>
      </c>
      <c r="H61">
        <v>4296071</v>
      </c>
      <c r="I61" s="1" t="s">
        <v>1607</v>
      </c>
      <c r="J61" s="1" t="s">
        <v>1756</v>
      </c>
      <c r="K61" s="1" t="s">
        <v>1876</v>
      </c>
      <c r="L61">
        <v>5</v>
      </c>
      <c r="M61">
        <v>2</v>
      </c>
      <c r="N61">
        <v>1</v>
      </c>
      <c r="P61">
        <v>1</v>
      </c>
      <c r="Q61">
        <f t="shared" si="2"/>
        <v>3</v>
      </c>
    </row>
    <row r="62" spans="1:17" ht="30" x14ac:dyDescent="0.25">
      <c r="A62" t="s">
        <v>25</v>
      </c>
      <c r="B62" t="s">
        <v>91</v>
      </c>
      <c r="C62" t="s">
        <v>241</v>
      </c>
      <c r="D62" t="s">
        <v>391</v>
      </c>
      <c r="E62" t="s">
        <v>91</v>
      </c>
      <c r="F62" t="s">
        <v>562</v>
      </c>
      <c r="G62" t="s">
        <v>612</v>
      </c>
      <c r="H62">
        <v>4286706</v>
      </c>
      <c r="I62" s="1" t="s">
        <v>1608</v>
      </c>
      <c r="J62" s="1" t="s">
        <v>1757</v>
      </c>
      <c r="K62" s="1" t="s">
        <v>1877</v>
      </c>
      <c r="L62">
        <v>5</v>
      </c>
      <c r="M62">
        <v>2</v>
      </c>
      <c r="N62">
        <v>1</v>
      </c>
      <c r="P62">
        <v>1</v>
      </c>
      <c r="Q62">
        <f t="shared" si="2"/>
        <v>3</v>
      </c>
    </row>
    <row r="63" spans="1:17" ht="30" x14ac:dyDescent="0.25">
      <c r="A63" t="s">
        <v>19</v>
      </c>
      <c r="B63" t="s">
        <v>92</v>
      </c>
      <c r="C63" t="s">
        <v>242</v>
      </c>
      <c r="D63" t="s">
        <v>392</v>
      </c>
      <c r="E63" t="s">
        <v>506</v>
      </c>
      <c r="F63" t="s">
        <v>558</v>
      </c>
      <c r="G63" t="s">
        <v>621</v>
      </c>
      <c r="H63">
        <v>4265953</v>
      </c>
      <c r="I63" s="1" t="s">
        <v>1609</v>
      </c>
      <c r="J63" s="1" t="s">
        <v>1758</v>
      </c>
      <c r="K63" s="1" t="s">
        <v>991</v>
      </c>
      <c r="L63">
        <v>5</v>
      </c>
      <c r="M63">
        <v>1</v>
      </c>
      <c r="N63">
        <f t="shared" si="3"/>
        <v>1</v>
      </c>
      <c r="Q63">
        <f t="shared" si="2"/>
        <v>4</v>
      </c>
    </row>
    <row r="64" spans="1:17" ht="45" x14ac:dyDescent="0.25">
      <c r="A64" t="s">
        <v>19</v>
      </c>
      <c r="B64" t="s">
        <v>93</v>
      </c>
      <c r="C64" t="s">
        <v>243</v>
      </c>
      <c r="D64" t="s">
        <v>393</v>
      </c>
      <c r="E64" t="s">
        <v>507</v>
      </c>
      <c r="F64" t="s">
        <v>558</v>
      </c>
      <c r="G64" t="s">
        <v>596</v>
      </c>
      <c r="H64">
        <v>4217755</v>
      </c>
      <c r="I64" s="1" t="s">
        <v>1610</v>
      </c>
      <c r="J64" s="1" t="s">
        <v>1759</v>
      </c>
      <c r="K64" s="1" t="s">
        <v>1878</v>
      </c>
      <c r="L64">
        <v>5</v>
      </c>
      <c r="M64">
        <v>1</v>
      </c>
      <c r="N64">
        <f t="shared" si="3"/>
        <v>1</v>
      </c>
      <c r="Q64">
        <f t="shared" si="2"/>
        <v>4</v>
      </c>
    </row>
    <row r="65" spans="1:17" ht="30" x14ac:dyDescent="0.25">
      <c r="A65" t="s">
        <v>19</v>
      </c>
      <c r="B65" t="s">
        <v>94</v>
      </c>
      <c r="C65" t="s">
        <v>244</v>
      </c>
      <c r="D65" t="s">
        <v>394</v>
      </c>
      <c r="E65" t="s">
        <v>94</v>
      </c>
      <c r="F65" t="s">
        <v>558</v>
      </c>
      <c r="G65" t="s">
        <v>622</v>
      </c>
      <c r="H65">
        <v>4208419</v>
      </c>
      <c r="I65" s="1" t="s">
        <v>1611</v>
      </c>
      <c r="J65" s="1" t="s">
        <v>1760</v>
      </c>
      <c r="K65" s="1" t="s">
        <v>1879</v>
      </c>
      <c r="L65">
        <v>5</v>
      </c>
      <c r="M65">
        <v>1</v>
      </c>
      <c r="N65">
        <f t="shared" si="3"/>
        <v>1</v>
      </c>
      <c r="Q65">
        <f t="shared" si="2"/>
        <v>4</v>
      </c>
    </row>
    <row r="66" spans="1:17" ht="45" x14ac:dyDescent="0.25">
      <c r="A66" t="s">
        <v>23</v>
      </c>
      <c r="B66" t="s">
        <v>95</v>
      </c>
      <c r="C66" t="s">
        <v>245</v>
      </c>
      <c r="D66" t="s">
        <v>395</v>
      </c>
      <c r="E66" t="s">
        <v>508</v>
      </c>
      <c r="F66" t="s">
        <v>558</v>
      </c>
      <c r="H66">
        <v>4195254</v>
      </c>
      <c r="I66" s="1" t="s">
        <v>1612</v>
      </c>
      <c r="J66" s="1" t="s">
        <v>1761</v>
      </c>
      <c r="L66">
        <v>5</v>
      </c>
      <c r="M66">
        <v>0</v>
      </c>
      <c r="N66">
        <f t="shared" ref="N66:N97" si="4">M66</f>
        <v>0</v>
      </c>
      <c r="Q66">
        <f t="shared" ref="Q66:Q97" si="5">L66-SUM(N66:P66)</f>
        <v>5</v>
      </c>
    </row>
    <row r="67" spans="1:17" ht="30" x14ac:dyDescent="0.25">
      <c r="A67" t="s">
        <v>22</v>
      </c>
      <c r="B67" t="s">
        <v>96</v>
      </c>
      <c r="C67" t="s">
        <v>246</v>
      </c>
      <c r="D67" t="s">
        <v>396</v>
      </c>
      <c r="E67" t="s">
        <v>96</v>
      </c>
      <c r="F67" t="s">
        <v>558</v>
      </c>
      <c r="G67" t="s">
        <v>599</v>
      </c>
      <c r="H67">
        <v>4134448</v>
      </c>
      <c r="I67" s="1" t="s">
        <v>1613</v>
      </c>
      <c r="J67" s="1" t="s">
        <v>1762</v>
      </c>
      <c r="K67" s="1" t="s">
        <v>1880</v>
      </c>
      <c r="L67">
        <v>5</v>
      </c>
      <c r="M67">
        <v>2</v>
      </c>
      <c r="N67">
        <v>1</v>
      </c>
      <c r="P67">
        <v>1</v>
      </c>
      <c r="Q67">
        <f t="shared" si="5"/>
        <v>3</v>
      </c>
    </row>
    <row r="68" spans="1:17" ht="45" x14ac:dyDescent="0.25">
      <c r="A68" t="s">
        <v>21</v>
      </c>
      <c r="B68" t="s">
        <v>97</v>
      </c>
      <c r="C68" t="s">
        <v>247</v>
      </c>
      <c r="D68" t="s">
        <v>397</v>
      </c>
      <c r="E68" t="s">
        <v>97</v>
      </c>
      <c r="F68" t="s">
        <v>558</v>
      </c>
      <c r="G68" t="s">
        <v>612</v>
      </c>
      <c r="H68">
        <v>4114661</v>
      </c>
      <c r="I68" s="1" t="s">
        <v>1614</v>
      </c>
      <c r="J68" s="1" t="s">
        <v>1763</v>
      </c>
      <c r="K68" s="1" t="s">
        <v>1763</v>
      </c>
      <c r="L68">
        <v>5</v>
      </c>
      <c r="M68">
        <v>5</v>
      </c>
      <c r="N68">
        <v>1</v>
      </c>
      <c r="P68">
        <v>4</v>
      </c>
      <c r="Q68">
        <f t="shared" si="5"/>
        <v>0</v>
      </c>
    </row>
    <row r="69" spans="1:17" ht="45" x14ac:dyDescent="0.25">
      <c r="A69" t="s">
        <v>18</v>
      </c>
      <c r="B69" t="s">
        <v>98</v>
      </c>
      <c r="C69" t="s">
        <v>248</v>
      </c>
      <c r="D69" t="s">
        <v>398</v>
      </c>
      <c r="E69" t="s">
        <v>509</v>
      </c>
      <c r="F69" t="s">
        <v>561</v>
      </c>
      <c r="G69" t="s">
        <v>612</v>
      </c>
      <c r="H69">
        <v>4064713</v>
      </c>
      <c r="I69" s="1" t="s">
        <v>1615</v>
      </c>
      <c r="J69" s="1" t="s">
        <v>1764</v>
      </c>
      <c r="K69" s="1" t="s">
        <v>1881</v>
      </c>
      <c r="L69">
        <v>5</v>
      </c>
      <c r="M69">
        <v>2</v>
      </c>
      <c r="N69">
        <v>1</v>
      </c>
      <c r="P69">
        <v>1</v>
      </c>
      <c r="Q69">
        <f t="shared" si="5"/>
        <v>3</v>
      </c>
    </row>
    <row r="70" spans="1:17" ht="45" x14ac:dyDescent="0.25">
      <c r="A70" t="s">
        <v>24</v>
      </c>
      <c r="B70" t="s">
        <v>99</v>
      </c>
      <c r="C70" t="s">
        <v>249</v>
      </c>
      <c r="D70" t="s">
        <v>399</v>
      </c>
      <c r="E70" t="s">
        <v>510</v>
      </c>
      <c r="F70" t="s">
        <v>558</v>
      </c>
      <c r="G70" t="s">
        <v>612</v>
      </c>
      <c r="H70">
        <v>3850607</v>
      </c>
      <c r="I70" s="1" t="s">
        <v>1616</v>
      </c>
      <c r="J70" s="1" t="s">
        <v>1765</v>
      </c>
      <c r="K70" s="1" t="s">
        <v>1882</v>
      </c>
      <c r="L70">
        <v>5</v>
      </c>
      <c r="M70">
        <v>1</v>
      </c>
      <c r="N70">
        <f t="shared" si="4"/>
        <v>1</v>
      </c>
      <c r="Q70">
        <f t="shared" si="5"/>
        <v>4</v>
      </c>
    </row>
    <row r="71" spans="1:17" ht="45" x14ac:dyDescent="0.25">
      <c r="A71" t="s">
        <v>20</v>
      </c>
      <c r="B71" t="s">
        <v>100</v>
      </c>
      <c r="C71" t="s">
        <v>250</v>
      </c>
      <c r="D71" t="s">
        <v>400</v>
      </c>
      <c r="E71" t="s">
        <v>511</v>
      </c>
      <c r="F71" t="s">
        <v>558</v>
      </c>
      <c r="G71" t="s">
        <v>623</v>
      </c>
      <c r="H71">
        <v>3807463</v>
      </c>
      <c r="I71" s="1" t="s">
        <v>1617</v>
      </c>
      <c r="J71" s="1" t="s">
        <v>1766</v>
      </c>
      <c r="L71">
        <v>5</v>
      </c>
      <c r="M71">
        <v>0</v>
      </c>
      <c r="N71">
        <f t="shared" si="4"/>
        <v>0</v>
      </c>
      <c r="O71">
        <v>1</v>
      </c>
      <c r="Q71">
        <f t="shared" si="5"/>
        <v>4</v>
      </c>
    </row>
    <row r="72" spans="1:17" ht="45" x14ac:dyDescent="0.25">
      <c r="A72" t="s">
        <v>29</v>
      </c>
      <c r="B72" t="s">
        <v>101</v>
      </c>
      <c r="C72" t="s">
        <v>251</v>
      </c>
      <c r="D72" t="s">
        <v>401</v>
      </c>
      <c r="E72" t="s">
        <v>512</v>
      </c>
      <c r="F72" t="s">
        <v>570</v>
      </c>
      <c r="G72" t="s">
        <v>624</v>
      </c>
      <c r="H72">
        <v>3713797</v>
      </c>
      <c r="I72" s="1" t="s">
        <v>1618</v>
      </c>
      <c r="J72" s="1" t="s">
        <v>1767</v>
      </c>
      <c r="K72" s="1" t="s">
        <v>1883</v>
      </c>
      <c r="L72">
        <v>5</v>
      </c>
      <c r="M72">
        <v>4</v>
      </c>
      <c r="N72">
        <f t="shared" si="4"/>
        <v>4</v>
      </c>
      <c r="Q72">
        <f t="shared" si="5"/>
        <v>1</v>
      </c>
    </row>
    <row r="73" spans="1:17" ht="45" x14ac:dyDescent="0.25">
      <c r="A73" t="s">
        <v>19</v>
      </c>
      <c r="B73" t="s">
        <v>102</v>
      </c>
      <c r="C73" t="s">
        <v>252</v>
      </c>
      <c r="D73" t="s">
        <v>402</v>
      </c>
      <c r="E73" t="s">
        <v>102</v>
      </c>
      <c r="F73" t="s">
        <v>558</v>
      </c>
      <c r="G73" t="s">
        <v>610</v>
      </c>
      <c r="H73">
        <v>3622720</v>
      </c>
      <c r="I73" s="1" t="s">
        <v>1619</v>
      </c>
      <c r="J73" s="1" t="s">
        <v>1768</v>
      </c>
      <c r="K73" s="1" t="s">
        <v>1884</v>
      </c>
      <c r="L73">
        <v>5</v>
      </c>
      <c r="M73">
        <v>1</v>
      </c>
      <c r="N73">
        <f t="shared" si="4"/>
        <v>1</v>
      </c>
      <c r="Q73">
        <f t="shared" si="5"/>
        <v>4</v>
      </c>
    </row>
    <row r="74" spans="1:17" ht="60" x14ac:dyDescent="0.25">
      <c r="A74" t="s">
        <v>26</v>
      </c>
      <c r="B74" t="s">
        <v>103</v>
      </c>
      <c r="C74" t="s">
        <v>253</v>
      </c>
      <c r="D74" t="s">
        <v>403</v>
      </c>
      <c r="E74" t="s">
        <v>103</v>
      </c>
      <c r="F74" t="s">
        <v>558</v>
      </c>
      <c r="G74" t="s">
        <v>598</v>
      </c>
      <c r="H74">
        <v>3547132</v>
      </c>
      <c r="I74" s="1" t="s">
        <v>1620</v>
      </c>
      <c r="J74" s="1" t="s">
        <v>1769</v>
      </c>
      <c r="K74" s="1" t="s">
        <v>1885</v>
      </c>
      <c r="L74">
        <v>5</v>
      </c>
      <c r="M74">
        <v>2</v>
      </c>
      <c r="N74">
        <f t="shared" si="4"/>
        <v>2</v>
      </c>
      <c r="Q74">
        <f t="shared" si="5"/>
        <v>3</v>
      </c>
    </row>
    <row r="75" spans="1:17" ht="30" x14ac:dyDescent="0.25">
      <c r="A75" t="s">
        <v>19</v>
      </c>
      <c r="B75" t="s">
        <v>104</v>
      </c>
      <c r="C75" t="s">
        <v>254</v>
      </c>
      <c r="D75" t="s">
        <v>404</v>
      </c>
      <c r="E75" t="s">
        <v>104</v>
      </c>
      <c r="F75" t="s">
        <v>558</v>
      </c>
      <c r="G75" t="s">
        <v>625</v>
      </c>
      <c r="H75">
        <v>3505105</v>
      </c>
      <c r="I75" s="1" t="s">
        <v>1621</v>
      </c>
      <c r="J75" s="1" t="s">
        <v>1770</v>
      </c>
      <c r="K75" s="1" t="s">
        <v>996</v>
      </c>
      <c r="L75">
        <v>5</v>
      </c>
      <c r="M75">
        <v>1</v>
      </c>
      <c r="N75">
        <f t="shared" si="4"/>
        <v>1</v>
      </c>
      <c r="Q75">
        <f t="shared" si="5"/>
        <v>4</v>
      </c>
    </row>
    <row r="76" spans="1:17" ht="60" x14ac:dyDescent="0.25">
      <c r="A76" t="s">
        <v>19</v>
      </c>
      <c r="B76" t="s">
        <v>105</v>
      </c>
      <c r="C76" t="s">
        <v>255</v>
      </c>
      <c r="D76" t="s">
        <v>405</v>
      </c>
      <c r="E76" t="s">
        <v>105</v>
      </c>
      <c r="F76" t="s">
        <v>558</v>
      </c>
      <c r="G76" t="s">
        <v>599</v>
      </c>
      <c r="H76">
        <v>3437141</v>
      </c>
      <c r="I76" s="1" t="s">
        <v>1622</v>
      </c>
      <c r="J76" s="1" t="s">
        <v>1771</v>
      </c>
      <c r="K76" s="1" t="s">
        <v>1886</v>
      </c>
      <c r="L76">
        <v>5</v>
      </c>
      <c r="M76">
        <v>4</v>
      </c>
      <c r="N76">
        <v>1</v>
      </c>
      <c r="P76">
        <v>3</v>
      </c>
      <c r="Q76">
        <f t="shared" si="5"/>
        <v>1</v>
      </c>
    </row>
    <row r="77" spans="1:17" ht="45" x14ac:dyDescent="0.25">
      <c r="A77" t="s">
        <v>22</v>
      </c>
      <c r="B77" t="s">
        <v>106</v>
      </c>
      <c r="C77" t="s">
        <v>256</v>
      </c>
      <c r="D77" t="s">
        <v>406</v>
      </c>
      <c r="E77" t="s">
        <v>513</v>
      </c>
      <c r="F77" t="s">
        <v>558</v>
      </c>
      <c r="G77" t="s">
        <v>626</v>
      </c>
      <c r="H77">
        <v>3394437</v>
      </c>
      <c r="I77" s="1" t="s">
        <v>1623</v>
      </c>
      <c r="J77" s="1" t="s">
        <v>1772</v>
      </c>
      <c r="K77" s="1" t="s">
        <v>1887</v>
      </c>
      <c r="L77">
        <v>5</v>
      </c>
      <c r="M77">
        <v>1</v>
      </c>
      <c r="N77">
        <f t="shared" si="4"/>
        <v>1</v>
      </c>
      <c r="Q77">
        <f t="shared" si="5"/>
        <v>4</v>
      </c>
    </row>
    <row r="78" spans="1:17" ht="45" x14ac:dyDescent="0.25">
      <c r="A78" t="s">
        <v>21</v>
      </c>
      <c r="B78" t="s">
        <v>107</v>
      </c>
      <c r="C78" t="s">
        <v>257</v>
      </c>
      <c r="D78" t="s">
        <v>407</v>
      </c>
      <c r="E78" t="s">
        <v>107</v>
      </c>
      <c r="F78" t="s">
        <v>558</v>
      </c>
      <c r="G78" t="s">
        <v>593</v>
      </c>
      <c r="H78">
        <v>3388522</v>
      </c>
      <c r="I78" s="1" t="s">
        <v>1624</v>
      </c>
      <c r="J78" s="1" t="s">
        <v>1773</v>
      </c>
      <c r="K78" s="1" t="s">
        <v>1888</v>
      </c>
      <c r="L78">
        <v>5</v>
      </c>
      <c r="M78">
        <v>3</v>
      </c>
      <c r="N78">
        <v>1</v>
      </c>
      <c r="P78">
        <v>2</v>
      </c>
      <c r="Q78">
        <f t="shared" si="5"/>
        <v>2</v>
      </c>
    </row>
    <row r="79" spans="1:17" ht="60" x14ac:dyDescent="0.25">
      <c r="A79" t="s">
        <v>25</v>
      </c>
      <c r="B79" t="s">
        <v>108</v>
      </c>
      <c r="C79" t="s">
        <v>258</v>
      </c>
      <c r="D79" t="s">
        <v>408</v>
      </c>
      <c r="E79" t="s">
        <v>108</v>
      </c>
      <c r="F79" t="s">
        <v>558</v>
      </c>
      <c r="G79" t="s">
        <v>594</v>
      </c>
      <c r="H79">
        <v>3383913</v>
      </c>
      <c r="I79" s="1" t="s">
        <v>1625</v>
      </c>
      <c r="J79" s="1" t="s">
        <v>1774</v>
      </c>
      <c r="K79" s="1" t="s">
        <v>1774</v>
      </c>
      <c r="L79">
        <v>5</v>
      </c>
      <c r="M79">
        <v>5</v>
      </c>
      <c r="N79">
        <v>1</v>
      </c>
      <c r="P79">
        <v>4</v>
      </c>
      <c r="Q79">
        <f t="shared" si="5"/>
        <v>0</v>
      </c>
    </row>
    <row r="80" spans="1:17" ht="45" x14ac:dyDescent="0.25">
      <c r="A80" t="s">
        <v>28</v>
      </c>
      <c r="B80" t="s">
        <v>109</v>
      </c>
      <c r="C80" t="s">
        <v>259</v>
      </c>
      <c r="D80" t="s">
        <v>409</v>
      </c>
      <c r="E80" t="s">
        <v>109</v>
      </c>
      <c r="F80" t="s">
        <v>569</v>
      </c>
      <c r="G80" t="s">
        <v>627</v>
      </c>
      <c r="H80">
        <v>3251879</v>
      </c>
      <c r="I80" s="1" t="s">
        <v>1626</v>
      </c>
      <c r="J80" s="1" t="s">
        <v>1775</v>
      </c>
      <c r="K80" s="1" t="s">
        <v>1000</v>
      </c>
      <c r="L80">
        <v>5</v>
      </c>
      <c r="M80">
        <v>1</v>
      </c>
      <c r="N80">
        <f t="shared" si="4"/>
        <v>1</v>
      </c>
      <c r="Q80">
        <f t="shared" si="5"/>
        <v>4</v>
      </c>
    </row>
    <row r="81" spans="1:17" ht="60" x14ac:dyDescent="0.25">
      <c r="A81" t="s">
        <v>25</v>
      </c>
      <c r="B81" t="s">
        <v>110</v>
      </c>
      <c r="C81" t="s">
        <v>260</v>
      </c>
      <c r="D81" t="s">
        <v>410</v>
      </c>
      <c r="E81" t="s">
        <v>110</v>
      </c>
      <c r="F81" t="s">
        <v>558</v>
      </c>
      <c r="G81" t="s">
        <v>616</v>
      </c>
      <c r="H81">
        <v>3176192</v>
      </c>
      <c r="I81" s="1" t="s">
        <v>1627</v>
      </c>
      <c r="J81" s="1" t="s">
        <v>1776</v>
      </c>
      <c r="K81" s="1" t="s">
        <v>1776</v>
      </c>
      <c r="L81">
        <v>5</v>
      </c>
      <c r="M81">
        <v>5</v>
      </c>
      <c r="N81">
        <v>1</v>
      </c>
      <c r="P81">
        <v>4</v>
      </c>
      <c r="Q81">
        <f t="shared" si="5"/>
        <v>0</v>
      </c>
    </row>
    <row r="82" spans="1:17" ht="45" x14ac:dyDescent="0.25">
      <c r="A82" t="s">
        <v>25</v>
      </c>
      <c r="B82" t="s">
        <v>111</v>
      </c>
      <c r="C82" t="s">
        <v>261</v>
      </c>
      <c r="D82" t="s">
        <v>411</v>
      </c>
      <c r="E82" t="s">
        <v>514</v>
      </c>
      <c r="F82" t="s">
        <v>558</v>
      </c>
      <c r="G82" t="s">
        <v>628</v>
      </c>
      <c r="H82">
        <v>3168378</v>
      </c>
      <c r="I82" s="1" t="s">
        <v>1628</v>
      </c>
      <c r="J82" s="1" t="s">
        <v>1777</v>
      </c>
      <c r="K82" s="1" t="s">
        <v>1889</v>
      </c>
      <c r="L82">
        <v>5</v>
      </c>
      <c r="M82">
        <v>1</v>
      </c>
      <c r="N82">
        <f t="shared" si="4"/>
        <v>1</v>
      </c>
      <c r="Q82">
        <f t="shared" si="5"/>
        <v>4</v>
      </c>
    </row>
    <row r="83" spans="1:17" ht="45" x14ac:dyDescent="0.25">
      <c r="A83" t="s">
        <v>22</v>
      </c>
      <c r="B83" t="s">
        <v>112</v>
      </c>
      <c r="C83" t="s">
        <v>262</v>
      </c>
      <c r="D83" t="s">
        <v>412</v>
      </c>
      <c r="E83" t="s">
        <v>112</v>
      </c>
      <c r="F83" t="s">
        <v>571</v>
      </c>
      <c r="G83" t="s">
        <v>629</v>
      </c>
      <c r="H83">
        <v>3167614</v>
      </c>
      <c r="I83" s="1" t="s">
        <v>1629</v>
      </c>
      <c r="J83" s="1" t="s">
        <v>1778</v>
      </c>
      <c r="K83" s="1" t="s">
        <v>1890</v>
      </c>
      <c r="L83">
        <v>5</v>
      </c>
      <c r="M83">
        <v>2</v>
      </c>
      <c r="N83">
        <v>1</v>
      </c>
      <c r="P83">
        <v>1</v>
      </c>
      <c r="Q83">
        <f t="shared" si="5"/>
        <v>3</v>
      </c>
    </row>
    <row r="84" spans="1:17" ht="60" x14ac:dyDescent="0.25">
      <c r="A84" t="s">
        <v>19</v>
      </c>
      <c r="B84" t="s">
        <v>113</v>
      </c>
      <c r="C84" t="s">
        <v>263</v>
      </c>
      <c r="D84" t="s">
        <v>413</v>
      </c>
      <c r="E84" t="s">
        <v>113</v>
      </c>
      <c r="F84" t="s">
        <v>558</v>
      </c>
      <c r="G84" t="s">
        <v>608</v>
      </c>
      <c r="H84">
        <v>3167565</v>
      </c>
      <c r="I84" s="1" t="s">
        <v>1630</v>
      </c>
      <c r="J84" s="1" t="s">
        <v>1779</v>
      </c>
      <c r="K84" s="1" t="s">
        <v>1891</v>
      </c>
      <c r="L84">
        <v>5</v>
      </c>
      <c r="M84">
        <v>3</v>
      </c>
      <c r="N84">
        <v>1</v>
      </c>
      <c r="P84">
        <v>2</v>
      </c>
      <c r="Q84">
        <f t="shared" si="5"/>
        <v>2</v>
      </c>
    </row>
    <row r="85" spans="1:17" ht="45" x14ac:dyDescent="0.25">
      <c r="A85" t="s">
        <v>18</v>
      </c>
      <c r="B85" t="s">
        <v>114</v>
      </c>
      <c r="C85" t="s">
        <v>264</v>
      </c>
      <c r="D85" t="s">
        <v>414</v>
      </c>
      <c r="E85" t="s">
        <v>515</v>
      </c>
      <c r="F85" t="s">
        <v>558</v>
      </c>
      <c r="G85" t="s">
        <v>630</v>
      </c>
      <c r="H85">
        <v>3146230</v>
      </c>
      <c r="I85" s="1" t="s">
        <v>1631</v>
      </c>
      <c r="J85" s="1" t="s">
        <v>1780</v>
      </c>
      <c r="K85" s="1" t="s">
        <v>1892</v>
      </c>
      <c r="L85">
        <v>5</v>
      </c>
      <c r="M85">
        <v>1</v>
      </c>
      <c r="N85">
        <f t="shared" si="4"/>
        <v>1</v>
      </c>
      <c r="Q85">
        <f t="shared" si="5"/>
        <v>4</v>
      </c>
    </row>
    <row r="86" spans="1:17" ht="45" x14ac:dyDescent="0.25">
      <c r="A86" t="s">
        <v>18</v>
      </c>
      <c r="B86" t="s">
        <v>115</v>
      </c>
      <c r="C86" t="s">
        <v>265</v>
      </c>
      <c r="D86" t="s">
        <v>415</v>
      </c>
      <c r="E86" t="s">
        <v>516</v>
      </c>
      <c r="F86" t="s">
        <v>561</v>
      </c>
      <c r="G86" t="s">
        <v>617</v>
      </c>
      <c r="H86">
        <v>3084942</v>
      </c>
      <c r="I86" s="1" t="s">
        <v>1632</v>
      </c>
      <c r="J86" s="1" t="s">
        <v>1781</v>
      </c>
      <c r="K86" s="1" t="s">
        <v>1893</v>
      </c>
      <c r="L86">
        <v>5</v>
      </c>
      <c r="M86">
        <v>1</v>
      </c>
      <c r="N86">
        <f t="shared" si="4"/>
        <v>1</v>
      </c>
      <c r="Q86">
        <f t="shared" si="5"/>
        <v>4</v>
      </c>
    </row>
    <row r="87" spans="1:17" ht="45" x14ac:dyDescent="0.25">
      <c r="A87" t="s">
        <v>24</v>
      </c>
      <c r="B87" t="s">
        <v>116</v>
      </c>
      <c r="C87" t="s">
        <v>266</v>
      </c>
      <c r="D87" t="s">
        <v>416</v>
      </c>
      <c r="E87" t="s">
        <v>116</v>
      </c>
      <c r="F87" t="s">
        <v>558</v>
      </c>
      <c r="G87" t="s">
        <v>631</v>
      </c>
      <c r="H87">
        <v>3079073</v>
      </c>
      <c r="I87" s="1" t="s">
        <v>1633</v>
      </c>
      <c r="J87" s="1" t="s">
        <v>1782</v>
      </c>
      <c r="K87" s="1" t="s">
        <v>1894</v>
      </c>
      <c r="L87">
        <v>5</v>
      </c>
      <c r="M87">
        <v>4</v>
      </c>
      <c r="N87">
        <v>1</v>
      </c>
      <c r="P87">
        <v>3</v>
      </c>
      <c r="Q87">
        <f t="shared" si="5"/>
        <v>1</v>
      </c>
    </row>
    <row r="88" spans="1:17" ht="45" x14ac:dyDescent="0.25">
      <c r="A88" t="s">
        <v>20</v>
      </c>
      <c r="B88" t="s">
        <v>117</v>
      </c>
      <c r="C88" t="s">
        <v>267</v>
      </c>
      <c r="D88" t="s">
        <v>417</v>
      </c>
      <c r="E88" t="s">
        <v>517</v>
      </c>
      <c r="F88" t="s">
        <v>558</v>
      </c>
      <c r="G88" t="s">
        <v>599</v>
      </c>
      <c r="H88">
        <v>2979989</v>
      </c>
      <c r="I88" s="1" t="s">
        <v>1634</v>
      </c>
      <c r="J88" s="1" t="s">
        <v>1783</v>
      </c>
      <c r="K88" s="1" t="s">
        <v>1895</v>
      </c>
      <c r="L88">
        <v>5</v>
      </c>
      <c r="M88">
        <v>1</v>
      </c>
      <c r="N88">
        <f t="shared" si="4"/>
        <v>1</v>
      </c>
      <c r="Q88">
        <f t="shared" si="5"/>
        <v>4</v>
      </c>
    </row>
    <row r="89" spans="1:17" ht="45" x14ac:dyDescent="0.25">
      <c r="A89" t="s">
        <v>25</v>
      </c>
      <c r="B89" t="s">
        <v>118</v>
      </c>
      <c r="C89" t="s">
        <v>268</v>
      </c>
      <c r="D89" t="s">
        <v>418</v>
      </c>
      <c r="E89" t="s">
        <v>518</v>
      </c>
      <c r="F89" t="s">
        <v>558</v>
      </c>
      <c r="G89" t="s">
        <v>616</v>
      </c>
      <c r="H89">
        <v>2860305</v>
      </c>
      <c r="I89" s="1" t="s">
        <v>1635</v>
      </c>
      <c r="J89" s="1" t="s">
        <v>1784</v>
      </c>
      <c r="K89" s="1" t="s">
        <v>1896</v>
      </c>
      <c r="L89">
        <v>5</v>
      </c>
      <c r="M89">
        <v>1</v>
      </c>
      <c r="N89">
        <f t="shared" si="4"/>
        <v>1</v>
      </c>
      <c r="Q89">
        <f t="shared" si="5"/>
        <v>4</v>
      </c>
    </row>
    <row r="90" spans="1:17" ht="45" x14ac:dyDescent="0.25">
      <c r="A90" t="s">
        <v>24</v>
      </c>
      <c r="B90" t="s">
        <v>119</v>
      </c>
      <c r="C90" t="s">
        <v>269</v>
      </c>
      <c r="D90" t="s">
        <v>419</v>
      </c>
      <c r="E90" t="s">
        <v>119</v>
      </c>
      <c r="F90" t="s">
        <v>558</v>
      </c>
      <c r="G90" t="s">
        <v>593</v>
      </c>
      <c r="H90">
        <v>2849365</v>
      </c>
      <c r="I90" s="1" t="s">
        <v>1636</v>
      </c>
      <c r="J90" s="1" t="s">
        <v>1785</v>
      </c>
      <c r="K90" s="1" t="s">
        <v>1897</v>
      </c>
      <c r="L90">
        <v>5</v>
      </c>
      <c r="M90">
        <v>2</v>
      </c>
      <c r="N90">
        <v>1</v>
      </c>
      <c r="P90">
        <v>1</v>
      </c>
      <c r="Q90">
        <f t="shared" si="5"/>
        <v>3</v>
      </c>
    </row>
    <row r="91" spans="1:17" ht="30" x14ac:dyDescent="0.25">
      <c r="A91" t="s">
        <v>19</v>
      </c>
      <c r="B91" t="s">
        <v>120</v>
      </c>
      <c r="C91" t="s">
        <v>270</v>
      </c>
      <c r="D91" t="s">
        <v>420</v>
      </c>
      <c r="E91" t="s">
        <v>519</v>
      </c>
      <c r="F91" t="s">
        <v>558</v>
      </c>
      <c r="G91" t="s">
        <v>599</v>
      </c>
      <c r="H91">
        <v>2819370</v>
      </c>
      <c r="I91" s="1" t="s">
        <v>1637</v>
      </c>
      <c r="J91" s="1" t="s">
        <v>1786</v>
      </c>
      <c r="K91" s="1" t="s">
        <v>1898</v>
      </c>
      <c r="L91">
        <v>5</v>
      </c>
      <c r="M91">
        <v>2</v>
      </c>
      <c r="N91">
        <v>1</v>
      </c>
      <c r="P91">
        <v>1</v>
      </c>
      <c r="Q91">
        <f t="shared" si="5"/>
        <v>3</v>
      </c>
    </row>
    <row r="92" spans="1:17" ht="30" x14ac:dyDescent="0.25">
      <c r="A92" t="s">
        <v>20</v>
      </c>
      <c r="B92" t="s">
        <v>121</v>
      </c>
      <c r="C92" t="s">
        <v>271</v>
      </c>
      <c r="D92" t="s">
        <v>421</v>
      </c>
      <c r="E92" t="s">
        <v>520</v>
      </c>
      <c r="F92" t="s">
        <v>572</v>
      </c>
      <c r="G92" t="s">
        <v>632</v>
      </c>
      <c r="H92">
        <v>2813617</v>
      </c>
      <c r="I92" s="1" t="s">
        <v>1638</v>
      </c>
      <c r="J92" s="1" t="s">
        <v>1787</v>
      </c>
      <c r="K92" s="1" t="s">
        <v>1899</v>
      </c>
      <c r="L92">
        <v>5</v>
      </c>
      <c r="M92">
        <v>1</v>
      </c>
      <c r="N92">
        <f t="shared" si="4"/>
        <v>1</v>
      </c>
      <c r="Q92">
        <f t="shared" si="5"/>
        <v>4</v>
      </c>
    </row>
    <row r="93" spans="1:17" ht="30" x14ac:dyDescent="0.25">
      <c r="A93" t="s">
        <v>26</v>
      </c>
      <c r="B93" t="s">
        <v>122</v>
      </c>
      <c r="C93" t="s">
        <v>272</v>
      </c>
      <c r="D93" t="s">
        <v>422</v>
      </c>
      <c r="E93" t="s">
        <v>521</v>
      </c>
      <c r="F93" t="s">
        <v>573</v>
      </c>
      <c r="G93" t="s">
        <v>633</v>
      </c>
      <c r="H93">
        <v>2785672</v>
      </c>
      <c r="I93" s="1" t="s">
        <v>1639</v>
      </c>
      <c r="J93" s="1" t="s">
        <v>1788</v>
      </c>
      <c r="K93" s="1" t="s">
        <v>1900</v>
      </c>
      <c r="L93">
        <v>5</v>
      </c>
      <c r="M93">
        <v>4</v>
      </c>
      <c r="N93">
        <f t="shared" si="4"/>
        <v>4</v>
      </c>
      <c r="Q93">
        <f t="shared" si="5"/>
        <v>1</v>
      </c>
    </row>
    <row r="94" spans="1:17" ht="30" x14ac:dyDescent="0.25">
      <c r="A94" t="s">
        <v>20</v>
      </c>
      <c r="B94" t="s">
        <v>123</v>
      </c>
      <c r="C94" t="s">
        <v>273</v>
      </c>
      <c r="D94" t="s">
        <v>423</v>
      </c>
      <c r="E94" t="s">
        <v>522</v>
      </c>
      <c r="F94" t="s">
        <v>574</v>
      </c>
      <c r="G94" t="s">
        <v>634</v>
      </c>
      <c r="H94">
        <v>2784837</v>
      </c>
      <c r="I94" s="1" t="s">
        <v>1640</v>
      </c>
      <c r="J94" s="1" t="s">
        <v>1789</v>
      </c>
      <c r="K94" s="1" t="s">
        <v>1901</v>
      </c>
      <c r="L94">
        <v>5</v>
      </c>
      <c r="M94">
        <v>1</v>
      </c>
      <c r="N94">
        <f t="shared" si="4"/>
        <v>1</v>
      </c>
      <c r="Q94">
        <f t="shared" si="5"/>
        <v>4</v>
      </c>
    </row>
    <row r="95" spans="1:17" ht="30" x14ac:dyDescent="0.25">
      <c r="A95" t="s">
        <v>26</v>
      </c>
      <c r="B95" t="s">
        <v>124</v>
      </c>
      <c r="C95" t="s">
        <v>274</v>
      </c>
      <c r="D95" t="s">
        <v>424</v>
      </c>
      <c r="E95" t="s">
        <v>124</v>
      </c>
      <c r="F95" t="s">
        <v>558</v>
      </c>
      <c r="G95" t="s">
        <v>635</v>
      </c>
      <c r="H95">
        <v>2781149</v>
      </c>
      <c r="I95" s="1" t="s">
        <v>1641</v>
      </c>
      <c r="J95" s="1" t="s">
        <v>1790</v>
      </c>
      <c r="K95" s="1" t="s">
        <v>1790</v>
      </c>
      <c r="L95">
        <v>5</v>
      </c>
      <c r="M95">
        <v>5</v>
      </c>
      <c r="N95">
        <f t="shared" si="4"/>
        <v>5</v>
      </c>
      <c r="Q95">
        <f t="shared" si="5"/>
        <v>0</v>
      </c>
    </row>
    <row r="96" spans="1:17" ht="45" x14ac:dyDescent="0.25">
      <c r="A96" t="s">
        <v>29</v>
      </c>
      <c r="B96" t="s">
        <v>125</v>
      </c>
      <c r="C96" t="s">
        <v>275</v>
      </c>
      <c r="D96" t="s">
        <v>425</v>
      </c>
      <c r="E96" t="s">
        <v>523</v>
      </c>
      <c r="F96" t="s">
        <v>575</v>
      </c>
      <c r="G96" t="s">
        <v>636</v>
      </c>
      <c r="H96">
        <v>2763554</v>
      </c>
      <c r="I96" s="1" t="s">
        <v>1642</v>
      </c>
      <c r="J96" s="1" t="s">
        <v>1791</v>
      </c>
      <c r="K96" s="1" t="s">
        <v>1791</v>
      </c>
      <c r="L96">
        <v>5</v>
      </c>
      <c r="M96">
        <v>5</v>
      </c>
      <c r="N96">
        <f t="shared" si="4"/>
        <v>5</v>
      </c>
      <c r="Q96">
        <f t="shared" si="5"/>
        <v>0</v>
      </c>
    </row>
    <row r="97" spans="1:17" ht="45" x14ac:dyDescent="0.25">
      <c r="A97" t="s">
        <v>19</v>
      </c>
      <c r="B97" t="s">
        <v>126</v>
      </c>
      <c r="C97" t="s">
        <v>276</v>
      </c>
      <c r="D97" t="s">
        <v>426</v>
      </c>
      <c r="E97" t="s">
        <v>126</v>
      </c>
      <c r="F97" t="s">
        <v>576</v>
      </c>
      <c r="G97" t="s">
        <v>593</v>
      </c>
      <c r="H97">
        <v>2752632</v>
      </c>
      <c r="I97" s="1" t="s">
        <v>1643</v>
      </c>
      <c r="J97" s="1" t="s">
        <v>1792</v>
      </c>
      <c r="K97" s="1" t="s">
        <v>1902</v>
      </c>
      <c r="L97">
        <v>5</v>
      </c>
      <c r="M97">
        <v>3</v>
      </c>
      <c r="N97">
        <v>1</v>
      </c>
      <c r="P97">
        <v>2</v>
      </c>
      <c r="Q97">
        <f t="shared" si="5"/>
        <v>2</v>
      </c>
    </row>
    <row r="98" spans="1:17" ht="30" x14ac:dyDescent="0.25">
      <c r="A98" t="s">
        <v>20</v>
      </c>
      <c r="B98" t="s">
        <v>127</v>
      </c>
      <c r="C98" t="s">
        <v>277</v>
      </c>
      <c r="D98" t="s">
        <v>427</v>
      </c>
      <c r="E98" t="s">
        <v>524</v>
      </c>
      <c r="F98" t="s">
        <v>558</v>
      </c>
      <c r="G98" t="s">
        <v>595</v>
      </c>
      <c r="H98">
        <v>2687714</v>
      </c>
      <c r="I98" s="1" t="s">
        <v>1644</v>
      </c>
      <c r="J98" s="1" t="s">
        <v>1793</v>
      </c>
      <c r="K98" s="1" t="s">
        <v>1903</v>
      </c>
      <c r="L98">
        <v>5</v>
      </c>
      <c r="M98">
        <v>1</v>
      </c>
      <c r="N98">
        <f t="shared" ref="N98:N129" si="6">M98</f>
        <v>1</v>
      </c>
      <c r="Q98">
        <f t="shared" ref="Q98:Q129" si="7">L98-SUM(N98:P98)</f>
        <v>4</v>
      </c>
    </row>
    <row r="99" spans="1:17" ht="60" x14ac:dyDescent="0.25">
      <c r="A99" t="s">
        <v>30</v>
      </c>
      <c r="B99" t="s">
        <v>128</v>
      </c>
      <c r="C99" t="s">
        <v>278</v>
      </c>
      <c r="D99" t="s">
        <v>428</v>
      </c>
      <c r="E99" t="s">
        <v>525</v>
      </c>
      <c r="F99" t="s">
        <v>577</v>
      </c>
      <c r="H99">
        <v>2654266</v>
      </c>
      <c r="I99" s="1" t="s">
        <v>1645</v>
      </c>
      <c r="J99" s="1" t="s">
        <v>1794</v>
      </c>
      <c r="L99">
        <v>5</v>
      </c>
      <c r="M99">
        <v>0</v>
      </c>
      <c r="N99">
        <f t="shared" si="6"/>
        <v>0</v>
      </c>
      <c r="Q99">
        <f t="shared" si="7"/>
        <v>5</v>
      </c>
    </row>
    <row r="100" spans="1:17" ht="45" x14ac:dyDescent="0.25">
      <c r="A100" t="s">
        <v>30</v>
      </c>
      <c r="B100" t="s">
        <v>129</v>
      </c>
      <c r="C100" t="s">
        <v>279</v>
      </c>
      <c r="D100" t="s">
        <v>429</v>
      </c>
      <c r="E100" t="s">
        <v>526</v>
      </c>
      <c r="F100" t="s">
        <v>578</v>
      </c>
      <c r="G100" t="s">
        <v>637</v>
      </c>
      <c r="H100">
        <v>2578679</v>
      </c>
      <c r="I100" s="1" t="s">
        <v>1646</v>
      </c>
      <c r="J100" s="1" t="s">
        <v>1795</v>
      </c>
      <c r="K100" s="1" t="s">
        <v>1795</v>
      </c>
      <c r="L100">
        <v>5</v>
      </c>
      <c r="M100">
        <v>5</v>
      </c>
      <c r="N100">
        <v>2</v>
      </c>
      <c r="P100">
        <v>3</v>
      </c>
      <c r="Q100">
        <f t="shared" si="7"/>
        <v>0</v>
      </c>
    </row>
    <row r="101" spans="1:17" ht="30" x14ac:dyDescent="0.25">
      <c r="A101" t="s">
        <v>20</v>
      </c>
      <c r="B101" t="s">
        <v>130</v>
      </c>
      <c r="C101" t="s">
        <v>280</v>
      </c>
      <c r="D101" t="s">
        <v>430</v>
      </c>
      <c r="E101" t="s">
        <v>527</v>
      </c>
      <c r="F101" t="s">
        <v>558</v>
      </c>
      <c r="G101" t="s">
        <v>593</v>
      </c>
      <c r="H101">
        <v>2527182</v>
      </c>
      <c r="I101" s="1" t="s">
        <v>1647</v>
      </c>
      <c r="J101" s="1" t="s">
        <v>1796</v>
      </c>
      <c r="K101" s="1" t="s">
        <v>1904</v>
      </c>
      <c r="L101">
        <v>5</v>
      </c>
      <c r="M101">
        <v>3</v>
      </c>
      <c r="N101">
        <v>1</v>
      </c>
      <c r="P101">
        <v>2</v>
      </c>
      <c r="Q101">
        <f t="shared" si="7"/>
        <v>2</v>
      </c>
    </row>
    <row r="102" spans="1:17" ht="45" x14ac:dyDescent="0.25">
      <c r="A102" t="s">
        <v>18</v>
      </c>
      <c r="B102" t="s">
        <v>131</v>
      </c>
      <c r="C102" t="s">
        <v>281</v>
      </c>
      <c r="D102" t="s">
        <v>431</v>
      </c>
      <c r="E102" t="s">
        <v>131</v>
      </c>
      <c r="F102" t="s">
        <v>579</v>
      </c>
      <c r="G102" t="s">
        <v>593</v>
      </c>
      <c r="H102">
        <v>2396504</v>
      </c>
      <c r="I102" s="1" t="s">
        <v>1648</v>
      </c>
      <c r="J102" s="1" t="s">
        <v>1797</v>
      </c>
      <c r="K102" s="1" t="s">
        <v>1905</v>
      </c>
      <c r="L102">
        <v>5</v>
      </c>
      <c r="M102">
        <v>3</v>
      </c>
      <c r="N102">
        <v>2</v>
      </c>
      <c r="P102">
        <v>1</v>
      </c>
      <c r="Q102">
        <f t="shared" si="7"/>
        <v>2</v>
      </c>
    </row>
    <row r="103" spans="1:17" ht="45" x14ac:dyDescent="0.25">
      <c r="A103" t="s">
        <v>19</v>
      </c>
      <c r="B103" t="s">
        <v>132</v>
      </c>
      <c r="C103" t="s">
        <v>282</v>
      </c>
      <c r="D103" t="s">
        <v>432</v>
      </c>
      <c r="E103" t="s">
        <v>528</v>
      </c>
      <c r="F103" t="s">
        <v>558</v>
      </c>
      <c r="G103" t="s">
        <v>632</v>
      </c>
      <c r="H103">
        <v>2380305</v>
      </c>
      <c r="I103" s="1" t="s">
        <v>1649</v>
      </c>
      <c r="J103" s="1" t="s">
        <v>1798</v>
      </c>
      <c r="K103" s="1" t="s">
        <v>1007</v>
      </c>
      <c r="L103">
        <v>5</v>
      </c>
      <c r="M103">
        <v>1</v>
      </c>
      <c r="N103">
        <f t="shared" si="6"/>
        <v>1</v>
      </c>
      <c r="Q103">
        <f t="shared" si="7"/>
        <v>4</v>
      </c>
    </row>
    <row r="104" spans="1:17" ht="30" x14ac:dyDescent="0.25">
      <c r="A104" t="s">
        <v>21</v>
      </c>
      <c r="B104" t="s">
        <v>133</v>
      </c>
      <c r="C104" t="s">
        <v>283</v>
      </c>
      <c r="D104" t="s">
        <v>433</v>
      </c>
      <c r="E104" t="s">
        <v>529</v>
      </c>
      <c r="F104" t="s">
        <v>580</v>
      </c>
      <c r="H104">
        <v>2357707</v>
      </c>
      <c r="I104" s="1" t="s">
        <v>1650</v>
      </c>
      <c r="J104" s="1" t="s">
        <v>1799</v>
      </c>
      <c r="L104">
        <v>5</v>
      </c>
      <c r="M104">
        <v>0</v>
      </c>
      <c r="N104">
        <f t="shared" si="6"/>
        <v>0</v>
      </c>
      <c r="Q104">
        <f t="shared" si="7"/>
        <v>5</v>
      </c>
    </row>
    <row r="105" spans="1:17" ht="30" x14ac:dyDescent="0.25">
      <c r="A105" t="s">
        <v>26</v>
      </c>
      <c r="B105" t="s">
        <v>134</v>
      </c>
      <c r="C105" t="s">
        <v>284</v>
      </c>
      <c r="D105" t="s">
        <v>434</v>
      </c>
      <c r="E105" t="s">
        <v>530</v>
      </c>
      <c r="F105" t="s">
        <v>558</v>
      </c>
      <c r="G105" t="s">
        <v>616</v>
      </c>
      <c r="H105">
        <v>2321367</v>
      </c>
      <c r="I105" s="1" t="s">
        <v>1651</v>
      </c>
      <c r="J105" s="1" t="s">
        <v>1800</v>
      </c>
      <c r="K105" s="1" t="s">
        <v>1906</v>
      </c>
      <c r="L105">
        <v>5</v>
      </c>
      <c r="M105">
        <v>3</v>
      </c>
      <c r="N105">
        <v>1</v>
      </c>
      <c r="P105">
        <v>2</v>
      </c>
      <c r="Q105">
        <f t="shared" si="7"/>
        <v>2</v>
      </c>
    </row>
    <row r="106" spans="1:17" ht="30" x14ac:dyDescent="0.25">
      <c r="A106" t="s">
        <v>19</v>
      </c>
      <c r="B106" t="s">
        <v>135</v>
      </c>
      <c r="C106" t="s">
        <v>285</v>
      </c>
      <c r="D106" t="s">
        <v>435</v>
      </c>
      <c r="E106" t="s">
        <v>531</v>
      </c>
      <c r="F106" t="s">
        <v>558</v>
      </c>
      <c r="G106" t="s">
        <v>596</v>
      </c>
      <c r="H106">
        <v>2303577</v>
      </c>
      <c r="I106" s="1" t="s">
        <v>1652</v>
      </c>
      <c r="J106" s="1" t="s">
        <v>1801</v>
      </c>
      <c r="K106" s="1" t="s">
        <v>1907</v>
      </c>
      <c r="L106">
        <v>5</v>
      </c>
      <c r="M106">
        <v>1</v>
      </c>
      <c r="N106">
        <f t="shared" si="6"/>
        <v>1</v>
      </c>
      <c r="Q106">
        <f t="shared" si="7"/>
        <v>4</v>
      </c>
    </row>
    <row r="107" spans="1:17" ht="30" x14ac:dyDescent="0.25">
      <c r="A107" t="s">
        <v>20</v>
      </c>
      <c r="B107" t="s">
        <v>136</v>
      </c>
      <c r="C107" t="s">
        <v>286</v>
      </c>
      <c r="D107" t="s">
        <v>436</v>
      </c>
      <c r="E107" t="s">
        <v>136</v>
      </c>
      <c r="F107" t="s">
        <v>558</v>
      </c>
      <c r="G107" t="s">
        <v>621</v>
      </c>
      <c r="H107">
        <v>2277495</v>
      </c>
      <c r="I107" s="1" t="s">
        <v>1653</v>
      </c>
      <c r="J107" s="1" t="s">
        <v>1802</v>
      </c>
      <c r="K107" s="1" t="s">
        <v>1008</v>
      </c>
      <c r="L107">
        <v>5</v>
      </c>
      <c r="M107">
        <v>1</v>
      </c>
      <c r="N107">
        <f t="shared" si="6"/>
        <v>1</v>
      </c>
      <c r="Q107">
        <f t="shared" si="7"/>
        <v>4</v>
      </c>
    </row>
    <row r="108" spans="1:17" ht="30" x14ac:dyDescent="0.25">
      <c r="A108" t="s">
        <v>22</v>
      </c>
      <c r="B108" t="s">
        <v>137</v>
      </c>
      <c r="C108" t="s">
        <v>287</v>
      </c>
      <c r="D108" t="s">
        <v>437</v>
      </c>
      <c r="E108" t="s">
        <v>532</v>
      </c>
      <c r="F108" t="s">
        <v>581</v>
      </c>
      <c r="G108" t="s">
        <v>638</v>
      </c>
      <c r="H108">
        <v>2262599</v>
      </c>
      <c r="I108" s="1" t="s">
        <v>1654</v>
      </c>
      <c r="J108" s="1" t="s">
        <v>1803</v>
      </c>
      <c r="K108" s="1" t="s">
        <v>1803</v>
      </c>
      <c r="L108">
        <v>5</v>
      </c>
      <c r="M108">
        <v>5</v>
      </c>
      <c r="N108">
        <v>4</v>
      </c>
      <c r="P108">
        <v>1</v>
      </c>
      <c r="Q108">
        <f t="shared" si="7"/>
        <v>0</v>
      </c>
    </row>
    <row r="109" spans="1:17" ht="30" x14ac:dyDescent="0.25">
      <c r="A109" t="s">
        <v>18</v>
      </c>
      <c r="B109" t="s">
        <v>138</v>
      </c>
      <c r="C109" t="s">
        <v>288</v>
      </c>
      <c r="D109" t="s">
        <v>438</v>
      </c>
      <c r="E109" t="s">
        <v>533</v>
      </c>
      <c r="F109" t="s">
        <v>558</v>
      </c>
      <c r="G109" t="s">
        <v>599</v>
      </c>
      <c r="H109">
        <v>2205899</v>
      </c>
      <c r="I109" s="1" t="s">
        <v>1655</v>
      </c>
      <c r="J109" s="1" t="s">
        <v>1804</v>
      </c>
      <c r="L109">
        <v>5</v>
      </c>
      <c r="M109">
        <v>0</v>
      </c>
      <c r="N109">
        <f t="shared" si="6"/>
        <v>0</v>
      </c>
      <c r="Q109">
        <f t="shared" si="7"/>
        <v>5</v>
      </c>
    </row>
    <row r="110" spans="1:17" ht="30" x14ac:dyDescent="0.25">
      <c r="A110" t="s">
        <v>20</v>
      </c>
      <c r="B110" t="s">
        <v>139</v>
      </c>
      <c r="C110" t="s">
        <v>289</v>
      </c>
      <c r="D110" t="s">
        <v>439</v>
      </c>
      <c r="E110" t="s">
        <v>534</v>
      </c>
      <c r="F110" t="s">
        <v>558</v>
      </c>
      <c r="G110" t="s">
        <v>600</v>
      </c>
      <c r="H110">
        <v>2177550</v>
      </c>
      <c r="I110" s="1" t="s">
        <v>1656</v>
      </c>
      <c r="J110" s="1" t="s">
        <v>1805</v>
      </c>
      <c r="K110" s="1" t="s">
        <v>1908</v>
      </c>
      <c r="L110">
        <v>5</v>
      </c>
      <c r="M110">
        <v>1</v>
      </c>
      <c r="N110">
        <f t="shared" si="6"/>
        <v>1</v>
      </c>
      <c r="Q110">
        <f t="shared" si="7"/>
        <v>4</v>
      </c>
    </row>
    <row r="111" spans="1:17" ht="30" x14ac:dyDescent="0.25">
      <c r="A111" t="s">
        <v>25</v>
      </c>
      <c r="B111" t="s">
        <v>140</v>
      </c>
      <c r="C111" t="s">
        <v>290</v>
      </c>
      <c r="D111" t="s">
        <v>440</v>
      </c>
      <c r="E111" t="s">
        <v>535</v>
      </c>
      <c r="F111" t="s">
        <v>558</v>
      </c>
      <c r="G111" t="s">
        <v>639</v>
      </c>
      <c r="H111">
        <v>2105345</v>
      </c>
      <c r="I111" s="1" t="s">
        <v>1657</v>
      </c>
      <c r="J111" s="1" t="s">
        <v>1806</v>
      </c>
      <c r="L111">
        <v>5</v>
      </c>
      <c r="M111">
        <v>0</v>
      </c>
      <c r="N111">
        <f t="shared" si="6"/>
        <v>0</v>
      </c>
      <c r="Q111">
        <f t="shared" si="7"/>
        <v>5</v>
      </c>
    </row>
    <row r="112" spans="1:17" ht="60" x14ac:dyDescent="0.25">
      <c r="A112" t="s">
        <v>19</v>
      </c>
      <c r="B112" t="s">
        <v>141</v>
      </c>
      <c r="C112" t="s">
        <v>291</v>
      </c>
      <c r="D112" t="s">
        <v>441</v>
      </c>
      <c r="E112" t="s">
        <v>141</v>
      </c>
      <c r="F112" t="s">
        <v>558</v>
      </c>
      <c r="G112" t="s">
        <v>599</v>
      </c>
      <c r="H112">
        <v>2082065</v>
      </c>
      <c r="I112" s="1" t="s">
        <v>1658</v>
      </c>
      <c r="J112" s="1" t="s">
        <v>1807</v>
      </c>
      <c r="K112" s="1" t="s">
        <v>1909</v>
      </c>
      <c r="L112">
        <v>5</v>
      </c>
      <c r="M112">
        <v>2</v>
      </c>
      <c r="N112">
        <v>1</v>
      </c>
      <c r="P112">
        <v>1</v>
      </c>
      <c r="Q112">
        <f t="shared" si="7"/>
        <v>3</v>
      </c>
    </row>
    <row r="113" spans="1:17" ht="30" x14ac:dyDescent="0.25">
      <c r="A113" t="s">
        <v>20</v>
      </c>
      <c r="B113" t="s">
        <v>142</v>
      </c>
      <c r="C113" t="s">
        <v>292</v>
      </c>
      <c r="D113" t="s">
        <v>442</v>
      </c>
      <c r="E113" t="s">
        <v>142</v>
      </c>
      <c r="F113" t="s">
        <v>558</v>
      </c>
      <c r="G113" t="s">
        <v>608</v>
      </c>
      <c r="H113">
        <v>2067102</v>
      </c>
      <c r="I113" s="1" t="s">
        <v>1659</v>
      </c>
      <c r="J113" s="1" t="s">
        <v>1808</v>
      </c>
      <c r="K113" s="1" t="s">
        <v>1910</v>
      </c>
      <c r="L113">
        <v>5</v>
      </c>
      <c r="M113">
        <v>3</v>
      </c>
      <c r="N113">
        <v>1</v>
      </c>
      <c r="P113">
        <v>2</v>
      </c>
      <c r="Q113">
        <f t="shared" si="7"/>
        <v>2</v>
      </c>
    </row>
    <row r="114" spans="1:17" ht="60" x14ac:dyDescent="0.25">
      <c r="A114" t="s">
        <v>20</v>
      </c>
      <c r="B114" t="s">
        <v>143</v>
      </c>
      <c r="C114" t="s">
        <v>293</v>
      </c>
      <c r="D114" t="s">
        <v>443</v>
      </c>
      <c r="E114" t="s">
        <v>143</v>
      </c>
      <c r="F114" t="s">
        <v>561</v>
      </c>
      <c r="G114" t="s">
        <v>592</v>
      </c>
      <c r="H114">
        <v>2044675</v>
      </c>
      <c r="I114" s="1" t="s">
        <v>1660</v>
      </c>
      <c r="J114" s="1" t="s">
        <v>1809</v>
      </c>
      <c r="K114" s="1" t="s">
        <v>1012</v>
      </c>
      <c r="L114">
        <v>5</v>
      </c>
      <c r="M114">
        <v>1</v>
      </c>
      <c r="N114">
        <f t="shared" si="6"/>
        <v>1</v>
      </c>
      <c r="Q114">
        <f t="shared" si="7"/>
        <v>4</v>
      </c>
    </row>
    <row r="115" spans="1:17" ht="45" x14ac:dyDescent="0.25">
      <c r="A115" t="s">
        <v>24</v>
      </c>
      <c r="B115" t="s">
        <v>144</v>
      </c>
      <c r="C115" t="s">
        <v>294</v>
      </c>
      <c r="D115" t="s">
        <v>444</v>
      </c>
      <c r="E115" t="s">
        <v>536</v>
      </c>
      <c r="F115" t="s">
        <v>558</v>
      </c>
      <c r="H115">
        <v>2043475</v>
      </c>
      <c r="I115" s="1" t="s">
        <v>1661</v>
      </c>
      <c r="J115" s="1" t="s">
        <v>1810</v>
      </c>
      <c r="L115">
        <v>5</v>
      </c>
      <c r="M115">
        <v>0</v>
      </c>
      <c r="N115">
        <f t="shared" si="6"/>
        <v>0</v>
      </c>
      <c r="Q115">
        <f t="shared" si="7"/>
        <v>5</v>
      </c>
    </row>
    <row r="116" spans="1:17" ht="45" x14ac:dyDescent="0.25">
      <c r="A116" t="s">
        <v>25</v>
      </c>
      <c r="B116" t="s">
        <v>145</v>
      </c>
      <c r="C116" t="s">
        <v>295</v>
      </c>
      <c r="D116" t="s">
        <v>445</v>
      </c>
      <c r="E116" t="s">
        <v>145</v>
      </c>
      <c r="F116" t="s">
        <v>561</v>
      </c>
      <c r="G116" t="s">
        <v>640</v>
      </c>
      <c r="H116">
        <v>2025585</v>
      </c>
      <c r="I116" s="1" t="s">
        <v>1662</v>
      </c>
      <c r="J116" s="1" t="s">
        <v>1811</v>
      </c>
      <c r="K116" s="1" t="s">
        <v>1013</v>
      </c>
      <c r="L116">
        <v>5</v>
      </c>
      <c r="M116">
        <v>1</v>
      </c>
      <c r="N116">
        <f t="shared" si="6"/>
        <v>1</v>
      </c>
      <c r="Q116">
        <f t="shared" si="7"/>
        <v>4</v>
      </c>
    </row>
    <row r="117" spans="1:17" ht="45" x14ac:dyDescent="0.25">
      <c r="A117" t="s">
        <v>19</v>
      </c>
      <c r="B117" t="s">
        <v>146</v>
      </c>
      <c r="C117" t="s">
        <v>296</v>
      </c>
      <c r="D117" t="s">
        <v>446</v>
      </c>
      <c r="E117" t="s">
        <v>537</v>
      </c>
      <c r="F117" t="s">
        <v>582</v>
      </c>
      <c r="G117" t="s">
        <v>601</v>
      </c>
      <c r="H117">
        <v>2010181</v>
      </c>
      <c r="I117" s="1" t="s">
        <v>1663</v>
      </c>
      <c r="J117" s="1" t="s">
        <v>1812</v>
      </c>
      <c r="K117" s="1" t="s">
        <v>1911</v>
      </c>
      <c r="L117">
        <v>5</v>
      </c>
      <c r="M117">
        <v>3</v>
      </c>
      <c r="N117">
        <v>2</v>
      </c>
      <c r="P117">
        <v>1</v>
      </c>
      <c r="Q117">
        <f t="shared" si="7"/>
        <v>2</v>
      </c>
    </row>
    <row r="118" spans="1:17" ht="30" x14ac:dyDescent="0.25">
      <c r="A118" t="s">
        <v>30</v>
      </c>
      <c r="B118" t="s">
        <v>147</v>
      </c>
      <c r="C118" t="s">
        <v>297</v>
      </c>
      <c r="D118" t="s">
        <v>447</v>
      </c>
      <c r="E118" t="s">
        <v>147</v>
      </c>
      <c r="F118" t="s">
        <v>578</v>
      </c>
      <c r="G118" t="s">
        <v>641</v>
      </c>
      <c r="H118">
        <v>2004626</v>
      </c>
      <c r="I118" s="1" t="s">
        <v>1664</v>
      </c>
      <c r="J118" s="1" t="s">
        <v>1813</v>
      </c>
      <c r="K118" s="1" t="s">
        <v>1912</v>
      </c>
      <c r="L118">
        <v>5</v>
      </c>
      <c r="M118">
        <v>4</v>
      </c>
      <c r="N118">
        <f t="shared" si="6"/>
        <v>4</v>
      </c>
      <c r="Q118">
        <f t="shared" si="7"/>
        <v>1</v>
      </c>
    </row>
    <row r="119" spans="1:17" ht="45" x14ac:dyDescent="0.25">
      <c r="A119" t="s">
        <v>28</v>
      </c>
      <c r="B119" t="s">
        <v>148</v>
      </c>
      <c r="C119" t="s">
        <v>298</v>
      </c>
      <c r="D119" t="s">
        <v>448</v>
      </c>
      <c r="E119" t="s">
        <v>538</v>
      </c>
      <c r="F119" t="s">
        <v>583</v>
      </c>
      <c r="G119" t="s">
        <v>641</v>
      </c>
      <c r="H119">
        <v>1997427</v>
      </c>
      <c r="I119" s="1" t="s">
        <v>1665</v>
      </c>
      <c r="J119" s="1" t="s">
        <v>1814</v>
      </c>
      <c r="K119" s="1" t="s">
        <v>1913</v>
      </c>
      <c r="L119">
        <v>5</v>
      </c>
      <c r="M119">
        <v>2</v>
      </c>
      <c r="N119">
        <v>0</v>
      </c>
      <c r="P119">
        <v>2</v>
      </c>
      <c r="Q119">
        <f t="shared" si="7"/>
        <v>3</v>
      </c>
    </row>
    <row r="120" spans="1:17" ht="45" x14ac:dyDescent="0.25">
      <c r="A120" t="s">
        <v>18</v>
      </c>
      <c r="B120" t="s">
        <v>149</v>
      </c>
      <c r="C120" t="s">
        <v>299</v>
      </c>
      <c r="D120" t="s">
        <v>449</v>
      </c>
      <c r="E120" t="s">
        <v>539</v>
      </c>
      <c r="F120" t="s">
        <v>584</v>
      </c>
      <c r="H120">
        <v>1920594</v>
      </c>
      <c r="I120" s="1" t="s">
        <v>1666</v>
      </c>
      <c r="J120" s="1" t="s">
        <v>1815</v>
      </c>
      <c r="K120" s="1" t="s">
        <v>1914</v>
      </c>
      <c r="L120">
        <v>5</v>
      </c>
      <c r="M120">
        <v>2</v>
      </c>
      <c r="N120">
        <v>1</v>
      </c>
      <c r="P120">
        <v>1</v>
      </c>
      <c r="Q120">
        <f t="shared" si="7"/>
        <v>3</v>
      </c>
    </row>
    <row r="121" spans="1:17" ht="30" x14ac:dyDescent="0.25">
      <c r="A121" t="s">
        <v>26</v>
      </c>
      <c r="B121" t="s">
        <v>150</v>
      </c>
      <c r="C121" t="s">
        <v>300</v>
      </c>
      <c r="D121" t="s">
        <v>450</v>
      </c>
      <c r="E121" t="s">
        <v>150</v>
      </c>
      <c r="F121" t="s">
        <v>558</v>
      </c>
      <c r="G121" t="s">
        <v>599</v>
      </c>
      <c r="H121">
        <v>1907782</v>
      </c>
      <c r="I121" s="1" t="s">
        <v>1667</v>
      </c>
      <c r="J121" s="1" t="s">
        <v>1816</v>
      </c>
      <c r="K121" s="1" t="s">
        <v>1016</v>
      </c>
      <c r="L121">
        <v>5</v>
      </c>
      <c r="M121">
        <v>1</v>
      </c>
      <c r="N121">
        <f t="shared" si="6"/>
        <v>1</v>
      </c>
      <c r="Q121">
        <f t="shared" si="7"/>
        <v>4</v>
      </c>
    </row>
    <row r="122" spans="1:17" ht="45" x14ac:dyDescent="0.25">
      <c r="A122" t="s">
        <v>21</v>
      </c>
      <c r="B122" t="s">
        <v>151</v>
      </c>
      <c r="C122" t="s">
        <v>301</v>
      </c>
      <c r="D122" t="s">
        <v>451</v>
      </c>
      <c r="E122" t="s">
        <v>540</v>
      </c>
      <c r="G122" t="s">
        <v>642</v>
      </c>
      <c r="H122">
        <v>1893032</v>
      </c>
      <c r="I122" s="1" t="s">
        <v>1668</v>
      </c>
      <c r="J122" s="1" t="s">
        <v>1817</v>
      </c>
      <c r="K122" s="1" t="s">
        <v>1915</v>
      </c>
      <c r="L122">
        <v>5</v>
      </c>
      <c r="M122">
        <v>2</v>
      </c>
      <c r="N122">
        <f t="shared" si="6"/>
        <v>2</v>
      </c>
      <c r="Q122">
        <f t="shared" si="7"/>
        <v>3</v>
      </c>
    </row>
    <row r="123" spans="1:17" ht="45" x14ac:dyDescent="0.25">
      <c r="A123" t="s">
        <v>28</v>
      </c>
      <c r="B123" t="s">
        <v>152</v>
      </c>
      <c r="C123" t="s">
        <v>302</v>
      </c>
      <c r="D123" t="s">
        <v>452</v>
      </c>
      <c r="E123" t="s">
        <v>541</v>
      </c>
      <c r="F123" t="s">
        <v>569</v>
      </c>
      <c r="G123" t="s">
        <v>643</v>
      </c>
      <c r="H123">
        <v>1888409</v>
      </c>
      <c r="I123" s="1" t="s">
        <v>1669</v>
      </c>
      <c r="J123" s="1" t="s">
        <v>1818</v>
      </c>
      <c r="K123" s="1" t="s">
        <v>1818</v>
      </c>
      <c r="L123">
        <v>5</v>
      </c>
      <c r="M123">
        <v>5</v>
      </c>
      <c r="N123">
        <f t="shared" si="6"/>
        <v>5</v>
      </c>
      <c r="Q123">
        <f t="shared" si="7"/>
        <v>0</v>
      </c>
    </row>
    <row r="124" spans="1:17" ht="45" x14ac:dyDescent="0.25">
      <c r="A124" t="s">
        <v>20</v>
      </c>
      <c r="B124" t="s">
        <v>153</v>
      </c>
      <c r="C124" t="s">
        <v>303</v>
      </c>
      <c r="D124" t="s">
        <v>453</v>
      </c>
      <c r="E124" t="s">
        <v>542</v>
      </c>
      <c r="F124" t="s">
        <v>558</v>
      </c>
      <c r="G124" t="s">
        <v>644</v>
      </c>
      <c r="H124">
        <v>1837388</v>
      </c>
      <c r="I124" s="1" t="s">
        <v>1670</v>
      </c>
      <c r="J124" s="1" t="s">
        <v>1819</v>
      </c>
      <c r="K124" s="1" t="s">
        <v>1916</v>
      </c>
      <c r="L124">
        <v>5</v>
      </c>
      <c r="M124">
        <v>2</v>
      </c>
      <c r="N124">
        <v>1</v>
      </c>
      <c r="P124">
        <v>1</v>
      </c>
      <c r="Q124">
        <f t="shared" si="7"/>
        <v>3</v>
      </c>
    </row>
    <row r="125" spans="1:17" ht="30" x14ac:dyDescent="0.25">
      <c r="A125" t="s">
        <v>20</v>
      </c>
      <c r="B125" t="s">
        <v>154</v>
      </c>
      <c r="C125" t="s">
        <v>304</v>
      </c>
      <c r="D125" t="s">
        <v>454</v>
      </c>
      <c r="E125" t="s">
        <v>543</v>
      </c>
      <c r="F125" t="s">
        <v>558</v>
      </c>
      <c r="G125" t="s">
        <v>600</v>
      </c>
      <c r="H125">
        <v>1808056</v>
      </c>
      <c r="I125" s="1" t="s">
        <v>1671</v>
      </c>
      <c r="J125" s="1" t="s">
        <v>1820</v>
      </c>
      <c r="K125" s="1" t="s">
        <v>1917</v>
      </c>
      <c r="L125">
        <v>5</v>
      </c>
      <c r="M125">
        <v>2</v>
      </c>
      <c r="N125">
        <v>1</v>
      </c>
      <c r="P125">
        <v>1</v>
      </c>
      <c r="Q125">
        <f t="shared" si="7"/>
        <v>3</v>
      </c>
    </row>
    <row r="126" spans="1:17" ht="30" x14ac:dyDescent="0.25">
      <c r="A126" t="s">
        <v>28</v>
      </c>
      <c r="B126" t="s">
        <v>155</v>
      </c>
      <c r="C126" t="s">
        <v>305</v>
      </c>
      <c r="D126" t="s">
        <v>455</v>
      </c>
      <c r="E126" t="s">
        <v>544</v>
      </c>
      <c r="F126" t="s">
        <v>585</v>
      </c>
      <c r="G126" t="s">
        <v>645</v>
      </c>
      <c r="H126">
        <v>1745449</v>
      </c>
      <c r="I126" s="1" t="s">
        <v>1672</v>
      </c>
      <c r="J126" s="1" t="s">
        <v>1821</v>
      </c>
      <c r="L126">
        <v>5</v>
      </c>
      <c r="M126">
        <v>0</v>
      </c>
      <c r="N126">
        <f t="shared" si="6"/>
        <v>0</v>
      </c>
      <c r="Q126">
        <f t="shared" si="7"/>
        <v>5</v>
      </c>
    </row>
    <row r="127" spans="1:17" ht="60" x14ac:dyDescent="0.25">
      <c r="A127" t="s">
        <v>21</v>
      </c>
      <c r="B127" t="s">
        <v>156</v>
      </c>
      <c r="C127" t="s">
        <v>306</v>
      </c>
      <c r="D127" t="s">
        <v>456</v>
      </c>
      <c r="E127" t="s">
        <v>545</v>
      </c>
      <c r="F127" t="s">
        <v>586</v>
      </c>
      <c r="G127" t="s">
        <v>646</v>
      </c>
      <c r="H127">
        <v>1744476</v>
      </c>
      <c r="I127" s="1" t="s">
        <v>1673</v>
      </c>
      <c r="J127" s="1" t="s">
        <v>1822</v>
      </c>
      <c r="K127" s="1" t="s">
        <v>1918</v>
      </c>
      <c r="L127">
        <v>5</v>
      </c>
      <c r="M127">
        <v>3</v>
      </c>
      <c r="N127">
        <v>2</v>
      </c>
      <c r="P127">
        <v>1</v>
      </c>
      <c r="Q127">
        <f t="shared" si="7"/>
        <v>2</v>
      </c>
    </row>
    <row r="128" spans="1:17" ht="30" x14ac:dyDescent="0.25">
      <c r="A128" t="s">
        <v>20</v>
      </c>
      <c r="B128" t="s">
        <v>157</v>
      </c>
      <c r="C128" t="s">
        <v>307</v>
      </c>
      <c r="D128" t="s">
        <v>457</v>
      </c>
      <c r="E128" t="s">
        <v>546</v>
      </c>
      <c r="F128" t="s">
        <v>558</v>
      </c>
      <c r="G128" t="s">
        <v>591</v>
      </c>
      <c r="H128">
        <v>1736390</v>
      </c>
      <c r="I128" s="1" t="s">
        <v>1674</v>
      </c>
      <c r="J128" s="1" t="s">
        <v>1823</v>
      </c>
      <c r="K128" s="1" t="s">
        <v>1919</v>
      </c>
      <c r="L128">
        <v>5</v>
      </c>
      <c r="M128">
        <v>1</v>
      </c>
      <c r="N128">
        <f t="shared" si="6"/>
        <v>1</v>
      </c>
      <c r="Q128">
        <f t="shared" si="7"/>
        <v>4</v>
      </c>
    </row>
    <row r="129" spans="1:17" ht="45" x14ac:dyDescent="0.25">
      <c r="A129" t="s">
        <v>23</v>
      </c>
      <c r="B129" t="s">
        <v>158</v>
      </c>
      <c r="C129" t="s">
        <v>308</v>
      </c>
      <c r="D129" t="s">
        <v>458</v>
      </c>
      <c r="E129" t="s">
        <v>158</v>
      </c>
      <c r="F129" t="s">
        <v>558</v>
      </c>
      <c r="G129" t="s">
        <v>624</v>
      </c>
      <c r="H129">
        <v>1628251</v>
      </c>
      <c r="I129" s="1" t="s">
        <v>1675</v>
      </c>
      <c r="J129" s="1" t="s">
        <v>1824</v>
      </c>
      <c r="K129" s="1" t="s">
        <v>1824</v>
      </c>
      <c r="L129">
        <v>5</v>
      </c>
      <c r="M129">
        <v>5</v>
      </c>
      <c r="N129">
        <v>1</v>
      </c>
      <c r="P129">
        <v>4</v>
      </c>
      <c r="Q129">
        <f t="shared" si="7"/>
        <v>0</v>
      </c>
    </row>
    <row r="130" spans="1:17" ht="30" x14ac:dyDescent="0.25">
      <c r="A130" t="s">
        <v>20</v>
      </c>
      <c r="B130" t="s">
        <v>159</v>
      </c>
      <c r="C130" t="s">
        <v>309</v>
      </c>
      <c r="D130" t="s">
        <v>459</v>
      </c>
      <c r="E130" t="s">
        <v>159</v>
      </c>
      <c r="F130" t="s">
        <v>558</v>
      </c>
      <c r="G130" t="s">
        <v>647</v>
      </c>
      <c r="H130">
        <v>1626854</v>
      </c>
      <c r="I130" s="1" t="s">
        <v>1676</v>
      </c>
      <c r="J130" s="1" t="s">
        <v>1825</v>
      </c>
      <c r="K130" s="1" t="s">
        <v>1020</v>
      </c>
      <c r="L130">
        <v>5</v>
      </c>
      <c r="M130">
        <v>1</v>
      </c>
      <c r="N130">
        <f t="shared" ref="N130:N161" si="8">M130</f>
        <v>1</v>
      </c>
      <c r="Q130">
        <f t="shared" ref="Q130:Q161" si="9">L130-SUM(N130:P130)</f>
        <v>4</v>
      </c>
    </row>
    <row r="131" spans="1:17" ht="45" x14ac:dyDescent="0.25">
      <c r="A131" t="s">
        <v>20</v>
      </c>
      <c r="B131" t="s">
        <v>160</v>
      </c>
      <c r="C131" t="s">
        <v>310</v>
      </c>
      <c r="D131" t="s">
        <v>460</v>
      </c>
      <c r="E131" t="s">
        <v>160</v>
      </c>
      <c r="F131" t="s">
        <v>558</v>
      </c>
      <c r="G131" t="s">
        <v>612</v>
      </c>
      <c r="H131">
        <v>1624081</v>
      </c>
      <c r="I131" s="1" t="s">
        <v>1677</v>
      </c>
      <c r="J131" s="1" t="s">
        <v>1826</v>
      </c>
      <c r="K131" s="1" t="s">
        <v>1021</v>
      </c>
      <c r="L131">
        <v>5</v>
      </c>
      <c r="M131">
        <v>1</v>
      </c>
      <c r="N131">
        <f t="shared" si="8"/>
        <v>1</v>
      </c>
      <c r="Q131">
        <f t="shared" si="9"/>
        <v>4</v>
      </c>
    </row>
    <row r="132" spans="1:17" ht="30" x14ac:dyDescent="0.25">
      <c r="A132" t="s">
        <v>19</v>
      </c>
      <c r="B132" t="s">
        <v>161</v>
      </c>
      <c r="C132" t="s">
        <v>311</v>
      </c>
      <c r="D132" t="s">
        <v>461</v>
      </c>
      <c r="E132" t="s">
        <v>547</v>
      </c>
      <c r="F132" t="s">
        <v>558</v>
      </c>
      <c r="G132" t="s">
        <v>593</v>
      </c>
      <c r="H132">
        <v>1611788</v>
      </c>
      <c r="I132" s="1" t="s">
        <v>1678</v>
      </c>
      <c r="J132" s="1" t="s">
        <v>1827</v>
      </c>
      <c r="K132" s="1" t="s">
        <v>1920</v>
      </c>
      <c r="L132">
        <v>5</v>
      </c>
      <c r="M132">
        <v>1</v>
      </c>
      <c r="N132">
        <f t="shared" si="8"/>
        <v>1</v>
      </c>
      <c r="Q132">
        <f t="shared" si="9"/>
        <v>4</v>
      </c>
    </row>
    <row r="133" spans="1:17" ht="45" x14ac:dyDescent="0.25">
      <c r="A133" t="s">
        <v>28</v>
      </c>
      <c r="B133" t="s">
        <v>162</v>
      </c>
      <c r="C133" t="s">
        <v>312</v>
      </c>
      <c r="D133" t="s">
        <v>462</v>
      </c>
      <c r="E133" t="s">
        <v>162</v>
      </c>
      <c r="F133" t="s">
        <v>569</v>
      </c>
      <c r="G133" t="s">
        <v>648</v>
      </c>
      <c r="H133">
        <v>1598677</v>
      </c>
      <c r="I133" s="1" t="s">
        <v>1679</v>
      </c>
      <c r="J133" s="1" t="s">
        <v>1828</v>
      </c>
      <c r="K133" s="1" t="s">
        <v>1921</v>
      </c>
      <c r="L133">
        <v>5</v>
      </c>
      <c r="M133">
        <v>2</v>
      </c>
      <c r="N133">
        <v>1</v>
      </c>
      <c r="P133">
        <v>1</v>
      </c>
      <c r="Q133">
        <f t="shared" si="9"/>
        <v>3</v>
      </c>
    </row>
    <row r="134" spans="1:17" ht="60" x14ac:dyDescent="0.25">
      <c r="A134" t="s">
        <v>24</v>
      </c>
      <c r="B134" t="s">
        <v>163</v>
      </c>
      <c r="C134" t="s">
        <v>313</v>
      </c>
      <c r="D134" t="s">
        <v>463</v>
      </c>
      <c r="E134" t="s">
        <v>163</v>
      </c>
      <c r="F134" t="s">
        <v>576</v>
      </c>
      <c r="G134" t="s">
        <v>600</v>
      </c>
      <c r="H134">
        <v>1558951</v>
      </c>
      <c r="I134" s="1" t="s">
        <v>1680</v>
      </c>
      <c r="J134" s="1" t="s">
        <v>1829</v>
      </c>
      <c r="K134" s="1" t="s">
        <v>1023</v>
      </c>
      <c r="L134">
        <v>5</v>
      </c>
      <c r="M134">
        <v>1</v>
      </c>
      <c r="N134">
        <f t="shared" si="8"/>
        <v>1</v>
      </c>
      <c r="Q134">
        <f t="shared" si="9"/>
        <v>4</v>
      </c>
    </row>
    <row r="135" spans="1:17" ht="30" x14ac:dyDescent="0.25">
      <c r="A135" t="s">
        <v>22</v>
      </c>
      <c r="B135" t="s">
        <v>164</v>
      </c>
      <c r="C135" t="s">
        <v>314</v>
      </c>
      <c r="D135" t="s">
        <v>464</v>
      </c>
      <c r="E135" t="s">
        <v>548</v>
      </c>
      <c r="F135" t="s">
        <v>558</v>
      </c>
      <c r="G135" t="s">
        <v>621</v>
      </c>
      <c r="H135">
        <v>1544025</v>
      </c>
      <c r="I135" s="1" t="s">
        <v>1681</v>
      </c>
      <c r="J135" s="1" t="s">
        <v>1830</v>
      </c>
      <c r="K135" s="1" t="s">
        <v>1922</v>
      </c>
      <c r="L135">
        <v>5</v>
      </c>
      <c r="M135">
        <v>3</v>
      </c>
      <c r="N135">
        <f t="shared" si="8"/>
        <v>3</v>
      </c>
      <c r="Q135">
        <f t="shared" si="9"/>
        <v>2</v>
      </c>
    </row>
    <row r="136" spans="1:17" ht="45" x14ac:dyDescent="0.25">
      <c r="A136" t="s">
        <v>20</v>
      </c>
      <c r="B136" t="s">
        <v>165</v>
      </c>
      <c r="C136" t="s">
        <v>315</v>
      </c>
      <c r="D136" t="s">
        <v>465</v>
      </c>
      <c r="E136" t="s">
        <v>549</v>
      </c>
      <c r="F136" t="s">
        <v>587</v>
      </c>
      <c r="G136" t="s">
        <v>649</v>
      </c>
      <c r="H136">
        <v>1522517</v>
      </c>
      <c r="I136" s="1" t="s">
        <v>1682</v>
      </c>
      <c r="J136" s="1" t="s">
        <v>1831</v>
      </c>
      <c r="K136" s="1" t="s">
        <v>1923</v>
      </c>
      <c r="L136">
        <v>5</v>
      </c>
      <c r="M136">
        <v>1</v>
      </c>
      <c r="N136">
        <f t="shared" si="8"/>
        <v>1</v>
      </c>
      <c r="Q136">
        <f t="shared" si="9"/>
        <v>4</v>
      </c>
    </row>
    <row r="137" spans="1:17" ht="30" x14ac:dyDescent="0.25">
      <c r="A137" t="s">
        <v>29</v>
      </c>
      <c r="B137" t="s">
        <v>166</v>
      </c>
      <c r="C137" t="s">
        <v>316</v>
      </c>
      <c r="D137" t="s">
        <v>466</v>
      </c>
      <c r="E137" t="s">
        <v>550</v>
      </c>
      <c r="F137" t="s">
        <v>588</v>
      </c>
      <c r="G137" t="s">
        <v>650</v>
      </c>
      <c r="H137">
        <v>1517817</v>
      </c>
      <c r="I137" s="1" t="s">
        <v>1683</v>
      </c>
      <c r="J137" s="1" t="s">
        <v>1832</v>
      </c>
      <c r="K137" s="1" t="s">
        <v>1832</v>
      </c>
      <c r="L137">
        <v>5</v>
      </c>
      <c r="M137">
        <v>5</v>
      </c>
      <c r="N137">
        <v>2</v>
      </c>
      <c r="P137">
        <v>3</v>
      </c>
      <c r="Q137">
        <f t="shared" si="9"/>
        <v>0</v>
      </c>
    </row>
    <row r="138" spans="1:17" ht="45" x14ac:dyDescent="0.25">
      <c r="A138" t="s">
        <v>21</v>
      </c>
      <c r="B138" t="s">
        <v>167</v>
      </c>
      <c r="C138" t="s">
        <v>317</v>
      </c>
      <c r="D138" t="s">
        <v>467</v>
      </c>
      <c r="E138" t="s">
        <v>167</v>
      </c>
      <c r="F138" t="s">
        <v>558</v>
      </c>
      <c r="G138" t="s">
        <v>599</v>
      </c>
      <c r="H138">
        <v>1512783</v>
      </c>
      <c r="I138" s="1" t="s">
        <v>1684</v>
      </c>
      <c r="J138" s="1" t="s">
        <v>1833</v>
      </c>
      <c r="K138" s="1" t="s">
        <v>1924</v>
      </c>
      <c r="L138">
        <v>5</v>
      </c>
      <c r="M138">
        <v>4</v>
      </c>
      <c r="N138">
        <v>1</v>
      </c>
      <c r="P138">
        <v>3</v>
      </c>
      <c r="Q138">
        <f t="shared" si="9"/>
        <v>1</v>
      </c>
    </row>
    <row r="139" spans="1:17" ht="45" x14ac:dyDescent="0.25">
      <c r="A139" t="s">
        <v>20</v>
      </c>
      <c r="B139" t="s">
        <v>168</v>
      </c>
      <c r="C139" t="s">
        <v>318</v>
      </c>
      <c r="D139" t="s">
        <v>468</v>
      </c>
      <c r="E139" t="s">
        <v>168</v>
      </c>
      <c r="F139" t="s">
        <v>558</v>
      </c>
      <c r="G139" t="s">
        <v>599</v>
      </c>
      <c r="H139">
        <v>1504430</v>
      </c>
      <c r="I139" s="1" t="s">
        <v>1685</v>
      </c>
      <c r="J139" s="1" t="s">
        <v>1834</v>
      </c>
      <c r="K139" s="1" t="s">
        <v>1026</v>
      </c>
      <c r="L139">
        <v>5</v>
      </c>
      <c r="M139">
        <v>1</v>
      </c>
      <c r="N139">
        <f t="shared" si="8"/>
        <v>1</v>
      </c>
      <c r="Q139">
        <f t="shared" si="9"/>
        <v>4</v>
      </c>
    </row>
    <row r="140" spans="1:17" ht="30" x14ac:dyDescent="0.25">
      <c r="A140" t="s">
        <v>19</v>
      </c>
      <c r="B140" t="s">
        <v>169</v>
      </c>
      <c r="C140" t="s">
        <v>319</v>
      </c>
      <c r="D140" t="s">
        <v>469</v>
      </c>
      <c r="E140" t="s">
        <v>169</v>
      </c>
      <c r="F140" t="s">
        <v>558</v>
      </c>
      <c r="G140" t="s">
        <v>605</v>
      </c>
      <c r="H140">
        <v>1496893</v>
      </c>
      <c r="I140" s="1" t="s">
        <v>1686</v>
      </c>
      <c r="J140" s="1" t="s">
        <v>1835</v>
      </c>
      <c r="K140" s="1" t="s">
        <v>1925</v>
      </c>
      <c r="L140">
        <v>5</v>
      </c>
      <c r="M140">
        <v>3</v>
      </c>
      <c r="N140">
        <v>1</v>
      </c>
      <c r="P140">
        <v>2</v>
      </c>
      <c r="Q140">
        <f t="shared" si="9"/>
        <v>2</v>
      </c>
    </row>
    <row r="141" spans="1:17" ht="60" x14ac:dyDescent="0.25">
      <c r="A141" t="s">
        <v>19</v>
      </c>
      <c r="B141" t="s">
        <v>170</v>
      </c>
      <c r="C141" t="s">
        <v>320</v>
      </c>
      <c r="D141" t="s">
        <v>470</v>
      </c>
      <c r="E141" t="s">
        <v>551</v>
      </c>
      <c r="F141" t="s">
        <v>558</v>
      </c>
      <c r="G141" t="s">
        <v>591</v>
      </c>
      <c r="H141">
        <v>1478950</v>
      </c>
      <c r="I141" s="1" t="s">
        <v>1687</v>
      </c>
      <c r="J141" s="1" t="s">
        <v>1836</v>
      </c>
      <c r="K141" s="1" t="s">
        <v>1926</v>
      </c>
      <c r="L141">
        <v>5</v>
      </c>
      <c r="M141">
        <v>1</v>
      </c>
      <c r="N141">
        <f t="shared" si="8"/>
        <v>1</v>
      </c>
      <c r="Q141">
        <f t="shared" si="9"/>
        <v>4</v>
      </c>
    </row>
    <row r="142" spans="1:17" ht="30" x14ac:dyDescent="0.25">
      <c r="A142" t="s">
        <v>20</v>
      </c>
      <c r="B142" t="s">
        <v>171</v>
      </c>
      <c r="C142" t="s">
        <v>321</v>
      </c>
      <c r="D142" t="s">
        <v>471</v>
      </c>
      <c r="E142" t="s">
        <v>171</v>
      </c>
      <c r="F142" t="s">
        <v>558</v>
      </c>
      <c r="G142" t="s">
        <v>594</v>
      </c>
      <c r="H142">
        <v>1444398</v>
      </c>
      <c r="I142" s="1" t="s">
        <v>1688</v>
      </c>
      <c r="J142" s="1" t="s">
        <v>1837</v>
      </c>
      <c r="K142" s="1" t="s">
        <v>1028</v>
      </c>
      <c r="L142">
        <v>5</v>
      </c>
      <c r="M142">
        <v>1</v>
      </c>
      <c r="N142">
        <f t="shared" si="8"/>
        <v>1</v>
      </c>
      <c r="Q142">
        <f t="shared" si="9"/>
        <v>4</v>
      </c>
    </row>
    <row r="143" spans="1:17" ht="45" x14ac:dyDescent="0.25">
      <c r="A143" t="s">
        <v>20</v>
      </c>
      <c r="B143" t="s">
        <v>172</v>
      </c>
      <c r="C143" t="s">
        <v>322</v>
      </c>
      <c r="D143" t="s">
        <v>472</v>
      </c>
      <c r="E143" t="s">
        <v>172</v>
      </c>
      <c r="F143" t="s">
        <v>558</v>
      </c>
      <c r="G143" t="s">
        <v>592</v>
      </c>
      <c r="H143">
        <v>1418532</v>
      </c>
      <c r="I143" s="1" t="s">
        <v>1689</v>
      </c>
      <c r="J143" s="1" t="s">
        <v>1838</v>
      </c>
      <c r="K143" s="1" t="s">
        <v>1927</v>
      </c>
      <c r="L143">
        <v>5</v>
      </c>
      <c r="M143">
        <v>2</v>
      </c>
      <c r="N143">
        <v>1</v>
      </c>
      <c r="P143">
        <v>1</v>
      </c>
      <c r="Q143">
        <f t="shared" si="9"/>
        <v>3</v>
      </c>
    </row>
    <row r="144" spans="1:17" ht="30" x14ac:dyDescent="0.25">
      <c r="A144" t="s">
        <v>22</v>
      </c>
      <c r="B144" t="s">
        <v>173</v>
      </c>
      <c r="C144" t="s">
        <v>323</v>
      </c>
      <c r="D144" t="s">
        <v>473</v>
      </c>
      <c r="E144" t="s">
        <v>552</v>
      </c>
      <c r="F144" t="s">
        <v>589</v>
      </c>
      <c r="G144" t="s">
        <v>651</v>
      </c>
      <c r="H144">
        <v>1377960</v>
      </c>
      <c r="I144" s="1" t="s">
        <v>1690</v>
      </c>
      <c r="J144" s="1" t="s">
        <v>1839</v>
      </c>
      <c r="K144" s="1" t="s">
        <v>1928</v>
      </c>
      <c r="L144">
        <v>5</v>
      </c>
      <c r="M144">
        <v>3</v>
      </c>
      <c r="N144">
        <v>0</v>
      </c>
      <c r="P144">
        <v>3</v>
      </c>
      <c r="Q144">
        <f t="shared" si="9"/>
        <v>2</v>
      </c>
    </row>
    <row r="145" spans="1:17" ht="30" x14ac:dyDescent="0.25">
      <c r="A145" t="s">
        <v>20</v>
      </c>
      <c r="B145" t="s">
        <v>174</v>
      </c>
      <c r="C145" t="s">
        <v>324</v>
      </c>
      <c r="D145" t="s">
        <v>474</v>
      </c>
      <c r="E145" t="s">
        <v>553</v>
      </c>
      <c r="F145" t="s">
        <v>558</v>
      </c>
      <c r="G145" t="s">
        <v>593</v>
      </c>
      <c r="H145">
        <v>1374868</v>
      </c>
      <c r="I145" s="1" t="s">
        <v>1691</v>
      </c>
      <c r="J145" s="1" t="s">
        <v>1840</v>
      </c>
      <c r="K145" s="1" t="s">
        <v>1929</v>
      </c>
      <c r="L145">
        <v>5</v>
      </c>
      <c r="M145">
        <v>1</v>
      </c>
      <c r="N145">
        <f t="shared" si="8"/>
        <v>1</v>
      </c>
      <c r="Q145">
        <f t="shared" si="9"/>
        <v>4</v>
      </c>
    </row>
    <row r="146" spans="1:17" ht="45" x14ac:dyDescent="0.25">
      <c r="A146" t="s">
        <v>20</v>
      </c>
      <c r="B146" t="s">
        <v>175</v>
      </c>
      <c r="C146" t="s">
        <v>325</v>
      </c>
      <c r="D146" t="s">
        <v>475</v>
      </c>
      <c r="E146" t="s">
        <v>175</v>
      </c>
      <c r="F146" t="s">
        <v>558</v>
      </c>
      <c r="G146" t="s">
        <v>599</v>
      </c>
      <c r="H146">
        <v>1356985</v>
      </c>
      <c r="I146" s="1" t="s">
        <v>1692</v>
      </c>
      <c r="J146" s="1" t="s">
        <v>1841</v>
      </c>
      <c r="K146" s="1" t="s">
        <v>1030</v>
      </c>
      <c r="L146">
        <v>5</v>
      </c>
      <c r="M146">
        <v>1</v>
      </c>
      <c r="N146">
        <f t="shared" si="8"/>
        <v>1</v>
      </c>
      <c r="Q146">
        <f t="shared" si="9"/>
        <v>4</v>
      </c>
    </row>
    <row r="147" spans="1:17" ht="60" x14ac:dyDescent="0.25">
      <c r="A147" t="s">
        <v>18</v>
      </c>
      <c r="B147" t="s">
        <v>176</v>
      </c>
      <c r="C147" t="s">
        <v>326</v>
      </c>
      <c r="D147" t="s">
        <v>476</v>
      </c>
      <c r="E147" t="s">
        <v>176</v>
      </c>
      <c r="F147" t="s">
        <v>579</v>
      </c>
      <c r="G147" t="s">
        <v>596</v>
      </c>
      <c r="H147">
        <v>1348692</v>
      </c>
      <c r="I147" s="1" t="s">
        <v>1693</v>
      </c>
      <c r="J147" s="1" t="s">
        <v>1842</v>
      </c>
      <c r="K147" s="1" t="s">
        <v>1930</v>
      </c>
      <c r="L147">
        <v>5</v>
      </c>
      <c r="M147">
        <v>3</v>
      </c>
      <c r="N147">
        <v>1</v>
      </c>
      <c r="P147">
        <v>2</v>
      </c>
      <c r="Q147">
        <f t="shared" si="9"/>
        <v>2</v>
      </c>
    </row>
    <row r="148" spans="1:17" ht="45" x14ac:dyDescent="0.25">
      <c r="A148" t="s">
        <v>22</v>
      </c>
      <c r="B148" t="s">
        <v>177</v>
      </c>
      <c r="C148" t="s">
        <v>327</v>
      </c>
      <c r="D148" t="s">
        <v>477</v>
      </c>
      <c r="E148" t="s">
        <v>554</v>
      </c>
      <c r="F148" t="s">
        <v>558</v>
      </c>
      <c r="G148" t="s">
        <v>610</v>
      </c>
      <c r="H148">
        <v>1302771</v>
      </c>
      <c r="I148" s="1" t="s">
        <v>1694</v>
      </c>
      <c r="J148" s="1" t="s">
        <v>1843</v>
      </c>
      <c r="K148" s="1" t="s">
        <v>1931</v>
      </c>
      <c r="L148">
        <v>5</v>
      </c>
      <c r="M148">
        <v>1</v>
      </c>
      <c r="N148">
        <f t="shared" si="8"/>
        <v>1</v>
      </c>
      <c r="Q148">
        <f t="shared" si="9"/>
        <v>4</v>
      </c>
    </row>
    <row r="149" spans="1:17" ht="60" x14ac:dyDescent="0.25">
      <c r="A149" t="s">
        <v>20</v>
      </c>
      <c r="B149" t="s">
        <v>178</v>
      </c>
      <c r="C149" t="s">
        <v>328</v>
      </c>
      <c r="D149" t="s">
        <v>478</v>
      </c>
      <c r="E149" t="s">
        <v>555</v>
      </c>
      <c r="F149" t="s">
        <v>558</v>
      </c>
      <c r="G149" t="s">
        <v>591</v>
      </c>
      <c r="H149">
        <v>1302727</v>
      </c>
      <c r="I149" s="1" t="s">
        <v>1695</v>
      </c>
      <c r="J149" s="1" t="s">
        <v>1844</v>
      </c>
      <c r="K149" s="1" t="s">
        <v>1932</v>
      </c>
      <c r="L149">
        <v>5</v>
      </c>
      <c r="M149">
        <v>1</v>
      </c>
      <c r="N149">
        <f t="shared" si="8"/>
        <v>1</v>
      </c>
      <c r="Q149">
        <f t="shared" si="9"/>
        <v>4</v>
      </c>
    </row>
    <row r="150" spans="1:17" ht="60" x14ac:dyDescent="0.25">
      <c r="A150" t="s">
        <v>28</v>
      </c>
      <c r="B150" t="s">
        <v>179</v>
      </c>
      <c r="C150" t="s">
        <v>329</v>
      </c>
      <c r="D150" t="s">
        <v>479</v>
      </c>
      <c r="E150" t="s">
        <v>179</v>
      </c>
      <c r="F150" t="s">
        <v>569</v>
      </c>
      <c r="G150" t="s">
        <v>652</v>
      </c>
      <c r="H150">
        <v>1300905</v>
      </c>
      <c r="I150" s="1" t="s">
        <v>1696</v>
      </c>
      <c r="J150" s="1" t="s">
        <v>1845</v>
      </c>
      <c r="K150" s="1" t="s">
        <v>1032</v>
      </c>
      <c r="L150">
        <v>5</v>
      </c>
      <c r="M150">
        <v>1</v>
      </c>
      <c r="N150">
        <f t="shared" si="8"/>
        <v>1</v>
      </c>
      <c r="Q150">
        <f t="shared" si="9"/>
        <v>4</v>
      </c>
    </row>
    <row r="151" spans="1:17" ht="45" x14ac:dyDescent="0.25">
      <c r="A151" t="s">
        <v>24</v>
      </c>
      <c r="B151" t="s">
        <v>180</v>
      </c>
      <c r="C151" t="s">
        <v>330</v>
      </c>
      <c r="D151" t="s">
        <v>480</v>
      </c>
      <c r="E151" t="s">
        <v>556</v>
      </c>
      <c r="F151" t="s">
        <v>590</v>
      </c>
      <c r="G151" t="s">
        <v>653</v>
      </c>
      <c r="H151">
        <v>1283200</v>
      </c>
      <c r="I151" s="1" t="s">
        <v>1697</v>
      </c>
      <c r="J151" s="1" t="s">
        <v>1846</v>
      </c>
      <c r="K151" s="1" t="s">
        <v>1846</v>
      </c>
      <c r="L151">
        <v>5</v>
      </c>
      <c r="M151">
        <v>5</v>
      </c>
      <c r="N151">
        <v>3</v>
      </c>
      <c r="P151">
        <v>2</v>
      </c>
      <c r="Q151">
        <f t="shared" si="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1"/>
  <sheetViews>
    <sheetView workbookViewId="0">
      <pane ySplit="1" topLeftCell="A2" activePane="bottomLeft" state="frozen"/>
      <selection pane="bottomLeft"/>
    </sheetView>
  </sheetViews>
  <sheetFormatPr defaultRowHeight="15" x14ac:dyDescent="0.2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0" x14ac:dyDescent="0.25">
      <c r="A2" t="s">
        <v>18</v>
      </c>
      <c r="B2" t="s">
        <v>31</v>
      </c>
      <c r="C2" t="s">
        <v>181</v>
      </c>
      <c r="D2" t="s">
        <v>331</v>
      </c>
      <c r="E2" t="s">
        <v>31</v>
      </c>
      <c r="F2" t="s">
        <v>557</v>
      </c>
      <c r="G2" t="s">
        <v>591</v>
      </c>
      <c r="H2">
        <v>54264336</v>
      </c>
      <c r="I2" s="1" t="s">
        <v>1306</v>
      </c>
      <c r="J2" s="1" t="s">
        <v>1454</v>
      </c>
      <c r="K2" s="1" t="s">
        <v>954</v>
      </c>
      <c r="L2">
        <v>5</v>
      </c>
      <c r="M2">
        <v>1</v>
      </c>
      <c r="N2">
        <f t="shared" ref="N2:N33" si="0">M2</f>
        <v>1</v>
      </c>
      <c r="Q2">
        <f t="shared" ref="Q2:Q33" si="1">L2-SUM(N2:P2)</f>
        <v>4</v>
      </c>
    </row>
    <row r="3" spans="1:18" ht="30" x14ac:dyDescent="0.25">
      <c r="A3" t="s">
        <v>19</v>
      </c>
      <c r="B3" t="s">
        <v>32</v>
      </c>
      <c r="C3" t="s">
        <v>182</v>
      </c>
      <c r="D3" t="s">
        <v>332</v>
      </c>
      <c r="E3" t="s">
        <v>481</v>
      </c>
      <c r="F3" t="s">
        <v>558</v>
      </c>
      <c r="G3" t="s">
        <v>592</v>
      </c>
      <c r="H3">
        <v>35173629</v>
      </c>
      <c r="I3" s="1" t="s">
        <v>1307</v>
      </c>
      <c r="J3" s="1" t="s">
        <v>805</v>
      </c>
      <c r="L3">
        <v>5</v>
      </c>
      <c r="M3">
        <v>0</v>
      </c>
      <c r="N3">
        <f t="shared" si="0"/>
        <v>0</v>
      </c>
      <c r="Q3">
        <f t="shared" si="1"/>
        <v>5</v>
      </c>
    </row>
    <row r="4" spans="1:18" ht="30" x14ac:dyDescent="0.25">
      <c r="A4" t="s">
        <v>19</v>
      </c>
      <c r="B4" t="s">
        <v>33</v>
      </c>
      <c r="C4" t="s">
        <v>183</v>
      </c>
      <c r="D4" t="s">
        <v>333</v>
      </c>
      <c r="E4" t="s">
        <v>33</v>
      </c>
      <c r="F4" t="s">
        <v>558</v>
      </c>
      <c r="G4" t="s">
        <v>593</v>
      </c>
      <c r="H4">
        <v>34561560</v>
      </c>
      <c r="I4" s="1" t="s">
        <v>1308</v>
      </c>
      <c r="J4" s="1" t="s">
        <v>1455</v>
      </c>
      <c r="K4" s="1" t="s">
        <v>955</v>
      </c>
      <c r="L4">
        <v>5</v>
      </c>
      <c r="M4">
        <v>1</v>
      </c>
      <c r="N4">
        <f t="shared" si="0"/>
        <v>1</v>
      </c>
      <c r="Q4">
        <f t="shared" si="1"/>
        <v>4</v>
      </c>
    </row>
    <row r="5" spans="1:18" ht="30" x14ac:dyDescent="0.25">
      <c r="A5" t="s">
        <v>19</v>
      </c>
      <c r="B5" t="s">
        <v>34</v>
      </c>
      <c r="C5" t="s">
        <v>184</v>
      </c>
      <c r="D5" t="s">
        <v>334</v>
      </c>
      <c r="E5" t="s">
        <v>34</v>
      </c>
      <c r="F5" t="s">
        <v>558</v>
      </c>
      <c r="G5" t="s">
        <v>591</v>
      </c>
      <c r="H5">
        <v>33173866</v>
      </c>
      <c r="I5" s="1" t="s">
        <v>1309</v>
      </c>
      <c r="J5" s="1" t="s">
        <v>1456</v>
      </c>
      <c r="K5" s="1" t="s">
        <v>956</v>
      </c>
      <c r="L5">
        <v>5</v>
      </c>
      <c r="M5">
        <v>1</v>
      </c>
      <c r="N5">
        <f t="shared" si="0"/>
        <v>1</v>
      </c>
      <c r="Q5">
        <f t="shared" si="1"/>
        <v>4</v>
      </c>
    </row>
    <row r="6" spans="1:18" ht="30" x14ac:dyDescent="0.25">
      <c r="A6" t="s">
        <v>20</v>
      </c>
      <c r="B6" t="s">
        <v>35</v>
      </c>
      <c r="C6" t="s">
        <v>185</v>
      </c>
      <c r="D6" t="s">
        <v>335</v>
      </c>
      <c r="E6" t="s">
        <v>482</v>
      </c>
      <c r="F6" t="s">
        <v>558</v>
      </c>
      <c r="G6" t="s">
        <v>594</v>
      </c>
      <c r="H6">
        <v>32761419</v>
      </c>
      <c r="I6" s="1" t="s">
        <v>1310</v>
      </c>
      <c r="J6" s="1" t="s">
        <v>1457</v>
      </c>
      <c r="K6" s="1" t="s">
        <v>957</v>
      </c>
      <c r="L6">
        <v>5</v>
      </c>
      <c r="M6">
        <v>1</v>
      </c>
      <c r="N6">
        <f t="shared" si="0"/>
        <v>1</v>
      </c>
      <c r="Q6">
        <f t="shared" si="1"/>
        <v>4</v>
      </c>
    </row>
    <row r="7" spans="1:18" ht="30" x14ac:dyDescent="0.25">
      <c r="A7" t="s">
        <v>18</v>
      </c>
      <c r="B7" t="s">
        <v>36</v>
      </c>
      <c r="C7" t="s">
        <v>186</v>
      </c>
      <c r="D7" t="s">
        <v>336</v>
      </c>
      <c r="E7" t="s">
        <v>36</v>
      </c>
      <c r="F7" t="s">
        <v>559</v>
      </c>
      <c r="G7" t="s">
        <v>595</v>
      </c>
      <c r="H7">
        <v>30506160</v>
      </c>
      <c r="I7" s="1" t="s">
        <v>1311</v>
      </c>
      <c r="J7" s="1" t="s">
        <v>1458</v>
      </c>
      <c r="K7" s="1" t="s">
        <v>958</v>
      </c>
      <c r="L7">
        <v>5</v>
      </c>
      <c r="M7">
        <v>1</v>
      </c>
      <c r="N7">
        <f t="shared" si="0"/>
        <v>1</v>
      </c>
      <c r="Q7">
        <f t="shared" si="1"/>
        <v>4</v>
      </c>
    </row>
    <row r="8" spans="1:18" ht="30" x14ac:dyDescent="0.25">
      <c r="A8" t="s">
        <v>19</v>
      </c>
      <c r="B8" t="s">
        <v>37</v>
      </c>
      <c r="C8" t="s">
        <v>187</v>
      </c>
      <c r="D8" t="s">
        <v>337</v>
      </c>
      <c r="E8" t="s">
        <v>37</v>
      </c>
      <c r="F8" t="s">
        <v>558</v>
      </c>
      <c r="G8" t="s">
        <v>596</v>
      </c>
      <c r="H8">
        <v>28089358</v>
      </c>
      <c r="I8" s="1" t="s">
        <v>1312</v>
      </c>
      <c r="J8" s="1" t="s">
        <v>1459</v>
      </c>
      <c r="K8" s="1" t="s">
        <v>959</v>
      </c>
      <c r="L8">
        <v>5</v>
      </c>
      <c r="M8">
        <v>1</v>
      </c>
      <c r="N8">
        <f t="shared" si="0"/>
        <v>1</v>
      </c>
      <c r="Q8">
        <f t="shared" si="1"/>
        <v>4</v>
      </c>
    </row>
    <row r="9" spans="1:18" ht="45" x14ac:dyDescent="0.25">
      <c r="A9" t="s">
        <v>21</v>
      </c>
      <c r="B9" t="s">
        <v>38</v>
      </c>
      <c r="C9" t="s">
        <v>188</v>
      </c>
      <c r="D9" t="s">
        <v>338</v>
      </c>
      <c r="E9" t="s">
        <v>483</v>
      </c>
      <c r="F9" t="s">
        <v>558</v>
      </c>
      <c r="G9" t="s">
        <v>594</v>
      </c>
      <c r="H9">
        <v>26978271</v>
      </c>
      <c r="I9" s="1" t="s">
        <v>1313</v>
      </c>
      <c r="J9" s="1" t="s">
        <v>1188</v>
      </c>
      <c r="L9">
        <v>5</v>
      </c>
      <c r="M9">
        <v>0</v>
      </c>
      <c r="N9">
        <f t="shared" si="0"/>
        <v>0</v>
      </c>
      <c r="Q9">
        <f t="shared" si="1"/>
        <v>5</v>
      </c>
    </row>
    <row r="10" spans="1:18" ht="30" x14ac:dyDescent="0.25">
      <c r="A10" t="s">
        <v>22</v>
      </c>
      <c r="B10" t="s">
        <v>39</v>
      </c>
      <c r="C10" t="s">
        <v>189</v>
      </c>
      <c r="D10" t="s">
        <v>339</v>
      </c>
      <c r="E10" t="s">
        <v>39</v>
      </c>
      <c r="F10" t="s">
        <v>560</v>
      </c>
      <c r="G10" t="s">
        <v>597</v>
      </c>
      <c r="H10">
        <v>24544253</v>
      </c>
      <c r="I10" s="1" t="s">
        <v>1314</v>
      </c>
      <c r="J10" s="1" t="s">
        <v>1189</v>
      </c>
      <c r="K10" s="1" t="s">
        <v>1298</v>
      </c>
      <c r="L10">
        <v>5</v>
      </c>
      <c r="M10">
        <v>2</v>
      </c>
      <c r="N10">
        <f t="shared" si="0"/>
        <v>2</v>
      </c>
      <c r="Q10">
        <f t="shared" si="1"/>
        <v>3</v>
      </c>
    </row>
    <row r="11" spans="1:18" ht="45" x14ac:dyDescent="0.25">
      <c r="A11" t="s">
        <v>21</v>
      </c>
      <c r="B11" t="s">
        <v>40</v>
      </c>
      <c r="C11" t="s">
        <v>190</v>
      </c>
      <c r="D11" t="s">
        <v>340</v>
      </c>
      <c r="E11" t="s">
        <v>484</v>
      </c>
      <c r="F11" t="s">
        <v>558</v>
      </c>
      <c r="G11" t="s">
        <v>597</v>
      </c>
      <c r="H11">
        <v>22127536</v>
      </c>
      <c r="I11" s="1" t="s">
        <v>1315</v>
      </c>
      <c r="J11" s="1" t="s">
        <v>1190</v>
      </c>
      <c r="K11" s="1" t="s">
        <v>961</v>
      </c>
      <c r="L11">
        <v>5</v>
      </c>
      <c r="M11">
        <v>1</v>
      </c>
      <c r="N11">
        <f t="shared" si="0"/>
        <v>1</v>
      </c>
      <c r="Q11">
        <f t="shared" si="1"/>
        <v>4</v>
      </c>
    </row>
    <row r="12" spans="1:18" ht="60" x14ac:dyDescent="0.25">
      <c r="A12" t="s">
        <v>19</v>
      </c>
      <c r="B12" t="s">
        <v>41</v>
      </c>
      <c r="C12" t="s">
        <v>191</v>
      </c>
      <c r="D12" t="s">
        <v>341</v>
      </c>
      <c r="E12" t="s">
        <v>41</v>
      </c>
      <c r="F12" t="s">
        <v>558</v>
      </c>
      <c r="G12" t="s">
        <v>598</v>
      </c>
      <c r="H12">
        <v>20497045</v>
      </c>
      <c r="I12" s="1" t="s">
        <v>1316</v>
      </c>
      <c r="J12" s="1" t="s">
        <v>1191</v>
      </c>
      <c r="K12" s="1" t="s">
        <v>962</v>
      </c>
      <c r="L12">
        <v>5</v>
      </c>
      <c r="M12">
        <v>1</v>
      </c>
      <c r="N12">
        <f t="shared" si="0"/>
        <v>1</v>
      </c>
      <c r="Q12">
        <f t="shared" si="1"/>
        <v>4</v>
      </c>
    </row>
    <row r="13" spans="1:18" ht="30" x14ac:dyDescent="0.25">
      <c r="A13" t="s">
        <v>19</v>
      </c>
      <c r="B13" t="s">
        <v>42</v>
      </c>
      <c r="C13" t="s">
        <v>192</v>
      </c>
      <c r="D13" t="s">
        <v>342</v>
      </c>
      <c r="E13" t="s">
        <v>42</v>
      </c>
      <c r="F13" t="s">
        <v>561</v>
      </c>
      <c r="G13" t="s">
        <v>599</v>
      </c>
      <c r="H13">
        <v>20253204</v>
      </c>
      <c r="I13" s="1" t="s">
        <v>1317</v>
      </c>
      <c r="J13" s="1" t="s">
        <v>1460</v>
      </c>
      <c r="K13" s="1" t="s">
        <v>963</v>
      </c>
      <c r="L13">
        <v>5</v>
      </c>
      <c r="M13">
        <v>1</v>
      </c>
      <c r="N13">
        <f t="shared" si="0"/>
        <v>1</v>
      </c>
      <c r="Q13">
        <f t="shared" si="1"/>
        <v>4</v>
      </c>
    </row>
    <row r="14" spans="1:18" ht="30" x14ac:dyDescent="0.25">
      <c r="A14" t="s">
        <v>19</v>
      </c>
      <c r="B14" t="s">
        <v>43</v>
      </c>
      <c r="C14" t="s">
        <v>193</v>
      </c>
      <c r="D14" t="s">
        <v>343</v>
      </c>
      <c r="E14" t="s">
        <v>43</v>
      </c>
      <c r="F14" t="s">
        <v>558</v>
      </c>
      <c r="G14" t="s">
        <v>592</v>
      </c>
      <c r="H14">
        <v>18946391</v>
      </c>
      <c r="I14" s="1" t="s">
        <v>1318</v>
      </c>
      <c r="J14" s="1" t="s">
        <v>1461</v>
      </c>
      <c r="K14" s="1" t="s">
        <v>964</v>
      </c>
      <c r="L14">
        <v>5</v>
      </c>
      <c r="M14">
        <v>1</v>
      </c>
      <c r="N14">
        <f t="shared" si="0"/>
        <v>1</v>
      </c>
      <c r="Q14">
        <f t="shared" si="1"/>
        <v>4</v>
      </c>
    </row>
    <row r="15" spans="1:18" ht="45" x14ac:dyDescent="0.25">
      <c r="A15" t="s">
        <v>19</v>
      </c>
      <c r="B15" t="s">
        <v>44</v>
      </c>
      <c r="C15" t="s">
        <v>194</v>
      </c>
      <c r="D15" t="s">
        <v>344</v>
      </c>
      <c r="E15" t="s">
        <v>485</v>
      </c>
      <c r="F15" t="s">
        <v>558</v>
      </c>
      <c r="G15" t="s">
        <v>598</v>
      </c>
      <c r="H15">
        <v>16999659</v>
      </c>
      <c r="I15" s="1" t="s">
        <v>1319</v>
      </c>
      <c r="J15" s="1" t="s">
        <v>817</v>
      </c>
      <c r="L15">
        <v>5</v>
      </c>
      <c r="M15">
        <v>0</v>
      </c>
      <c r="N15">
        <f t="shared" si="0"/>
        <v>0</v>
      </c>
      <c r="Q15">
        <f t="shared" si="1"/>
        <v>5</v>
      </c>
    </row>
    <row r="16" spans="1:18" ht="45" x14ac:dyDescent="0.25">
      <c r="A16" t="s">
        <v>20</v>
      </c>
      <c r="B16" t="s">
        <v>45</v>
      </c>
      <c r="C16" t="s">
        <v>195</v>
      </c>
      <c r="D16" t="s">
        <v>345</v>
      </c>
      <c r="E16" t="s">
        <v>486</v>
      </c>
      <c r="F16" t="s">
        <v>558</v>
      </c>
      <c r="G16" t="s">
        <v>599</v>
      </c>
      <c r="H16">
        <v>16836948</v>
      </c>
      <c r="I16" s="1" t="s">
        <v>1320</v>
      </c>
      <c r="J16" s="1" t="s">
        <v>1194</v>
      </c>
      <c r="L16">
        <v>5</v>
      </c>
      <c r="M16">
        <v>0</v>
      </c>
      <c r="N16">
        <f t="shared" si="0"/>
        <v>0</v>
      </c>
      <c r="Q16">
        <f t="shared" si="1"/>
        <v>5</v>
      </c>
    </row>
    <row r="17" spans="1:17" ht="45" x14ac:dyDescent="0.25">
      <c r="A17" t="s">
        <v>20</v>
      </c>
      <c r="B17" t="s">
        <v>46</v>
      </c>
      <c r="C17" t="s">
        <v>196</v>
      </c>
      <c r="D17" t="s">
        <v>346</v>
      </c>
      <c r="E17" t="s">
        <v>487</v>
      </c>
      <c r="F17" t="s">
        <v>558</v>
      </c>
      <c r="G17" t="s">
        <v>591</v>
      </c>
      <c r="H17">
        <v>16448618</v>
      </c>
      <c r="I17" s="1" t="s">
        <v>1321</v>
      </c>
      <c r="J17" s="1" t="s">
        <v>1462</v>
      </c>
      <c r="L17">
        <v>5</v>
      </c>
      <c r="M17">
        <v>0</v>
      </c>
      <c r="N17">
        <f t="shared" si="0"/>
        <v>0</v>
      </c>
      <c r="Q17">
        <f t="shared" si="1"/>
        <v>5</v>
      </c>
    </row>
    <row r="18" spans="1:17" ht="30" x14ac:dyDescent="0.25">
      <c r="A18" t="s">
        <v>19</v>
      </c>
      <c r="B18" t="s">
        <v>47</v>
      </c>
      <c r="C18" t="s">
        <v>197</v>
      </c>
      <c r="D18" t="s">
        <v>347</v>
      </c>
      <c r="E18" t="s">
        <v>47</v>
      </c>
      <c r="F18" t="s">
        <v>558</v>
      </c>
      <c r="G18" t="s">
        <v>596</v>
      </c>
      <c r="H18">
        <v>15567503</v>
      </c>
      <c r="I18" s="1" t="s">
        <v>1322</v>
      </c>
      <c r="J18" s="1" t="s">
        <v>820</v>
      </c>
      <c r="K18" s="1" t="s">
        <v>965</v>
      </c>
      <c r="L18">
        <v>5</v>
      </c>
      <c r="M18">
        <v>1</v>
      </c>
      <c r="N18">
        <f t="shared" si="0"/>
        <v>1</v>
      </c>
      <c r="Q18">
        <f t="shared" si="1"/>
        <v>4</v>
      </c>
    </row>
    <row r="19" spans="1:17" ht="45" x14ac:dyDescent="0.25">
      <c r="A19" t="s">
        <v>20</v>
      </c>
      <c r="B19" t="s">
        <v>48</v>
      </c>
      <c r="C19" t="s">
        <v>198</v>
      </c>
      <c r="D19" t="s">
        <v>348</v>
      </c>
      <c r="E19" t="s">
        <v>488</v>
      </c>
      <c r="F19" t="s">
        <v>558</v>
      </c>
      <c r="G19" t="s">
        <v>600</v>
      </c>
      <c r="H19">
        <v>14967102</v>
      </c>
      <c r="I19" s="1" t="s">
        <v>1323</v>
      </c>
      <c r="J19" s="1" t="s">
        <v>1463</v>
      </c>
      <c r="L19">
        <v>5</v>
      </c>
      <c r="M19">
        <v>0</v>
      </c>
      <c r="N19">
        <f t="shared" si="0"/>
        <v>0</v>
      </c>
      <c r="Q19">
        <f t="shared" si="1"/>
        <v>5</v>
      </c>
    </row>
    <row r="20" spans="1:17" ht="30" x14ac:dyDescent="0.25">
      <c r="A20" t="s">
        <v>23</v>
      </c>
      <c r="B20" t="s">
        <v>49</v>
      </c>
      <c r="C20" t="s">
        <v>199</v>
      </c>
      <c r="D20" t="s">
        <v>349</v>
      </c>
      <c r="E20" t="s">
        <v>49</v>
      </c>
      <c r="F20" t="s">
        <v>558</v>
      </c>
      <c r="G20" t="s">
        <v>593</v>
      </c>
      <c r="H20">
        <v>14696587</v>
      </c>
      <c r="I20" s="1" t="s">
        <v>1324</v>
      </c>
      <c r="J20" s="1" t="s">
        <v>1464</v>
      </c>
      <c r="K20" s="1" t="s">
        <v>966</v>
      </c>
      <c r="L20">
        <v>5</v>
      </c>
      <c r="M20">
        <v>1</v>
      </c>
      <c r="N20">
        <f t="shared" si="0"/>
        <v>1</v>
      </c>
      <c r="Q20">
        <f t="shared" si="1"/>
        <v>4</v>
      </c>
    </row>
    <row r="21" spans="1:17" ht="45" x14ac:dyDescent="0.25">
      <c r="A21" t="s">
        <v>24</v>
      </c>
      <c r="B21" t="s">
        <v>50</v>
      </c>
      <c r="C21" t="s">
        <v>200</v>
      </c>
      <c r="D21" t="s">
        <v>350</v>
      </c>
      <c r="E21" t="s">
        <v>489</v>
      </c>
      <c r="F21" t="s">
        <v>562</v>
      </c>
      <c r="G21" t="s">
        <v>601</v>
      </c>
      <c r="H21">
        <v>13022581</v>
      </c>
      <c r="I21" s="1" t="s">
        <v>1325</v>
      </c>
      <c r="J21" s="1" t="s">
        <v>1199</v>
      </c>
      <c r="L21">
        <v>5</v>
      </c>
      <c r="M21">
        <v>0</v>
      </c>
      <c r="N21">
        <f t="shared" si="0"/>
        <v>0</v>
      </c>
      <c r="Q21">
        <f t="shared" si="1"/>
        <v>5</v>
      </c>
    </row>
    <row r="22" spans="1:17" ht="45" x14ac:dyDescent="0.25">
      <c r="A22" t="s">
        <v>20</v>
      </c>
      <c r="B22" t="s">
        <v>51</v>
      </c>
      <c r="C22" t="s">
        <v>201</v>
      </c>
      <c r="D22" t="s">
        <v>351</v>
      </c>
      <c r="E22" t="s">
        <v>490</v>
      </c>
      <c r="F22" t="s">
        <v>561</v>
      </c>
      <c r="G22" t="s">
        <v>591</v>
      </c>
      <c r="H22">
        <v>12424095</v>
      </c>
      <c r="I22" s="1" t="s">
        <v>1326</v>
      </c>
      <c r="J22" s="1" t="s">
        <v>1200</v>
      </c>
      <c r="L22">
        <v>5</v>
      </c>
      <c r="M22">
        <v>0</v>
      </c>
      <c r="N22">
        <f t="shared" si="0"/>
        <v>0</v>
      </c>
      <c r="Q22">
        <f t="shared" si="1"/>
        <v>5</v>
      </c>
    </row>
    <row r="23" spans="1:17" ht="30" x14ac:dyDescent="0.25">
      <c r="A23" t="s">
        <v>21</v>
      </c>
      <c r="B23" t="s">
        <v>52</v>
      </c>
      <c r="C23" t="s">
        <v>202</v>
      </c>
      <c r="D23" t="s">
        <v>352</v>
      </c>
      <c r="E23" t="s">
        <v>52</v>
      </c>
      <c r="F23" t="s">
        <v>558</v>
      </c>
      <c r="G23" t="s">
        <v>602</v>
      </c>
      <c r="H23">
        <v>12317147</v>
      </c>
      <c r="I23" s="1" t="s">
        <v>1327</v>
      </c>
      <c r="J23" s="1" t="s">
        <v>1201</v>
      </c>
      <c r="K23" s="1" t="s">
        <v>967</v>
      </c>
      <c r="L23">
        <v>5</v>
      </c>
      <c r="M23">
        <v>1</v>
      </c>
      <c r="N23">
        <f t="shared" si="0"/>
        <v>1</v>
      </c>
      <c r="Q23">
        <f t="shared" si="1"/>
        <v>4</v>
      </c>
    </row>
    <row r="24" spans="1:17" ht="30" x14ac:dyDescent="0.25">
      <c r="A24" t="s">
        <v>25</v>
      </c>
      <c r="B24" t="s">
        <v>53</v>
      </c>
      <c r="C24" t="s">
        <v>203</v>
      </c>
      <c r="D24" t="s">
        <v>353</v>
      </c>
      <c r="E24" t="s">
        <v>53</v>
      </c>
      <c r="F24" t="s">
        <v>561</v>
      </c>
      <c r="G24" t="s">
        <v>594</v>
      </c>
      <c r="H24">
        <v>11101145</v>
      </c>
      <c r="I24" s="1" t="s">
        <v>1328</v>
      </c>
      <c r="J24" s="1" t="s">
        <v>1465</v>
      </c>
      <c r="K24" s="1" t="s">
        <v>968</v>
      </c>
      <c r="L24">
        <v>5</v>
      </c>
      <c r="M24">
        <v>1</v>
      </c>
      <c r="N24">
        <f t="shared" si="0"/>
        <v>1</v>
      </c>
      <c r="Q24">
        <f t="shared" si="1"/>
        <v>4</v>
      </c>
    </row>
    <row r="25" spans="1:17" ht="45" x14ac:dyDescent="0.25">
      <c r="A25" t="s">
        <v>20</v>
      </c>
      <c r="B25" t="s">
        <v>54</v>
      </c>
      <c r="C25" t="s">
        <v>204</v>
      </c>
      <c r="D25" t="s">
        <v>354</v>
      </c>
      <c r="E25" t="s">
        <v>491</v>
      </c>
      <c r="F25" t="s">
        <v>561</v>
      </c>
      <c r="G25" t="s">
        <v>600</v>
      </c>
      <c r="H25">
        <v>10902273</v>
      </c>
      <c r="I25" s="1" t="s">
        <v>1329</v>
      </c>
      <c r="J25" s="1" t="s">
        <v>1466</v>
      </c>
      <c r="L25">
        <v>5</v>
      </c>
      <c r="M25">
        <v>0</v>
      </c>
      <c r="N25">
        <f t="shared" si="0"/>
        <v>0</v>
      </c>
      <c r="Q25">
        <f t="shared" si="1"/>
        <v>5</v>
      </c>
    </row>
    <row r="26" spans="1:17" ht="30" x14ac:dyDescent="0.25">
      <c r="A26" t="s">
        <v>21</v>
      </c>
      <c r="B26" t="s">
        <v>55</v>
      </c>
      <c r="C26" t="s">
        <v>205</v>
      </c>
      <c r="D26" t="s">
        <v>355</v>
      </c>
      <c r="E26" t="s">
        <v>55</v>
      </c>
      <c r="F26" t="s">
        <v>558</v>
      </c>
      <c r="G26" t="s">
        <v>603</v>
      </c>
      <c r="H26">
        <v>10259911</v>
      </c>
      <c r="I26" s="1" t="s">
        <v>678</v>
      </c>
      <c r="J26" s="1" t="s">
        <v>828</v>
      </c>
      <c r="K26" s="1" t="s">
        <v>969</v>
      </c>
      <c r="L26">
        <v>5</v>
      </c>
      <c r="M26">
        <v>1</v>
      </c>
      <c r="N26">
        <f t="shared" si="0"/>
        <v>1</v>
      </c>
      <c r="Q26">
        <f t="shared" si="1"/>
        <v>4</v>
      </c>
    </row>
    <row r="27" spans="1:17" ht="30" x14ac:dyDescent="0.25">
      <c r="A27" t="s">
        <v>21</v>
      </c>
      <c r="B27" t="s">
        <v>56</v>
      </c>
      <c r="C27" t="s">
        <v>206</v>
      </c>
      <c r="D27" t="s">
        <v>356</v>
      </c>
      <c r="E27" t="s">
        <v>56</v>
      </c>
      <c r="F27" t="s">
        <v>558</v>
      </c>
      <c r="G27" t="s">
        <v>593</v>
      </c>
      <c r="H27">
        <v>9867852</v>
      </c>
      <c r="I27" s="1" t="s">
        <v>1330</v>
      </c>
      <c r="J27" s="1" t="s">
        <v>1467</v>
      </c>
      <c r="K27" s="1" t="s">
        <v>1467</v>
      </c>
      <c r="L27">
        <v>5</v>
      </c>
      <c r="M27">
        <v>5</v>
      </c>
      <c r="N27">
        <f t="shared" si="0"/>
        <v>5</v>
      </c>
      <c r="Q27">
        <f t="shared" si="1"/>
        <v>0</v>
      </c>
    </row>
    <row r="28" spans="1:17" ht="45" x14ac:dyDescent="0.25">
      <c r="A28" t="s">
        <v>20</v>
      </c>
      <c r="B28" t="s">
        <v>57</v>
      </c>
      <c r="C28" t="s">
        <v>207</v>
      </c>
      <c r="D28" t="s">
        <v>357</v>
      </c>
      <c r="E28" t="s">
        <v>492</v>
      </c>
      <c r="F28" t="s">
        <v>558</v>
      </c>
      <c r="G28" t="s">
        <v>604</v>
      </c>
      <c r="H28">
        <v>9311809</v>
      </c>
      <c r="I28" s="1" t="s">
        <v>1331</v>
      </c>
      <c r="J28" s="1" t="s">
        <v>1468</v>
      </c>
      <c r="L28">
        <v>5</v>
      </c>
      <c r="M28">
        <v>0</v>
      </c>
      <c r="N28">
        <f t="shared" si="0"/>
        <v>0</v>
      </c>
      <c r="Q28">
        <f t="shared" si="1"/>
        <v>5</v>
      </c>
    </row>
    <row r="29" spans="1:17" ht="45" x14ac:dyDescent="0.25">
      <c r="A29" t="s">
        <v>22</v>
      </c>
      <c r="B29" t="s">
        <v>58</v>
      </c>
      <c r="C29" t="s">
        <v>208</v>
      </c>
      <c r="D29" t="s">
        <v>358</v>
      </c>
      <c r="E29" t="s">
        <v>493</v>
      </c>
      <c r="F29" t="s">
        <v>558</v>
      </c>
      <c r="G29" t="s">
        <v>599</v>
      </c>
      <c r="H29">
        <v>9254451</v>
      </c>
      <c r="I29" s="1" t="s">
        <v>1332</v>
      </c>
      <c r="J29" s="1" t="s">
        <v>1207</v>
      </c>
      <c r="L29">
        <v>5</v>
      </c>
      <c r="M29">
        <v>0</v>
      </c>
      <c r="N29">
        <f t="shared" si="0"/>
        <v>0</v>
      </c>
      <c r="Q29">
        <f t="shared" si="1"/>
        <v>5</v>
      </c>
    </row>
    <row r="30" spans="1:17" ht="30" x14ac:dyDescent="0.25">
      <c r="A30" t="s">
        <v>26</v>
      </c>
      <c r="B30" t="s">
        <v>59</v>
      </c>
      <c r="C30" t="s">
        <v>209</v>
      </c>
      <c r="D30" t="s">
        <v>359</v>
      </c>
      <c r="E30" t="s">
        <v>59</v>
      </c>
      <c r="F30" t="s">
        <v>558</v>
      </c>
      <c r="G30" t="s">
        <v>594</v>
      </c>
      <c r="H30">
        <v>8540906</v>
      </c>
      <c r="I30" s="1" t="s">
        <v>1333</v>
      </c>
      <c r="J30" s="1" t="s">
        <v>1469</v>
      </c>
      <c r="K30" s="1" t="s">
        <v>1299</v>
      </c>
      <c r="L30">
        <v>5</v>
      </c>
      <c r="M30">
        <v>3</v>
      </c>
      <c r="N30">
        <f t="shared" si="0"/>
        <v>3</v>
      </c>
      <c r="Q30">
        <f t="shared" si="1"/>
        <v>2</v>
      </c>
    </row>
    <row r="31" spans="1:17" ht="30" x14ac:dyDescent="0.25">
      <c r="A31" t="s">
        <v>20</v>
      </c>
      <c r="B31" t="s">
        <v>60</v>
      </c>
      <c r="C31" t="s">
        <v>210</v>
      </c>
      <c r="D31" t="s">
        <v>360</v>
      </c>
      <c r="E31" t="s">
        <v>60</v>
      </c>
      <c r="F31" t="s">
        <v>561</v>
      </c>
      <c r="G31" t="s">
        <v>605</v>
      </c>
      <c r="H31">
        <v>8534750</v>
      </c>
      <c r="I31" s="1" t="s">
        <v>1334</v>
      </c>
      <c r="J31" s="1" t="s">
        <v>1470</v>
      </c>
      <c r="K31" s="1" t="s">
        <v>971</v>
      </c>
      <c r="L31">
        <v>5</v>
      </c>
      <c r="M31">
        <v>1</v>
      </c>
      <c r="N31">
        <f t="shared" si="0"/>
        <v>1</v>
      </c>
      <c r="Q31">
        <f t="shared" si="1"/>
        <v>4</v>
      </c>
    </row>
    <row r="32" spans="1:17" ht="45" x14ac:dyDescent="0.25">
      <c r="A32" t="s">
        <v>18</v>
      </c>
      <c r="B32" t="s">
        <v>61</v>
      </c>
      <c r="C32" t="s">
        <v>211</v>
      </c>
      <c r="D32" t="s">
        <v>361</v>
      </c>
      <c r="E32" t="s">
        <v>494</v>
      </c>
      <c r="F32" t="s">
        <v>558</v>
      </c>
      <c r="G32" t="s">
        <v>606</v>
      </c>
      <c r="H32">
        <v>8450436</v>
      </c>
      <c r="I32" s="1" t="s">
        <v>1335</v>
      </c>
      <c r="J32" s="1" t="s">
        <v>834</v>
      </c>
      <c r="L32">
        <v>5</v>
      </c>
      <c r="M32">
        <v>0</v>
      </c>
      <c r="N32">
        <f t="shared" si="0"/>
        <v>0</v>
      </c>
      <c r="Q32">
        <f t="shared" si="1"/>
        <v>5</v>
      </c>
    </row>
    <row r="33" spans="1:17" ht="30" x14ac:dyDescent="0.25">
      <c r="A33" t="s">
        <v>19</v>
      </c>
      <c r="B33" t="s">
        <v>62</v>
      </c>
      <c r="C33" t="s">
        <v>212</v>
      </c>
      <c r="D33" t="s">
        <v>362</v>
      </c>
      <c r="E33" t="s">
        <v>62</v>
      </c>
      <c r="F33" t="s">
        <v>558</v>
      </c>
      <c r="G33" t="s">
        <v>600</v>
      </c>
      <c r="H33">
        <v>7947883</v>
      </c>
      <c r="I33" s="1" t="s">
        <v>1336</v>
      </c>
      <c r="J33" s="1" t="s">
        <v>1471</v>
      </c>
      <c r="K33" s="1" t="s">
        <v>972</v>
      </c>
      <c r="L33">
        <v>5</v>
      </c>
      <c r="M33">
        <v>1</v>
      </c>
      <c r="N33">
        <f t="shared" si="0"/>
        <v>1</v>
      </c>
      <c r="Q33">
        <f t="shared" si="1"/>
        <v>4</v>
      </c>
    </row>
    <row r="34" spans="1:17" ht="45" x14ac:dyDescent="0.25">
      <c r="A34" t="s">
        <v>19</v>
      </c>
      <c r="B34" t="s">
        <v>63</v>
      </c>
      <c r="C34" t="s">
        <v>213</v>
      </c>
      <c r="D34" t="s">
        <v>363</v>
      </c>
      <c r="E34" t="s">
        <v>495</v>
      </c>
      <c r="F34" t="s">
        <v>558</v>
      </c>
      <c r="G34" t="s">
        <v>600</v>
      </c>
      <c r="H34">
        <v>7531746</v>
      </c>
      <c r="I34" s="1" t="s">
        <v>1337</v>
      </c>
      <c r="J34" s="1" t="s">
        <v>1211</v>
      </c>
      <c r="L34">
        <v>5</v>
      </c>
      <c r="M34">
        <v>0</v>
      </c>
      <c r="N34">
        <f t="shared" ref="N34:N65" si="2">M34</f>
        <v>0</v>
      </c>
      <c r="Q34">
        <f t="shared" ref="Q34:Q65" si="3">L34-SUM(N34:P34)</f>
        <v>5</v>
      </c>
    </row>
    <row r="35" spans="1:17" ht="45" x14ac:dyDescent="0.25">
      <c r="A35" t="s">
        <v>23</v>
      </c>
      <c r="B35" t="s">
        <v>64</v>
      </c>
      <c r="C35" t="s">
        <v>214</v>
      </c>
      <c r="D35" t="s">
        <v>364</v>
      </c>
      <c r="E35" t="s">
        <v>496</v>
      </c>
      <c r="F35" t="s">
        <v>558</v>
      </c>
      <c r="G35" t="s">
        <v>607</v>
      </c>
      <c r="H35">
        <v>7509774</v>
      </c>
      <c r="I35" s="1" t="s">
        <v>1338</v>
      </c>
      <c r="J35" s="1" t="s">
        <v>1472</v>
      </c>
      <c r="K35" s="1" t="s">
        <v>973</v>
      </c>
      <c r="L35">
        <v>5</v>
      </c>
      <c r="M35">
        <v>2</v>
      </c>
      <c r="N35">
        <f t="shared" si="2"/>
        <v>2</v>
      </c>
      <c r="Q35">
        <f t="shared" si="3"/>
        <v>3</v>
      </c>
    </row>
    <row r="36" spans="1:17" ht="30" x14ac:dyDescent="0.25">
      <c r="A36" t="s">
        <v>19</v>
      </c>
      <c r="B36" t="s">
        <v>65</v>
      </c>
      <c r="C36" t="s">
        <v>215</v>
      </c>
      <c r="D36" t="s">
        <v>365</v>
      </c>
      <c r="E36" t="s">
        <v>497</v>
      </c>
      <c r="F36" t="s">
        <v>558</v>
      </c>
      <c r="G36" t="s">
        <v>608</v>
      </c>
      <c r="H36">
        <v>7500271</v>
      </c>
      <c r="I36" s="1" t="s">
        <v>1339</v>
      </c>
      <c r="J36" s="1" t="s">
        <v>1473</v>
      </c>
      <c r="L36">
        <v>5</v>
      </c>
      <c r="M36">
        <v>0</v>
      </c>
      <c r="N36">
        <f t="shared" si="2"/>
        <v>0</v>
      </c>
      <c r="Q36">
        <f t="shared" si="3"/>
        <v>5</v>
      </c>
    </row>
    <row r="37" spans="1:17" ht="30" x14ac:dyDescent="0.25">
      <c r="A37" t="s">
        <v>23</v>
      </c>
      <c r="B37" t="s">
        <v>66</v>
      </c>
      <c r="C37" t="s">
        <v>216</v>
      </c>
      <c r="D37" t="s">
        <v>366</v>
      </c>
      <c r="E37" t="s">
        <v>498</v>
      </c>
      <c r="F37" t="s">
        <v>563</v>
      </c>
      <c r="H37">
        <v>7415175</v>
      </c>
      <c r="I37" s="1" t="s">
        <v>1340</v>
      </c>
      <c r="J37" s="1" t="s">
        <v>1474</v>
      </c>
      <c r="K37" s="1" t="s">
        <v>974</v>
      </c>
      <c r="L37">
        <v>5</v>
      </c>
      <c r="M37">
        <v>1</v>
      </c>
      <c r="N37">
        <f t="shared" si="2"/>
        <v>1</v>
      </c>
      <c r="Q37">
        <f t="shared" si="3"/>
        <v>4</v>
      </c>
    </row>
    <row r="38" spans="1:17" ht="30" x14ac:dyDescent="0.25">
      <c r="A38" t="s">
        <v>21</v>
      </c>
      <c r="B38" t="s">
        <v>67</v>
      </c>
      <c r="C38" t="s">
        <v>217</v>
      </c>
      <c r="D38" t="s">
        <v>367</v>
      </c>
      <c r="E38" t="s">
        <v>67</v>
      </c>
      <c r="F38" t="s">
        <v>558</v>
      </c>
      <c r="G38" t="s">
        <v>593</v>
      </c>
      <c r="H38">
        <v>6900245</v>
      </c>
      <c r="I38" s="1" t="s">
        <v>1341</v>
      </c>
      <c r="J38" s="1" t="s">
        <v>840</v>
      </c>
      <c r="K38" s="1" t="s">
        <v>975</v>
      </c>
      <c r="L38">
        <v>5</v>
      </c>
      <c r="M38">
        <v>2</v>
      </c>
      <c r="N38">
        <f t="shared" si="2"/>
        <v>2</v>
      </c>
      <c r="Q38">
        <f t="shared" si="3"/>
        <v>3</v>
      </c>
    </row>
    <row r="39" spans="1:17" ht="30" x14ac:dyDescent="0.25">
      <c r="A39" t="s">
        <v>18</v>
      </c>
      <c r="B39" t="s">
        <v>68</v>
      </c>
      <c r="C39" t="s">
        <v>218</v>
      </c>
      <c r="D39" t="s">
        <v>368</v>
      </c>
      <c r="E39" t="s">
        <v>68</v>
      </c>
      <c r="F39" t="s">
        <v>558</v>
      </c>
      <c r="G39" t="s">
        <v>609</v>
      </c>
      <c r="H39">
        <v>6745486</v>
      </c>
      <c r="I39" s="1" t="s">
        <v>1342</v>
      </c>
      <c r="J39" s="1" t="s">
        <v>1475</v>
      </c>
      <c r="L39">
        <v>5</v>
      </c>
      <c r="M39">
        <v>0</v>
      </c>
      <c r="N39">
        <f t="shared" si="2"/>
        <v>0</v>
      </c>
      <c r="Q39">
        <f t="shared" si="3"/>
        <v>5</v>
      </c>
    </row>
    <row r="40" spans="1:17" ht="30" x14ac:dyDescent="0.25">
      <c r="A40" t="s">
        <v>19</v>
      </c>
      <c r="B40" t="s">
        <v>69</v>
      </c>
      <c r="C40" t="s">
        <v>219</v>
      </c>
      <c r="D40" t="s">
        <v>369</v>
      </c>
      <c r="E40" t="s">
        <v>499</v>
      </c>
      <c r="F40" t="s">
        <v>558</v>
      </c>
      <c r="G40" t="s">
        <v>610</v>
      </c>
      <c r="H40">
        <v>6518054</v>
      </c>
      <c r="I40" s="1" t="s">
        <v>1343</v>
      </c>
      <c r="J40" s="1" t="s">
        <v>1476</v>
      </c>
      <c r="L40">
        <v>5</v>
      </c>
      <c r="M40">
        <v>0</v>
      </c>
      <c r="N40">
        <f t="shared" si="2"/>
        <v>0</v>
      </c>
      <c r="Q40">
        <f t="shared" si="3"/>
        <v>5</v>
      </c>
    </row>
    <row r="41" spans="1:17" ht="45" x14ac:dyDescent="0.25">
      <c r="A41" t="s">
        <v>27</v>
      </c>
      <c r="B41" t="s">
        <v>70</v>
      </c>
      <c r="C41" t="s">
        <v>220</v>
      </c>
      <c r="D41" t="s">
        <v>370</v>
      </c>
      <c r="E41" t="s">
        <v>70</v>
      </c>
      <c r="F41" t="s">
        <v>564</v>
      </c>
      <c r="G41" t="s">
        <v>611</v>
      </c>
      <c r="H41">
        <v>6487190</v>
      </c>
      <c r="I41" s="1" t="s">
        <v>1344</v>
      </c>
      <c r="J41" s="1" t="s">
        <v>1216</v>
      </c>
      <c r="L41">
        <v>5</v>
      </c>
      <c r="M41">
        <v>0</v>
      </c>
      <c r="N41">
        <f t="shared" si="2"/>
        <v>0</v>
      </c>
      <c r="Q41">
        <f t="shared" si="3"/>
        <v>5</v>
      </c>
    </row>
    <row r="42" spans="1:17" ht="30" x14ac:dyDescent="0.25">
      <c r="A42" t="s">
        <v>25</v>
      </c>
      <c r="B42" t="s">
        <v>71</v>
      </c>
      <c r="C42" t="s">
        <v>221</v>
      </c>
      <c r="D42" t="s">
        <v>371</v>
      </c>
      <c r="E42" t="s">
        <v>500</v>
      </c>
      <c r="F42" t="s">
        <v>561</v>
      </c>
      <c r="G42" t="s">
        <v>594</v>
      </c>
      <c r="H42">
        <v>6481880</v>
      </c>
      <c r="I42" s="1" t="s">
        <v>1345</v>
      </c>
      <c r="J42" s="1" t="s">
        <v>844</v>
      </c>
      <c r="L42">
        <v>5</v>
      </c>
      <c r="M42">
        <v>0</v>
      </c>
      <c r="N42">
        <f t="shared" si="2"/>
        <v>0</v>
      </c>
      <c r="Q42">
        <f t="shared" si="3"/>
        <v>5</v>
      </c>
    </row>
    <row r="43" spans="1:17" ht="30" x14ac:dyDescent="0.25">
      <c r="A43" t="s">
        <v>26</v>
      </c>
      <c r="B43" t="s">
        <v>72</v>
      </c>
      <c r="C43" t="s">
        <v>222</v>
      </c>
      <c r="D43" t="s">
        <v>372</v>
      </c>
      <c r="E43" t="s">
        <v>72</v>
      </c>
      <c r="F43" t="s">
        <v>558</v>
      </c>
      <c r="G43" t="s">
        <v>612</v>
      </c>
      <c r="H43">
        <v>6440306</v>
      </c>
      <c r="I43" s="1" t="s">
        <v>1346</v>
      </c>
      <c r="J43" s="1" t="s">
        <v>845</v>
      </c>
      <c r="K43" s="1" t="s">
        <v>976</v>
      </c>
      <c r="L43">
        <v>5</v>
      </c>
      <c r="M43">
        <v>1</v>
      </c>
      <c r="N43">
        <f t="shared" si="2"/>
        <v>1</v>
      </c>
      <c r="Q43">
        <f t="shared" si="3"/>
        <v>4</v>
      </c>
    </row>
    <row r="44" spans="1:17" ht="30" x14ac:dyDescent="0.25">
      <c r="A44" t="s">
        <v>19</v>
      </c>
      <c r="B44" t="s">
        <v>73</v>
      </c>
      <c r="C44" t="s">
        <v>223</v>
      </c>
      <c r="D44" t="s">
        <v>373</v>
      </c>
      <c r="E44" t="s">
        <v>73</v>
      </c>
      <c r="F44" t="s">
        <v>558</v>
      </c>
      <c r="G44" t="s">
        <v>591</v>
      </c>
      <c r="H44">
        <v>6362483</v>
      </c>
      <c r="I44" s="1" t="s">
        <v>1347</v>
      </c>
      <c r="J44" s="1" t="s">
        <v>846</v>
      </c>
      <c r="K44" s="1" t="s">
        <v>977</v>
      </c>
      <c r="L44">
        <v>5</v>
      </c>
      <c r="M44">
        <v>1</v>
      </c>
      <c r="N44">
        <f t="shared" si="2"/>
        <v>1</v>
      </c>
      <c r="Q44">
        <f t="shared" si="3"/>
        <v>4</v>
      </c>
    </row>
    <row r="45" spans="1:17" ht="30" x14ac:dyDescent="0.25">
      <c r="A45" t="s">
        <v>19</v>
      </c>
      <c r="B45" t="s">
        <v>74</v>
      </c>
      <c r="C45" t="s">
        <v>224</v>
      </c>
      <c r="D45" t="s">
        <v>374</v>
      </c>
      <c r="E45" t="s">
        <v>74</v>
      </c>
      <c r="F45" t="s">
        <v>558</v>
      </c>
      <c r="G45" t="s">
        <v>598</v>
      </c>
      <c r="H45">
        <v>6248680</v>
      </c>
      <c r="I45" s="1" t="s">
        <v>1348</v>
      </c>
      <c r="J45" s="1" t="s">
        <v>1477</v>
      </c>
      <c r="K45" s="1" t="s">
        <v>978</v>
      </c>
      <c r="L45">
        <v>5</v>
      </c>
      <c r="M45">
        <v>1</v>
      </c>
      <c r="N45">
        <f t="shared" si="2"/>
        <v>1</v>
      </c>
      <c r="Q45">
        <f t="shared" si="3"/>
        <v>4</v>
      </c>
    </row>
    <row r="46" spans="1:17" ht="30" x14ac:dyDescent="0.25">
      <c r="A46" t="s">
        <v>22</v>
      </c>
      <c r="B46" t="s">
        <v>75</v>
      </c>
      <c r="C46" t="s">
        <v>225</v>
      </c>
      <c r="D46" t="s">
        <v>375</v>
      </c>
      <c r="E46" t="s">
        <v>501</v>
      </c>
      <c r="F46" t="s">
        <v>565</v>
      </c>
      <c r="G46" t="s">
        <v>613</v>
      </c>
      <c r="H46">
        <v>6060749</v>
      </c>
      <c r="I46" s="1" t="s">
        <v>1349</v>
      </c>
      <c r="J46" s="1" t="s">
        <v>1478</v>
      </c>
      <c r="L46">
        <v>5</v>
      </c>
      <c r="M46">
        <v>0</v>
      </c>
      <c r="N46">
        <f t="shared" si="2"/>
        <v>0</v>
      </c>
      <c r="Q46">
        <f t="shared" si="3"/>
        <v>5</v>
      </c>
    </row>
    <row r="47" spans="1:17" ht="30" x14ac:dyDescent="0.25">
      <c r="A47" t="s">
        <v>20</v>
      </c>
      <c r="B47" t="s">
        <v>76</v>
      </c>
      <c r="C47" t="s">
        <v>226</v>
      </c>
      <c r="D47" t="s">
        <v>376</v>
      </c>
      <c r="E47" t="s">
        <v>76</v>
      </c>
      <c r="F47" t="s">
        <v>558</v>
      </c>
      <c r="G47" t="s">
        <v>609</v>
      </c>
      <c r="H47">
        <v>6044628</v>
      </c>
      <c r="I47" s="1" t="s">
        <v>1350</v>
      </c>
      <c r="J47" s="1" t="s">
        <v>1479</v>
      </c>
      <c r="K47" s="1" t="s">
        <v>979</v>
      </c>
      <c r="L47">
        <v>5</v>
      </c>
      <c r="M47">
        <v>1</v>
      </c>
      <c r="N47">
        <f t="shared" si="2"/>
        <v>1</v>
      </c>
      <c r="Q47">
        <f t="shared" si="3"/>
        <v>4</v>
      </c>
    </row>
    <row r="48" spans="1:17" ht="30" x14ac:dyDescent="0.25">
      <c r="A48" t="s">
        <v>20</v>
      </c>
      <c r="B48" t="s">
        <v>77</v>
      </c>
      <c r="C48" t="s">
        <v>227</v>
      </c>
      <c r="D48" t="s">
        <v>377</v>
      </c>
      <c r="E48" t="s">
        <v>502</v>
      </c>
      <c r="F48" t="s">
        <v>558</v>
      </c>
      <c r="G48" t="s">
        <v>595</v>
      </c>
      <c r="H48">
        <v>5994469</v>
      </c>
      <c r="I48" s="1" t="s">
        <v>1351</v>
      </c>
      <c r="J48" s="1" t="s">
        <v>1480</v>
      </c>
      <c r="L48">
        <v>5</v>
      </c>
      <c r="M48">
        <v>0</v>
      </c>
      <c r="N48">
        <f t="shared" si="2"/>
        <v>0</v>
      </c>
      <c r="Q48">
        <f t="shared" si="3"/>
        <v>5</v>
      </c>
    </row>
    <row r="49" spans="1:17" ht="30" x14ac:dyDescent="0.25">
      <c r="A49" t="s">
        <v>18</v>
      </c>
      <c r="B49" t="s">
        <v>78</v>
      </c>
      <c r="C49" t="s">
        <v>228</v>
      </c>
      <c r="D49" t="s">
        <v>378</v>
      </c>
      <c r="E49" t="s">
        <v>78</v>
      </c>
      <c r="F49" t="s">
        <v>566</v>
      </c>
      <c r="G49" t="s">
        <v>614</v>
      </c>
      <c r="H49">
        <v>5960358</v>
      </c>
      <c r="I49" s="1" t="s">
        <v>1352</v>
      </c>
      <c r="J49" s="1" t="s">
        <v>1481</v>
      </c>
      <c r="K49" s="1" t="s">
        <v>980</v>
      </c>
      <c r="L49">
        <v>5</v>
      </c>
      <c r="M49">
        <v>1</v>
      </c>
      <c r="N49">
        <f t="shared" si="2"/>
        <v>1</v>
      </c>
      <c r="Q49">
        <f t="shared" si="3"/>
        <v>4</v>
      </c>
    </row>
    <row r="50" spans="1:17" ht="30" x14ac:dyDescent="0.25">
      <c r="A50" t="s">
        <v>20</v>
      </c>
      <c r="B50" t="s">
        <v>79</v>
      </c>
      <c r="C50" t="s">
        <v>229</v>
      </c>
      <c r="D50" t="s">
        <v>379</v>
      </c>
      <c r="E50" t="s">
        <v>79</v>
      </c>
      <c r="F50" t="s">
        <v>558</v>
      </c>
      <c r="G50" t="s">
        <v>615</v>
      </c>
      <c r="H50">
        <v>5551137</v>
      </c>
      <c r="I50" s="1" t="s">
        <v>1353</v>
      </c>
      <c r="J50" s="1" t="s">
        <v>1482</v>
      </c>
      <c r="K50" s="1" t="s">
        <v>981</v>
      </c>
      <c r="L50">
        <v>5</v>
      </c>
      <c r="M50">
        <v>1</v>
      </c>
      <c r="N50">
        <f t="shared" si="2"/>
        <v>1</v>
      </c>
      <c r="Q50">
        <f t="shared" si="3"/>
        <v>4</v>
      </c>
    </row>
    <row r="51" spans="1:17" ht="30" x14ac:dyDescent="0.25">
      <c r="A51" t="s">
        <v>18</v>
      </c>
      <c r="B51" t="s">
        <v>80</v>
      </c>
      <c r="C51" t="s">
        <v>230</v>
      </c>
      <c r="D51" t="s">
        <v>380</v>
      </c>
      <c r="E51" t="s">
        <v>503</v>
      </c>
      <c r="F51" t="s">
        <v>567</v>
      </c>
      <c r="H51">
        <v>5492074</v>
      </c>
      <c r="I51" s="1" t="s">
        <v>1354</v>
      </c>
      <c r="J51" s="1" t="s">
        <v>1483</v>
      </c>
      <c r="L51">
        <v>5</v>
      </c>
      <c r="M51">
        <v>0</v>
      </c>
      <c r="N51">
        <f t="shared" si="2"/>
        <v>0</v>
      </c>
      <c r="Q51">
        <f t="shared" si="3"/>
        <v>5</v>
      </c>
    </row>
    <row r="52" spans="1:17" ht="30" x14ac:dyDescent="0.25">
      <c r="A52" t="s">
        <v>25</v>
      </c>
      <c r="B52" t="s">
        <v>81</v>
      </c>
      <c r="C52" t="s">
        <v>231</v>
      </c>
      <c r="D52" t="s">
        <v>381</v>
      </c>
      <c r="E52" t="s">
        <v>81</v>
      </c>
      <c r="F52" t="s">
        <v>561</v>
      </c>
      <c r="G52" t="s">
        <v>612</v>
      </c>
      <c r="H52">
        <v>5343740</v>
      </c>
      <c r="I52" s="1" t="s">
        <v>1355</v>
      </c>
      <c r="J52" s="1" t="s">
        <v>1484</v>
      </c>
      <c r="L52">
        <v>5</v>
      </c>
      <c r="M52">
        <v>0</v>
      </c>
      <c r="N52">
        <f t="shared" si="2"/>
        <v>0</v>
      </c>
      <c r="Q52">
        <f t="shared" si="3"/>
        <v>5</v>
      </c>
    </row>
    <row r="53" spans="1:17" ht="45" x14ac:dyDescent="0.25">
      <c r="A53" t="s">
        <v>23</v>
      </c>
      <c r="B53" t="s">
        <v>82</v>
      </c>
      <c r="C53" t="s">
        <v>232</v>
      </c>
      <c r="D53" t="s">
        <v>382</v>
      </c>
      <c r="E53" t="s">
        <v>504</v>
      </c>
      <c r="F53" t="s">
        <v>558</v>
      </c>
      <c r="G53" t="s">
        <v>616</v>
      </c>
      <c r="H53">
        <v>5342694</v>
      </c>
      <c r="I53" s="1" t="s">
        <v>1356</v>
      </c>
      <c r="J53" s="1" t="s">
        <v>1485</v>
      </c>
      <c r="K53" s="1" t="s">
        <v>1301</v>
      </c>
      <c r="L53">
        <v>5</v>
      </c>
      <c r="M53">
        <v>2</v>
      </c>
      <c r="N53">
        <f t="shared" si="2"/>
        <v>2</v>
      </c>
      <c r="Q53">
        <f t="shared" si="3"/>
        <v>3</v>
      </c>
    </row>
    <row r="54" spans="1:17" ht="30" x14ac:dyDescent="0.25">
      <c r="A54" t="s">
        <v>19</v>
      </c>
      <c r="B54" t="s">
        <v>83</v>
      </c>
      <c r="C54" t="s">
        <v>233</v>
      </c>
      <c r="D54" t="s">
        <v>383</v>
      </c>
      <c r="E54" t="s">
        <v>83</v>
      </c>
      <c r="F54" t="s">
        <v>558</v>
      </c>
      <c r="G54" t="s">
        <v>591</v>
      </c>
      <c r="H54">
        <v>5308336</v>
      </c>
      <c r="I54" s="1" t="s">
        <v>1357</v>
      </c>
      <c r="J54" s="1" t="s">
        <v>1486</v>
      </c>
      <c r="K54" s="1" t="s">
        <v>983</v>
      </c>
      <c r="L54">
        <v>5</v>
      </c>
      <c r="M54">
        <v>1</v>
      </c>
      <c r="N54">
        <f t="shared" si="2"/>
        <v>1</v>
      </c>
      <c r="Q54">
        <f t="shared" si="3"/>
        <v>4</v>
      </c>
    </row>
    <row r="55" spans="1:17" ht="30" x14ac:dyDescent="0.25">
      <c r="A55" t="s">
        <v>20</v>
      </c>
      <c r="B55" t="s">
        <v>84</v>
      </c>
      <c r="C55" t="s">
        <v>234</v>
      </c>
      <c r="D55" t="s">
        <v>384</v>
      </c>
      <c r="E55" t="s">
        <v>84</v>
      </c>
      <c r="F55" t="s">
        <v>558</v>
      </c>
      <c r="G55" t="s">
        <v>617</v>
      </c>
      <c r="H55">
        <v>5306925</v>
      </c>
      <c r="I55" s="1" t="s">
        <v>1358</v>
      </c>
      <c r="J55" s="1" t="s">
        <v>1487</v>
      </c>
      <c r="K55" s="1" t="s">
        <v>984</v>
      </c>
      <c r="L55">
        <v>5</v>
      </c>
      <c r="M55">
        <v>1</v>
      </c>
      <c r="N55">
        <f t="shared" si="2"/>
        <v>1</v>
      </c>
      <c r="Q55">
        <f t="shared" si="3"/>
        <v>4</v>
      </c>
    </row>
    <row r="56" spans="1:17" ht="45" x14ac:dyDescent="0.25">
      <c r="A56" t="s">
        <v>23</v>
      </c>
      <c r="B56" t="s">
        <v>85</v>
      </c>
      <c r="C56" t="s">
        <v>235</v>
      </c>
      <c r="D56" t="s">
        <v>385</v>
      </c>
      <c r="E56" t="s">
        <v>85</v>
      </c>
      <c r="F56" t="s">
        <v>568</v>
      </c>
      <c r="G56" t="s">
        <v>618</v>
      </c>
      <c r="H56">
        <v>5047107</v>
      </c>
      <c r="I56" s="1" t="s">
        <v>1359</v>
      </c>
      <c r="J56" s="1" t="s">
        <v>1488</v>
      </c>
      <c r="K56" s="1" t="s">
        <v>985</v>
      </c>
      <c r="L56">
        <v>5</v>
      </c>
      <c r="M56">
        <v>2</v>
      </c>
      <c r="N56">
        <f t="shared" si="2"/>
        <v>2</v>
      </c>
      <c r="Q56">
        <f t="shared" si="3"/>
        <v>3</v>
      </c>
    </row>
    <row r="57" spans="1:17" ht="45" x14ac:dyDescent="0.25">
      <c r="A57" t="s">
        <v>23</v>
      </c>
      <c r="B57" t="s">
        <v>86</v>
      </c>
      <c r="C57" t="s">
        <v>236</v>
      </c>
      <c r="D57" t="s">
        <v>386</v>
      </c>
      <c r="E57" t="s">
        <v>505</v>
      </c>
      <c r="F57" t="s">
        <v>558</v>
      </c>
      <c r="G57" t="s">
        <v>612</v>
      </c>
      <c r="H57">
        <v>4840616</v>
      </c>
      <c r="I57" s="1" t="s">
        <v>1360</v>
      </c>
      <c r="J57" s="1" t="s">
        <v>1489</v>
      </c>
      <c r="L57">
        <v>5</v>
      </c>
      <c r="M57">
        <v>0</v>
      </c>
      <c r="N57">
        <f t="shared" si="2"/>
        <v>0</v>
      </c>
      <c r="Q57">
        <f t="shared" si="3"/>
        <v>5</v>
      </c>
    </row>
    <row r="58" spans="1:17" ht="30" x14ac:dyDescent="0.25">
      <c r="A58" t="s">
        <v>19</v>
      </c>
      <c r="B58" t="s">
        <v>87</v>
      </c>
      <c r="C58" t="s">
        <v>237</v>
      </c>
      <c r="D58" t="s">
        <v>387</v>
      </c>
      <c r="E58" t="s">
        <v>87</v>
      </c>
      <c r="F58" t="s">
        <v>558</v>
      </c>
      <c r="G58" t="s">
        <v>593</v>
      </c>
      <c r="H58">
        <v>4782481</v>
      </c>
      <c r="I58" s="1" t="s">
        <v>1361</v>
      </c>
      <c r="J58" s="1" t="s">
        <v>1490</v>
      </c>
      <c r="K58" s="1" t="s">
        <v>986</v>
      </c>
      <c r="L58">
        <v>5</v>
      </c>
      <c r="M58">
        <v>1</v>
      </c>
      <c r="N58">
        <f t="shared" si="2"/>
        <v>1</v>
      </c>
      <c r="Q58">
        <f t="shared" si="3"/>
        <v>4</v>
      </c>
    </row>
    <row r="59" spans="1:17" ht="30" x14ac:dyDescent="0.25">
      <c r="A59" t="s">
        <v>22</v>
      </c>
      <c r="B59" t="s">
        <v>88</v>
      </c>
      <c r="C59" t="s">
        <v>238</v>
      </c>
      <c r="D59" t="s">
        <v>388</v>
      </c>
      <c r="E59" t="s">
        <v>88</v>
      </c>
      <c r="F59" t="s">
        <v>561</v>
      </c>
      <c r="G59" t="s">
        <v>619</v>
      </c>
      <c r="H59">
        <v>4527206</v>
      </c>
      <c r="I59" s="1" t="s">
        <v>1362</v>
      </c>
      <c r="J59" s="1" t="s">
        <v>1491</v>
      </c>
      <c r="K59" s="1" t="s">
        <v>987</v>
      </c>
      <c r="L59">
        <v>5</v>
      </c>
      <c r="M59">
        <v>1</v>
      </c>
      <c r="N59">
        <f t="shared" si="2"/>
        <v>1</v>
      </c>
      <c r="Q59">
        <f t="shared" si="3"/>
        <v>4</v>
      </c>
    </row>
    <row r="60" spans="1:17" ht="30" x14ac:dyDescent="0.25">
      <c r="A60" t="s">
        <v>28</v>
      </c>
      <c r="B60" t="s">
        <v>89</v>
      </c>
      <c r="C60" t="s">
        <v>239</v>
      </c>
      <c r="D60" t="s">
        <v>389</v>
      </c>
      <c r="E60" t="s">
        <v>89</v>
      </c>
      <c r="F60" t="s">
        <v>569</v>
      </c>
      <c r="G60" t="s">
        <v>620</v>
      </c>
      <c r="H60">
        <v>4347047</v>
      </c>
      <c r="I60" s="1" t="s">
        <v>1363</v>
      </c>
      <c r="J60" s="1" t="s">
        <v>1492</v>
      </c>
      <c r="K60" s="1" t="s">
        <v>988</v>
      </c>
      <c r="L60">
        <v>5</v>
      </c>
      <c r="M60">
        <v>1</v>
      </c>
      <c r="N60">
        <f t="shared" si="2"/>
        <v>1</v>
      </c>
      <c r="Q60">
        <f t="shared" si="3"/>
        <v>4</v>
      </c>
    </row>
    <row r="61" spans="1:17" ht="30" x14ac:dyDescent="0.25">
      <c r="A61" t="s">
        <v>22</v>
      </c>
      <c r="B61" t="s">
        <v>90</v>
      </c>
      <c r="C61" t="s">
        <v>240</v>
      </c>
      <c r="D61" t="s">
        <v>390</v>
      </c>
      <c r="E61" t="s">
        <v>90</v>
      </c>
      <c r="F61" t="s">
        <v>558</v>
      </c>
      <c r="G61" t="s">
        <v>599</v>
      </c>
      <c r="H61">
        <v>4296071</v>
      </c>
      <c r="I61" s="1" t="s">
        <v>1364</v>
      </c>
      <c r="J61" s="1" t="s">
        <v>1493</v>
      </c>
      <c r="K61" s="1" t="s">
        <v>989</v>
      </c>
      <c r="L61">
        <v>5</v>
      </c>
      <c r="M61">
        <v>1</v>
      </c>
      <c r="N61">
        <f t="shared" si="2"/>
        <v>1</v>
      </c>
      <c r="Q61">
        <f t="shared" si="3"/>
        <v>4</v>
      </c>
    </row>
    <row r="62" spans="1:17" ht="30" x14ac:dyDescent="0.25">
      <c r="A62" t="s">
        <v>25</v>
      </c>
      <c r="B62" t="s">
        <v>91</v>
      </c>
      <c r="C62" t="s">
        <v>241</v>
      </c>
      <c r="D62" t="s">
        <v>391</v>
      </c>
      <c r="E62" t="s">
        <v>91</v>
      </c>
      <c r="F62" t="s">
        <v>562</v>
      </c>
      <c r="G62" t="s">
        <v>612</v>
      </c>
      <c r="H62">
        <v>4286706</v>
      </c>
      <c r="I62" s="1" t="s">
        <v>1365</v>
      </c>
      <c r="J62" s="1" t="s">
        <v>1494</v>
      </c>
      <c r="K62" s="1" t="s">
        <v>990</v>
      </c>
      <c r="L62">
        <v>5</v>
      </c>
      <c r="M62">
        <v>1</v>
      </c>
      <c r="N62">
        <f t="shared" si="2"/>
        <v>1</v>
      </c>
      <c r="Q62">
        <f t="shared" si="3"/>
        <v>4</v>
      </c>
    </row>
    <row r="63" spans="1:17" ht="30" x14ac:dyDescent="0.25">
      <c r="A63" t="s">
        <v>19</v>
      </c>
      <c r="B63" t="s">
        <v>92</v>
      </c>
      <c r="C63" t="s">
        <v>242</v>
      </c>
      <c r="D63" t="s">
        <v>392</v>
      </c>
      <c r="E63" t="s">
        <v>506</v>
      </c>
      <c r="F63" t="s">
        <v>558</v>
      </c>
      <c r="G63" t="s">
        <v>621</v>
      </c>
      <c r="H63">
        <v>4265953</v>
      </c>
      <c r="I63" s="1" t="s">
        <v>1366</v>
      </c>
      <c r="J63" s="1" t="s">
        <v>1495</v>
      </c>
      <c r="K63" s="1" t="s">
        <v>991</v>
      </c>
      <c r="L63">
        <v>5</v>
      </c>
      <c r="M63">
        <v>1</v>
      </c>
      <c r="N63">
        <f t="shared" si="2"/>
        <v>1</v>
      </c>
      <c r="Q63">
        <f t="shared" si="3"/>
        <v>4</v>
      </c>
    </row>
    <row r="64" spans="1:17" ht="45" x14ac:dyDescent="0.25">
      <c r="A64" t="s">
        <v>19</v>
      </c>
      <c r="B64" t="s">
        <v>93</v>
      </c>
      <c r="C64" t="s">
        <v>243</v>
      </c>
      <c r="D64" t="s">
        <v>393</v>
      </c>
      <c r="E64" t="s">
        <v>507</v>
      </c>
      <c r="F64" t="s">
        <v>558</v>
      </c>
      <c r="G64" t="s">
        <v>596</v>
      </c>
      <c r="H64">
        <v>4217755</v>
      </c>
      <c r="I64" s="1" t="s">
        <v>1367</v>
      </c>
      <c r="J64" s="1" t="s">
        <v>1496</v>
      </c>
      <c r="L64">
        <v>5</v>
      </c>
      <c r="M64">
        <v>0</v>
      </c>
      <c r="N64">
        <f t="shared" si="2"/>
        <v>0</v>
      </c>
      <c r="Q64">
        <f t="shared" si="3"/>
        <v>5</v>
      </c>
    </row>
    <row r="65" spans="1:17" ht="45" x14ac:dyDescent="0.25">
      <c r="A65" t="s">
        <v>19</v>
      </c>
      <c r="B65" t="s">
        <v>94</v>
      </c>
      <c r="C65" t="s">
        <v>244</v>
      </c>
      <c r="D65" t="s">
        <v>394</v>
      </c>
      <c r="E65" t="s">
        <v>94</v>
      </c>
      <c r="F65" t="s">
        <v>558</v>
      </c>
      <c r="G65" t="s">
        <v>622</v>
      </c>
      <c r="H65">
        <v>4208419</v>
      </c>
      <c r="I65" s="1" t="s">
        <v>1368</v>
      </c>
      <c r="J65" s="1" t="s">
        <v>1497</v>
      </c>
      <c r="L65">
        <v>5</v>
      </c>
      <c r="M65">
        <v>0</v>
      </c>
      <c r="N65">
        <f t="shared" si="2"/>
        <v>0</v>
      </c>
      <c r="Q65">
        <f t="shared" si="3"/>
        <v>5</v>
      </c>
    </row>
    <row r="66" spans="1:17" ht="45" x14ac:dyDescent="0.25">
      <c r="A66" t="s">
        <v>23</v>
      </c>
      <c r="B66" t="s">
        <v>95</v>
      </c>
      <c r="C66" t="s">
        <v>245</v>
      </c>
      <c r="D66" t="s">
        <v>395</v>
      </c>
      <c r="E66" t="s">
        <v>508</v>
      </c>
      <c r="F66" t="s">
        <v>558</v>
      </c>
      <c r="H66">
        <v>4195254</v>
      </c>
      <c r="I66" s="1" t="s">
        <v>1369</v>
      </c>
      <c r="J66" s="1" t="s">
        <v>1232</v>
      </c>
      <c r="L66">
        <v>5</v>
      </c>
      <c r="M66">
        <v>0</v>
      </c>
      <c r="N66">
        <f t="shared" ref="N66:N97" si="4">M66</f>
        <v>0</v>
      </c>
      <c r="Q66">
        <f t="shared" ref="Q66:Q97" si="5">L66-SUM(N66:P66)</f>
        <v>5</v>
      </c>
    </row>
    <row r="67" spans="1:17" ht="30" x14ac:dyDescent="0.25">
      <c r="A67" t="s">
        <v>22</v>
      </c>
      <c r="B67" t="s">
        <v>96</v>
      </c>
      <c r="C67" t="s">
        <v>246</v>
      </c>
      <c r="D67" t="s">
        <v>396</v>
      </c>
      <c r="E67" t="s">
        <v>96</v>
      </c>
      <c r="F67" t="s">
        <v>558</v>
      </c>
      <c r="G67" t="s">
        <v>599</v>
      </c>
      <c r="H67">
        <v>4134448</v>
      </c>
      <c r="I67" s="1" t="s">
        <v>1370</v>
      </c>
      <c r="J67" s="1" t="s">
        <v>1233</v>
      </c>
      <c r="K67" s="1" t="s">
        <v>992</v>
      </c>
      <c r="L67">
        <v>5</v>
      </c>
      <c r="M67">
        <v>1</v>
      </c>
      <c r="N67">
        <f t="shared" si="4"/>
        <v>1</v>
      </c>
      <c r="Q67">
        <f t="shared" si="5"/>
        <v>4</v>
      </c>
    </row>
    <row r="68" spans="1:17" ht="30" x14ac:dyDescent="0.25">
      <c r="A68" t="s">
        <v>21</v>
      </c>
      <c r="B68" t="s">
        <v>97</v>
      </c>
      <c r="C68" t="s">
        <v>247</v>
      </c>
      <c r="D68" t="s">
        <v>397</v>
      </c>
      <c r="E68" t="s">
        <v>97</v>
      </c>
      <c r="F68" t="s">
        <v>558</v>
      </c>
      <c r="G68" t="s">
        <v>612</v>
      </c>
      <c r="H68">
        <v>4114661</v>
      </c>
      <c r="I68" s="1" t="s">
        <v>1371</v>
      </c>
      <c r="J68" s="1" t="s">
        <v>1234</v>
      </c>
      <c r="K68" s="1" t="s">
        <v>993</v>
      </c>
      <c r="L68">
        <v>5</v>
      </c>
      <c r="M68">
        <v>1</v>
      </c>
      <c r="N68">
        <f t="shared" si="4"/>
        <v>1</v>
      </c>
      <c r="Q68">
        <f t="shared" si="5"/>
        <v>4</v>
      </c>
    </row>
    <row r="69" spans="1:17" ht="45" x14ac:dyDescent="0.25">
      <c r="A69" t="s">
        <v>18</v>
      </c>
      <c r="B69" t="s">
        <v>98</v>
      </c>
      <c r="C69" t="s">
        <v>248</v>
      </c>
      <c r="D69" t="s">
        <v>398</v>
      </c>
      <c r="E69" t="s">
        <v>509</v>
      </c>
      <c r="F69" t="s">
        <v>561</v>
      </c>
      <c r="G69" t="s">
        <v>612</v>
      </c>
      <c r="H69">
        <v>4064713</v>
      </c>
      <c r="I69" s="1" t="s">
        <v>1372</v>
      </c>
      <c r="J69" s="1" t="s">
        <v>1498</v>
      </c>
      <c r="K69" s="1" t="s">
        <v>994</v>
      </c>
      <c r="L69">
        <v>5</v>
      </c>
      <c r="M69">
        <v>1</v>
      </c>
      <c r="N69">
        <f t="shared" si="4"/>
        <v>1</v>
      </c>
      <c r="Q69">
        <f t="shared" si="5"/>
        <v>4</v>
      </c>
    </row>
    <row r="70" spans="1:17" ht="60" x14ac:dyDescent="0.25">
      <c r="A70" t="s">
        <v>24</v>
      </c>
      <c r="B70" t="s">
        <v>99</v>
      </c>
      <c r="C70" t="s">
        <v>249</v>
      </c>
      <c r="D70" t="s">
        <v>399</v>
      </c>
      <c r="E70" t="s">
        <v>510</v>
      </c>
      <c r="F70" t="s">
        <v>558</v>
      </c>
      <c r="G70" t="s">
        <v>612</v>
      </c>
      <c r="H70">
        <v>3850607</v>
      </c>
      <c r="I70" s="1" t="s">
        <v>1373</v>
      </c>
      <c r="J70" s="1" t="s">
        <v>1236</v>
      </c>
      <c r="L70">
        <v>5</v>
      </c>
      <c r="M70">
        <v>0</v>
      </c>
      <c r="N70">
        <f t="shared" si="4"/>
        <v>0</v>
      </c>
      <c r="Q70">
        <f t="shared" si="5"/>
        <v>5</v>
      </c>
    </row>
    <row r="71" spans="1:17" ht="45" x14ac:dyDescent="0.25">
      <c r="A71" t="s">
        <v>20</v>
      </c>
      <c r="B71" t="s">
        <v>100</v>
      </c>
      <c r="C71" t="s">
        <v>250</v>
      </c>
      <c r="D71" t="s">
        <v>400</v>
      </c>
      <c r="E71" t="s">
        <v>511</v>
      </c>
      <c r="F71" t="s">
        <v>558</v>
      </c>
      <c r="G71" t="s">
        <v>623</v>
      </c>
      <c r="H71">
        <v>3807463</v>
      </c>
      <c r="I71" s="1" t="s">
        <v>1374</v>
      </c>
      <c r="J71" s="1" t="s">
        <v>873</v>
      </c>
      <c r="L71">
        <v>5</v>
      </c>
      <c r="M71">
        <v>0</v>
      </c>
      <c r="N71">
        <f t="shared" si="4"/>
        <v>0</v>
      </c>
      <c r="Q71">
        <f t="shared" si="5"/>
        <v>5</v>
      </c>
    </row>
    <row r="72" spans="1:17" ht="30" x14ac:dyDescent="0.25">
      <c r="A72" t="s">
        <v>29</v>
      </c>
      <c r="B72" t="s">
        <v>101</v>
      </c>
      <c r="C72" t="s">
        <v>251</v>
      </c>
      <c r="D72" t="s">
        <v>401</v>
      </c>
      <c r="E72" t="s">
        <v>512</v>
      </c>
      <c r="F72" t="s">
        <v>570</v>
      </c>
      <c r="G72" t="s">
        <v>624</v>
      </c>
      <c r="H72">
        <v>3713797</v>
      </c>
      <c r="I72" s="1" t="s">
        <v>1375</v>
      </c>
      <c r="J72" s="1" t="s">
        <v>1499</v>
      </c>
      <c r="L72">
        <v>5</v>
      </c>
      <c r="M72">
        <v>0</v>
      </c>
      <c r="N72">
        <f t="shared" si="4"/>
        <v>0</v>
      </c>
      <c r="Q72">
        <f t="shared" si="5"/>
        <v>5</v>
      </c>
    </row>
    <row r="73" spans="1:17" ht="45" x14ac:dyDescent="0.25">
      <c r="A73" t="s">
        <v>19</v>
      </c>
      <c r="B73" t="s">
        <v>102</v>
      </c>
      <c r="C73" t="s">
        <v>252</v>
      </c>
      <c r="D73" t="s">
        <v>402</v>
      </c>
      <c r="E73" t="s">
        <v>102</v>
      </c>
      <c r="F73" t="s">
        <v>558</v>
      </c>
      <c r="G73" t="s">
        <v>610</v>
      </c>
      <c r="H73">
        <v>3622720</v>
      </c>
      <c r="I73" s="1" t="s">
        <v>1376</v>
      </c>
      <c r="J73" s="1" t="s">
        <v>1239</v>
      </c>
      <c r="L73">
        <v>5</v>
      </c>
      <c r="M73">
        <v>0</v>
      </c>
      <c r="N73">
        <f t="shared" si="4"/>
        <v>0</v>
      </c>
      <c r="Q73">
        <f t="shared" si="5"/>
        <v>5</v>
      </c>
    </row>
    <row r="74" spans="1:17" ht="30" x14ac:dyDescent="0.25">
      <c r="A74" t="s">
        <v>26</v>
      </c>
      <c r="B74" t="s">
        <v>103</v>
      </c>
      <c r="C74" t="s">
        <v>253</v>
      </c>
      <c r="D74" t="s">
        <v>403</v>
      </c>
      <c r="E74" t="s">
        <v>103</v>
      </c>
      <c r="F74" t="s">
        <v>558</v>
      </c>
      <c r="G74" t="s">
        <v>598</v>
      </c>
      <c r="H74">
        <v>3547132</v>
      </c>
      <c r="I74" s="1" t="s">
        <v>1377</v>
      </c>
      <c r="J74" s="1" t="s">
        <v>1500</v>
      </c>
      <c r="K74" s="1" t="s">
        <v>995</v>
      </c>
      <c r="L74">
        <v>5</v>
      </c>
      <c r="M74">
        <v>2</v>
      </c>
      <c r="N74">
        <f t="shared" si="4"/>
        <v>2</v>
      </c>
      <c r="Q74">
        <f t="shared" si="5"/>
        <v>3</v>
      </c>
    </row>
    <row r="75" spans="1:17" ht="30" x14ac:dyDescent="0.25">
      <c r="A75" t="s">
        <v>19</v>
      </c>
      <c r="B75" t="s">
        <v>104</v>
      </c>
      <c r="C75" t="s">
        <v>254</v>
      </c>
      <c r="D75" t="s">
        <v>404</v>
      </c>
      <c r="E75" t="s">
        <v>104</v>
      </c>
      <c r="F75" t="s">
        <v>558</v>
      </c>
      <c r="G75" t="s">
        <v>625</v>
      </c>
      <c r="H75">
        <v>3505105</v>
      </c>
      <c r="I75" s="1" t="s">
        <v>1378</v>
      </c>
      <c r="J75" s="1" t="s">
        <v>1241</v>
      </c>
      <c r="K75" s="1" t="s">
        <v>996</v>
      </c>
      <c r="L75">
        <v>5</v>
      </c>
      <c r="M75">
        <v>1</v>
      </c>
      <c r="N75">
        <f t="shared" si="4"/>
        <v>1</v>
      </c>
      <c r="Q75">
        <f t="shared" si="5"/>
        <v>4</v>
      </c>
    </row>
    <row r="76" spans="1:17" ht="45" x14ac:dyDescent="0.25">
      <c r="A76" t="s">
        <v>19</v>
      </c>
      <c r="B76" t="s">
        <v>105</v>
      </c>
      <c r="C76" t="s">
        <v>255</v>
      </c>
      <c r="D76" t="s">
        <v>405</v>
      </c>
      <c r="E76" t="s">
        <v>105</v>
      </c>
      <c r="F76" t="s">
        <v>558</v>
      </c>
      <c r="G76" t="s">
        <v>599</v>
      </c>
      <c r="H76">
        <v>3437141</v>
      </c>
      <c r="I76" s="1" t="s">
        <v>1379</v>
      </c>
      <c r="J76" s="1" t="s">
        <v>878</v>
      </c>
      <c r="K76" s="1" t="s">
        <v>997</v>
      </c>
      <c r="L76">
        <v>5</v>
      </c>
      <c r="M76">
        <v>1</v>
      </c>
      <c r="N76">
        <f t="shared" si="4"/>
        <v>1</v>
      </c>
      <c r="Q76">
        <f t="shared" si="5"/>
        <v>4</v>
      </c>
    </row>
    <row r="77" spans="1:17" ht="45" x14ac:dyDescent="0.25">
      <c r="A77" t="s">
        <v>22</v>
      </c>
      <c r="B77" t="s">
        <v>106</v>
      </c>
      <c r="C77" t="s">
        <v>256</v>
      </c>
      <c r="D77" t="s">
        <v>406</v>
      </c>
      <c r="E77" t="s">
        <v>513</v>
      </c>
      <c r="F77" t="s">
        <v>558</v>
      </c>
      <c r="G77" t="s">
        <v>626</v>
      </c>
      <c r="H77">
        <v>3394437</v>
      </c>
      <c r="I77" s="1" t="s">
        <v>1380</v>
      </c>
      <c r="J77" s="1" t="s">
        <v>1243</v>
      </c>
      <c r="L77">
        <v>5</v>
      </c>
      <c r="M77">
        <v>0</v>
      </c>
      <c r="N77">
        <f t="shared" si="4"/>
        <v>0</v>
      </c>
      <c r="Q77">
        <f t="shared" si="5"/>
        <v>5</v>
      </c>
    </row>
    <row r="78" spans="1:17" ht="30" x14ac:dyDescent="0.25">
      <c r="A78" t="s">
        <v>21</v>
      </c>
      <c r="B78" t="s">
        <v>107</v>
      </c>
      <c r="C78" t="s">
        <v>257</v>
      </c>
      <c r="D78" t="s">
        <v>407</v>
      </c>
      <c r="E78" t="s">
        <v>107</v>
      </c>
      <c r="F78" t="s">
        <v>558</v>
      </c>
      <c r="G78" t="s">
        <v>593</v>
      </c>
      <c r="H78">
        <v>3388522</v>
      </c>
      <c r="I78" s="1" t="s">
        <v>1381</v>
      </c>
      <c r="J78" s="1" t="s">
        <v>1244</v>
      </c>
      <c r="K78" s="1" t="s">
        <v>998</v>
      </c>
      <c r="L78">
        <v>5</v>
      </c>
      <c r="M78">
        <v>1</v>
      </c>
      <c r="N78">
        <f t="shared" si="4"/>
        <v>1</v>
      </c>
      <c r="Q78">
        <f t="shared" si="5"/>
        <v>4</v>
      </c>
    </row>
    <row r="79" spans="1:17" ht="30" x14ac:dyDescent="0.25">
      <c r="A79" t="s">
        <v>25</v>
      </c>
      <c r="B79" t="s">
        <v>108</v>
      </c>
      <c r="C79" t="s">
        <v>258</v>
      </c>
      <c r="D79" t="s">
        <v>408</v>
      </c>
      <c r="E79" t="s">
        <v>108</v>
      </c>
      <c r="F79" t="s">
        <v>558</v>
      </c>
      <c r="G79" t="s">
        <v>594</v>
      </c>
      <c r="H79">
        <v>3383913</v>
      </c>
      <c r="I79" s="1" t="s">
        <v>1382</v>
      </c>
      <c r="J79" s="1" t="s">
        <v>1501</v>
      </c>
      <c r="K79" s="1" t="s">
        <v>999</v>
      </c>
      <c r="L79">
        <v>5</v>
      </c>
      <c r="M79">
        <v>1</v>
      </c>
      <c r="N79">
        <f t="shared" si="4"/>
        <v>1</v>
      </c>
      <c r="Q79">
        <f t="shared" si="5"/>
        <v>4</v>
      </c>
    </row>
    <row r="80" spans="1:17" ht="30" x14ac:dyDescent="0.25">
      <c r="A80" t="s">
        <v>28</v>
      </c>
      <c r="B80" t="s">
        <v>109</v>
      </c>
      <c r="C80" t="s">
        <v>259</v>
      </c>
      <c r="D80" t="s">
        <v>409</v>
      </c>
      <c r="E80" t="s">
        <v>109</v>
      </c>
      <c r="F80" t="s">
        <v>569</v>
      </c>
      <c r="G80" t="s">
        <v>627</v>
      </c>
      <c r="H80">
        <v>3251879</v>
      </c>
      <c r="I80" s="1" t="s">
        <v>1383</v>
      </c>
      <c r="J80" s="1" t="s">
        <v>882</v>
      </c>
      <c r="K80" s="1" t="s">
        <v>1000</v>
      </c>
      <c r="L80">
        <v>5</v>
      </c>
      <c r="M80">
        <v>1</v>
      </c>
      <c r="N80">
        <f t="shared" si="4"/>
        <v>1</v>
      </c>
      <c r="Q80">
        <f t="shared" si="5"/>
        <v>4</v>
      </c>
    </row>
    <row r="81" spans="1:17" ht="45" x14ac:dyDescent="0.25">
      <c r="A81" t="s">
        <v>25</v>
      </c>
      <c r="B81" t="s">
        <v>110</v>
      </c>
      <c r="C81" t="s">
        <v>260</v>
      </c>
      <c r="D81" t="s">
        <v>410</v>
      </c>
      <c r="E81" t="s">
        <v>110</v>
      </c>
      <c r="F81" t="s">
        <v>558</v>
      </c>
      <c r="G81" t="s">
        <v>616</v>
      </c>
      <c r="H81">
        <v>3176192</v>
      </c>
      <c r="I81" s="1" t="s">
        <v>1384</v>
      </c>
      <c r="J81" s="1" t="s">
        <v>1502</v>
      </c>
      <c r="K81" s="1" t="s">
        <v>1001</v>
      </c>
      <c r="L81">
        <v>5</v>
      </c>
      <c r="M81">
        <v>1</v>
      </c>
      <c r="N81">
        <f t="shared" si="4"/>
        <v>1</v>
      </c>
      <c r="Q81">
        <f t="shared" si="5"/>
        <v>4</v>
      </c>
    </row>
    <row r="82" spans="1:17" ht="45" x14ac:dyDescent="0.25">
      <c r="A82" t="s">
        <v>25</v>
      </c>
      <c r="B82" t="s">
        <v>111</v>
      </c>
      <c r="C82" t="s">
        <v>261</v>
      </c>
      <c r="D82" t="s">
        <v>411</v>
      </c>
      <c r="E82" t="s">
        <v>514</v>
      </c>
      <c r="F82" t="s">
        <v>558</v>
      </c>
      <c r="G82" t="s">
        <v>628</v>
      </c>
      <c r="H82">
        <v>3168378</v>
      </c>
      <c r="I82" s="1" t="s">
        <v>1385</v>
      </c>
      <c r="J82" s="1" t="s">
        <v>884</v>
      </c>
      <c r="L82">
        <v>5</v>
      </c>
      <c r="M82">
        <v>0</v>
      </c>
      <c r="N82">
        <f t="shared" si="4"/>
        <v>0</v>
      </c>
      <c r="Q82">
        <f t="shared" si="5"/>
        <v>5</v>
      </c>
    </row>
    <row r="83" spans="1:17" ht="30" x14ac:dyDescent="0.25">
      <c r="A83" t="s">
        <v>22</v>
      </c>
      <c r="B83" t="s">
        <v>112</v>
      </c>
      <c r="C83" t="s">
        <v>262</v>
      </c>
      <c r="D83" t="s">
        <v>412</v>
      </c>
      <c r="E83" t="s">
        <v>112</v>
      </c>
      <c r="F83" t="s">
        <v>571</v>
      </c>
      <c r="G83" t="s">
        <v>629</v>
      </c>
      <c r="H83">
        <v>3167614</v>
      </c>
      <c r="I83" s="1" t="s">
        <v>1386</v>
      </c>
      <c r="J83" s="1" t="s">
        <v>1503</v>
      </c>
      <c r="L83">
        <v>5</v>
      </c>
      <c r="M83">
        <v>0</v>
      </c>
      <c r="N83">
        <f t="shared" si="4"/>
        <v>0</v>
      </c>
      <c r="Q83">
        <f t="shared" si="5"/>
        <v>5</v>
      </c>
    </row>
    <row r="84" spans="1:17" ht="30" x14ac:dyDescent="0.25">
      <c r="A84" t="s">
        <v>19</v>
      </c>
      <c r="B84" t="s">
        <v>113</v>
      </c>
      <c r="C84" t="s">
        <v>263</v>
      </c>
      <c r="D84" t="s">
        <v>413</v>
      </c>
      <c r="E84" t="s">
        <v>113</v>
      </c>
      <c r="F84" t="s">
        <v>558</v>
      </c>
      <c r="G84" t="s">
        <v>608</v>
      </c>
      <c r="H84">
        <v>3167565</v>
      </c>
      <c r="I84" s="1" t="s">
        <v>1387</v>
      </c>
      <c r="J84" s="1" t="s">
        <v>1504</v>
      </c>
      <c r="K84" s="1" t="s">
        <v>1002</v>
      </c>
      <c r="L84">
        <v>5</v>
      </c>
      <c r="M84">
        <v>1</v>
      </c>
      <c r="N84">
        <f t="shared" si="4"/>
        <v>1</v>
      </c>
      <c r="Q84">
        <f t="shared" si="5"/>
        <v>4</v>
      </c>
    </row>
    <row r="85" spans="1:17" ht="45" x14ac:dyDescent="0.25">
      <c r="A85" t="s">
        <v>18</v>
      </c>
      <c r="B85" t="s">
        <v>114</v>
      </c>
      <c r="C85" t="s">
        <v>264</v>
      </c>
      <c r="D85" t="s">
        <v>414</v>
      </c>
      <c r="E85" t="s">
        <v>515</v>
      </c>
      <c r="F85" t="s">
        <v>558</v>
      </c>
      <c r="G85" t="s">
        <v>630</v>
      </c>
      <c r="H85">
        <v>3146230</v>
      </c>
      <c r="I85" s="1" t="s">
        <v>1388</v>
      </c>
      <c r="J85" s="1" t="s">
        <v>1249</v>
      </c>
      <c r="L85">
        <v>5</v>
      </c>
      <c r="M85">
        <v>0</v>
      </c>
      <c r="N85">
        <f t="shared" si="4"/>
        <v>0</v>
      </c>
      <c r="Q85">
        <f t="shared" si="5"/>
        <v>5</v>
      </c>
    </row>
    <row r="86" spans="1:17" ht="45" x14ac:dyDescent="0.25">
      <c r="A86" t="s">
        <v>18</v>
      </c>
      <c r="B86" t="s">
        <v>115</v>
      </c>
      <c r="C86" t="s">
        <v>265</v>
      </c>
      <c r="D86" t="s">
        <v>415</v>
      </c>
      <c r="E86" t="s">
        <v>516</v>
      </c>
      <c r="F86" t="s">
        <v>561</v>
      </c>
      <c r="G86" t="s">
        <v>617</v>
      </c>
      <c r="H86">
        <v>3084942</v>
      </c>
      <c r="I86" s="1" t="s">
        <v>1389</v>
      </c>
      <c r="J86" s="1" t="s">
        <v>1505</v>
      </c>
      <c r="L86">
        <v>5</v>
      </c>
      <c r="M86">
        <v>0</v>
      </c>
      <c r="N86">
        <f t="shared" si="4"/>
        <v>0</v>
      </c>
      <c r="Q86">
        <f t="shared" si="5"/>
        <v>5</v>
      </c>
    </row>
    <row r="87" spans="1:17" ht="45" x14ac:dyDescent="0.25">
      <c r="A87" t="s">
        <v>24</v>
      </c>
      <c r="B87" t="s">
        <v>116</v>
      </c>
      <c r="C87" t="s">
        <v>266</v>
      </c>
      <c r="D87" t="s">
        <v>416</v>
      </c>
      <c r="E87" t="s">
        <v>116</v>
      </c>
      <c r="F87" t="s">
        <v>558</v>
      </c>
      <c r="G87" t="s">
        <v>631</v>
      </c>
      <c r="H87">
        <v>3079073</v>
      </c>
      <c r="I87" s="1" t="s">
        <v>1390</v>
      </c>
      <c r="J87" s="1" t="s">
        <v>1506</v>
      </c>
      <c r="K87" s="1" t="s">
        <v>1003</v>
      </c>
      <c r="L87">
        <v>5</v>
      </c>
      <c r="M87">
        <v>1</v>
      </c>
      <c r="N87">
        <f t="shared" si="4"/>
        <v>1</v>
      </c>
      <c r="Q87">
        <f t="shared" si="5"/>
        <v>4</v>
      </c>
    </row>
    <row r="88" spans="1:17" ht="45" x14ac:dyDescent="0.25">
      <c r="A88" t="s">
        <v>20</v>
      </c>
      <c r="B88" t="s">
        <v>117</v>
      </c>
      <c r="C88" t="s">
        <v>267</v>
      </c>
      <c r="D88" t="s">
        <v>417</v>
      </c>
      <c r="E88" t="s">
        <v>517</v>
      </c>
      <c r="F88" t="s">
        <v>558</v>
      </c>
      <c r="G88" t="s">
        <v>599</v>
      </c>
      <c r="H88">
        <v>2979989</v>
      </c>
      <c r="I88" s="1" t="s">
        <v>1391</v>
      </c>
      <c r="J88" s="1" t="s">
        <v>1507</v>
      </c>
      <c r="L88">
        <v>5</v>
      </c>
      <c r="M88">
        <v>0</v>
      </c>
      <c r="N88">
        <f t="shared" si="4"/>
        <v>0</v>
      </c>
      <c r="Q88">
        <f t="shared" si="5"/>
        <v>5</v>
      </c>
    </row>
    <row r="89" spans="1:17" ht="30" x14ac:dyDescent="0.25">
      <c r="A89" t="s">
        <v>25</v>
      </c>
      <c r="B89" t="s">
        <v>118</v>
      </c>
      <c r="C89" t="s">
        <v>268</v>
      </c>
      <c r="D89" t="s">
        <v>418</v>
      </c>
      <c r="E89" t="s">
        <v>518</v>
      </c>
      <c r="F89" t="s">
        <v>558</v>
      </c>
      <c r="G89" t="s">
        <v>616</v>
      </c>
      <c r="H89">
        <v>2860305</v>
      </c>
      <c r="I89" s="1" t="s">
        <v>1392</v>
      </c>
      <c r="J89" s="1" t="s">
        <v>891</v>
      </c>
      <c r="L89">
        <v>5</v>
      </c>
      <c r="M89">
        <v>0</v>
      </c>
      <c r="N89">
        <f t="shared" si="4"/>
        <v>0</v>
      </c>
      <c r="Q89">
        <f t="shared" si="5"/>
        <v>5</v>
      </c>
    </row>
    <row r="90" spans="1:17" ht="30" x14ac:dyDescent="0.25">
      <c r="A90" t="s">
        <v>24</v>
      </c>
      <c r="B90" t="s">
        <v>119</v>
      </c>
      <c r="C90" t="s">
        <v>269</v>
      </c>
      <c r="D90" t="s">
        <v>419</v>
      </c>
      <c r="E90" t="s">
        <v>119</v>
      </c>
      <c r="F90" t="s">
        <v>558</v>
      </c>
      <c r="G90" t="s">
        <v>593</v>
      </c>
      <c r="H90">
        <v>2849365</v>
      </c>
      <c r="I90" s="1" t="s">
        <v>1393</v>
      </c>
      <c r="J90" s="1" t="s">
        <v>1508</v>
      </c>
      <c r="K90" s="1" t="s">
        <v>1004</v>
      </c>
      <c r="L90">
        <v>5</v>
      </c>
      <c r="M90">
        <v>1</v>
      </c>
      <c r="N90">
        <f t="shared" si="4"/>
        <v>1</v>
      </c>
      <c r="Q90">
        <f t="shared" si="5"/>
        <v>4</v>
      </c>
    </row>
    <row r="91" spans="1:17" ht="45" x14ac:dyDescent="0.25">
      <c r="A91" t="s">
        <v>19</v>
      </c>
      <c r="B91" t="s">
        <v>120</v>
      </c>
      <c r="C91" t="s">
        <v>270</v>
      </c>
      <c r="D91" t="s">
        <v>420</v>
      </c>
      <c r="E91" t="s">
        <v>519</v>
      </c>
      <c r="F91" t="s">
        <v>558</v>
      </c>
      <c r="G91" t="s">
        <v>599</v>
      </c>
      <c r="H91">
        <v>2819370</v>
      </c>
      <c r="I91" s="1" t="s">
        <v>1394</v>
      </c>
      <c r="J91" s="1" t="s">
        <v>1254</v>
      </c>
      <c r="L91">
        <v>5</v>
      </c>
      <c r="M91">
        <v>0</v>
      </c>
      <c r="N91">
        <f t="shared" si="4"/>
        <v>0</v>
      </c>
      <c r="Q91">
        <f t="shared" si="5"/>
        <v>5</v>
      </c>
    </row>
    <row r="92" spans="1:17" ht="45" x14ac:dyDescent="0.25">
      <c r="A92" t="s">
        <v>20</v>
      </c>
      <c r="B92" t="s">
        <v>121</v>
      </c>
      <c r="C92" t="s">
        <v>271</v>
      </c>
      <c r="D92" t="s">
        <v>421</v>
      </c>
      <c r="E92" t="s">
        <v>520</v>
      </c>
      <c r="F92" t="s">
        <v>572</v>
      </c>
      <c r="G92" t="s">
        <v>632</v>
      </c>
      <c r="H92">
        <v>2813617</v>
      </c>
      <c r="I92" s="1" t="s">
        <v>1395</v>
      </c>
      <c r="J92" s="1" t="s">
        <v>1255</v>
      </c>
      <c r="L92">
        <v>5</v>
      </c>
      <c r="M92">
        <v>0</v>
      </c>
      <c r="N92">
        <f t="shared" si="4"/>
        <v>0</v>
      </c>
      <c r="Q92">
        <f t="shared" si="5"/>
        <v>5</v>
      </c>
    </row>
    <row r="93" spans="1:17" ht="30" x14ac:dyDescent="0.25">
      <c r="A93" t="s">
        <v>26</v>
      </c>
      <c r="B93" t="s">
        <v>122</v>
      </c>
      <c r="C93" t="s">
        <v>272</v>
      </c>
      <c r="D93" t="s">
        <v>422</v>
      </c>
      <c r="E93" t="s">
        <v>521</v>
      </c>
      <c r="F93" t="s">
        <v>573</v>
      </c>
      <c r="G93" t="s">
        <v>633</v>
      </c>
      <c r="H93">
        <v>2785672</v>
      </c>
      <c r="I93" s="1" t="s">
        <v>1396</v>
      </c>
      <c r="J93" s="1" t="s">
        <v>1509</v>
      </c>
      <c r="L93">
        <v>5</v>
      </c>
      <c r="M93">
        <v>0</v>
      </c>
      <c r="N93">
        <f t="shared" si="4"/>
        <v>0</v>
      </c>
      <c r="Q93">
        <f t="shared" si="5"/>
        <v>5</v>
      </c>
    </row>
    <row r="94" spans="1:17" ht="30" x14ac:dyDescent="0.25">
      <c r="A94" t="s">
        <v>20</v>
      </c>
      <c r="B94" t="s">
        <v>123</v>
      </c>
      <c r="C94" t="s">
        <v>273</v>
      </c>
      <c r="D94" t="s">
        <v>423</v>
      </c>
      <c r="E94" t="s">
        <v>522</v>
      </c>
      <c r="F94" t="s">
        <v>574</v>
      </c>
      <c r="G94" t="s">
        <v>634</v>
      </c>
      <c r="H94">
        <v>2784837</v>
      </c>
      <c r="I94" s="1" t="s">
        <v>1397</v>
      </c>
      <c r="J94" s="1" t="s">
        <v>896</v>
      </c>
      <c r="L94">
        <v>5</v>
      </c>
      <c r="M94">
        <v>0</v>
      </c>
      <c r="N94">
        <f t="shared" si="4"/>
        <v>0</v>
      </c>
      <c r="Q94">
        <f t="shared" si="5"/>
        <v>5</v>
      </c>
    </row>
    <row r="95" spans="1:17" ht="30" x14ac:dyDescent="0.25">
      <c r="A95" t="s">
        <v>26</v>
      </c>
      <c r="B95" t="s">
        <v>124</v>
      </c>
      <c r="C95" t="s">
        <v>274</v>
      </c>
      <c r="D95" t="s">
        <v>424</v>
      </c>
      <c r="E95" t="s">
        <v>124</v>
      </c>
      <c r="F95" t="s">
        <v>558</v>
      </c>
      <c r="G95" t="s">
        <v>635</v>
      </c>
      <c r="H95">
        <v>2781149</v>
      </c>
      <c r="I95" s="1" t="s">
        <v>1398</v>
      </c>
      <c r="J95" s="1" t="s">
        <v>1510</v>
      </c>
      <c r="K95" s="1" t="s">
        <v>1510</v>
      </c>
      <c r="L95">
        <v>5</v>
      </c>
      <c r="M95">
        <v>5</v>
      </c>
      <c r="N95">
        <f t="shared" si="4"/>
        <v>5</v>
      </c>
      <c r="Q95">
        <f t="shared" si="5"/>
        <v>0</v>
      </c>
    </row>
    <row r="96" spans="1:17" ht="45" x14ac:dyDescent="0.25">
      <c r="A96" t="s">
        <v>29</v>
      </c>
      <c r="B96" t="s">
        <v>125</v>
      </c>
      <c r="C96" t="s">
        <v>275</v>
      </c>
      <c r="D96" t="s">
        <v>425</v>
      </c>
      <c r="E96" t="s">
        <v>523</v>
      </c>
      <c r="F96" t="s">
        <v>575</v>
      </c>
      <c r="G96" t="s">
        <v>636</v>
      </c>
      <c r="H96">
        <v>2763554</v>
      </c>
      <c r="I96" s="1" t="s">
        <v>1399</v>
      </c>
      <c r="J96" s="1" t="s">
        <v>1511</v>
      </c>
      <c r="K96" s="1" t="s">
        <v>1511</v>
      </c>
      <c r="L96">
        <v>5</v>
      </c>
      <c r="M96">
        <v>5</v>
      </c>
      <c r="N96">
        <f t="shared" si="4"/>
        <v>5</v>
      </c>
      <c r="Q96">
        <f t="shared" si="5"/>
        <v>0</v>
      </c>
    </row>
    <row r="97" spans="1:17" ht="30" x14ac:dyDescent="0.25">
      <c r="A97" t="s">
        <v>19</v>
      </c>
      <c r="B97" t="s">
        <v>126</v>
      </c>
      <c r="C97" t="s">
        <v>276</v>
      </c>
      <c r="D97" t="s">
        <v>426</v>
      </c>
      <c r="E97" t="s">
        <v>126</v>
      </c>
      <c r="F97" t="s">
        <v>576</v>
      </c>
      <c r="G97" t="s">
        <v>593</v>
      </c>
      <c r="H97">
        <v>2752632</v>
      </c>
      <c r="I97" s="1" t="s">
        <v>1400</v>
      </c>
      <c r="J97" s="1" t="s">
        <v>1512</v>
      </c>
      <c r="K97" s="1" t="s">
        <v>1005</v>
      </c>
      <c r="L97">
        <v>5</v>
      </c>
      <c r="M97">
        <v>1</v>
      </c>
      <c r="N97">
        <f t="shared" si="4"/>
        <v>1</v>
      </c>
      <c r="Q97">
        <f t="shared" si="5"/>
        <v>4</v>
      </c>
    </row>
    <row r="98" spans="1:17" ht="45" x14ac:dyDescent="0.25">
      <c r="A98" t="s">
        <v>20</v>
      </c>
      <c r="B98" t="s">
        <v>127</v>
      </c>
      <c r="C98" t="s">
        <v>277</v>
      </c>
      <c r="D98" t="s">
        <v>427</v>
      </c>
      <c r="E98" t="s">
        <v>524</v>
      </c>
      <c r="F98" t="s">
        <v>558</v>
      </c>
      <c r="G98" t="s">
        <v>595</v>
      </c>
      <c r="H98">
        <v>2687714</v>
      </c>
      <c r="I98" s="1" t="s">
        <v>1401</v>
      </c>
      <c r="J98" s="1" t="s">
        <v>900</v>
      </c>
      <c r="L98">
        <v>5</v>
      </c>
      <c r="M98">
        <v>0</v>
      </c>
      <c r="N98">
        <f t="shared" ref="N98:N129" si="6">M98</f>
        <v>0</v>
      </c>
      <c r="Q98">
        <f t="shared" ref="Q98:Q129" si="7">L98-SUM(N98:P98)</f>
        <v>5</v>
      </c>
    </row>
    <row r="99" spans="1:17" ht="45" x14ac:dyDescent="0.25">
      <c r="A99" t="s">
        <v>30</v>
      </c>
      <c r="B99" t="s">
        <v>128</v>
      </c>
      <c r="C99" t="s">
        <v>278</v>
      </c>
      <c r="D99" t="s">
        <v>428</v>
      </c>
      <c r="E99" t="s">
        <v>525</v>
      </c>
      <c r="F99" t="s">
        <v>577</v>
      </c>
      <c r="H99">
        <v>2654266</v>
      </c>
      <c r="I99" s="1" t="s">
        <v>1402</v>
      </c>
      <c r="J99" s="1" t="s">
        <v>1513</v>
      </c>
      <c r="L99">
        <v>5</v>
      </c>
      <c r="M99">
        <v>0</v>
      </c>
      <c r="N99">
        <f t="shared" si="6"/>
        <v>0</v>
      </c>
      <c r="Q99">
        <f t="shared" si="7"/>
        <v>5</v>
      </c>
    </row>
    <row r="100" spans="1:17" ht="30" x14ac:dyDescent="0.25">
      <c r="A100" t="s">
        <v>30</v>
      </c>
      <c r="B100" t="s">
        <v>129</v>
      </c>
      <c r="C100" t="s">
        <v>279</v>
      </c>
      <c r="D100" t="s">
        <v>429</v>
      </c>
      <c r="E100" t="s">
        <v>526</v>
      </c>
      <c r="F100" t="s">
        <v>578</v>
      </c>
      <c r="G100" t="s">
        <v>637</v>
      </c>
      <c r="H100">
        <v>2578679</v>
      </c>
      <c r="I100" s="1" t="s">
        <v>1403</v>
      </c>
      <c r="J100" s="1" t="s">
        <v>1514</v>
      </c>
      <c r="K100" s="1" t="s">
        <v>1514</v>
      </c>
      <c r="L100">
        <v>5</v>
      </c>
      <c r="M100">
        <v>5</v>
      </c>
      <c r="N100">
        <f t="shared" si="6"/>
        <v>5</v>
      </c>
      <c r="Q100">
        <f t="shared" si="7"/>
        <v>0</v>
      </c>
    </row>
    <row r="101" spans="1:17" ht="30" x14ac:dyDescent="0.25">
      <c r="A101" t="s">
        <v>20</v>
      </c>
      <c r="B101" t="s">
        <v>130</v>
      </c>
      <c r="C101" t="s">
        <v>280</v>
      </c>
      <c r="D101" t="s">
        <v>430</v>
      </c>
      <c r="E101" t="s">
        <v>527</v>
      </c>
      <c r="F101" t="s">
        <v>558</v>
      </c>
      <c r="G101" t="s">
        <v>593</v>
      </c>
      <c r="H101">
        <v>2527182</v>
      </c>
      <c r="I101" s="1" t="s">
        <v>1404</v>
      </c>
      <c r="J101" s="1" t="s">
        <v>1263</v>
      </c>
      <c r="L101">
        <v>5</v>
      </c>
      <c r="M101">
        <v>0</v>
      </c>
      <c r="N101">
        <f t="shared" si="6"/>
        <v>0</v>
      </c>
      <c r="Q101">
        <f t="shared" si="7"/>
        <v>5</v>
      </c>
    </row>
    <row r="102" spans="1:17" ht="30" x14ac:dyDescent="0.25">
      <c r="A102" t="s">
        <v>18</v>
      </c>
      <c r="B102" t="s">
        <v>131</v>
      </c>
      <c r="C102" t="s">
        <v>281</v>
      </c>
      <c r="D102" t="s">
        <v>431</v>
      </c>
      <c r="E102" t="s">
        <v>131</v>
      </c>
      <c r="F102" t="s">
        <v>579</v>
      </c>
      <c r="G102" t="s">
        <v>593</v>
      </c>
      <c r="H102">
        <v>2396504</v>
      </c>
      <c r="I102" s="1" t="s">
        <v>1405</v>
      </c>
      <c r="J102" s="1" t="s">
        <v>1264</v>
      </c>
      <c r="K102" s="1" t="s">
        <v>1302</v>
      </c>
      <c r="L102">
        <v>5</v>
      </c>
      <c r="M102">
        <v>2</v>
      </c>
      <c r="N102">
        <f t="shared" si="6"/>
        <v>2</v>
      </c>
      <c r="Q102">
        <f t="shared" si="7"/>
        <v>3</v>
      </c>
    </row>
    <row r="103" spans="1:17" ht="45" x14ac:dyDescent="0.25">
      <c r="A103" t="s">
        <v>19</v>
      </c>
      <c r="B103" t="s">
        <v>132</v>
      </c>
      <c r="C103" t="s">
        <v>282</v>
      </c>
      <c r="D103" t="s">
        <v>432</v>
      </c>
      <c r="E103" t="s">
        <v>528</v>
      </c>
      <c r="F103" t="s">
        <v>558</v>
      </c>
      <c r="G103" t="s">
        <v>632</v>
      </c>
      <c r="H103">
        <v>2380305</v>
      </c>
      <c r="I103" s="1" t="s">
        <v>1406</v>
      </c>
      <c r="J103" s="1" t="s">
        <v>905</v>
      </c>
      <c r="K103" s="1" t="s">
        <v>1007</v>
      </c>
      <c r="L103">
        <v>5</v>
      </c>
      <c r="M103">
        <v>1</v>
      </c>
      <c r="N103">
        <f t="shared" si="6"/>
        <v>1</v>
      </c>
      <c r="Q103">
        <f t="shared" si="7"/>
        <v>4</v>
      </c>
    </row>
    <row r="104" spans="1:17" ht="60" x14ac:dyDescent="0.25">
      <c r="A104" t="s">
        <v>21</v>
      </c>
      <c r="B104" t="s">
        <v>133</v>
      </c>
      <c r="C104" t="s">
        <v>283</v>
      </c>
      <c r="D104" t="s">
        <v>433</v>
      </c>
      <c r="E104" t="s">
        <v>529</v>
      </c>
      <c r="F104" t="s">
        <v>580</v>
      </c>
      <c r="H104">
        <v>2357707</v>
      </c>
      <c r="I104" s="1" t="s">
        <v>1407</v>
      </c>
      <c r="J104" s="1" t="s">
        <v>1515</v>
      </c>
      <c r="L104">
        <v>5</v>
      </c>
      <c r="M104">
        <v>0</v>
      </c>
      <c r="N104">
        <f t="shared" si="6"/>
        <v>0</v>
      </c>
      <c r="Q104">
        <f t="shared" si="7"/>
        <v>5</v>
      </c>
    </row>
    <row r="105" spans="1:17" ht="30" x14ac:dyDescent="0.25">
      <c r="A105" t="s">
        <v>26</v>
      </c>
      <c r="B105" t="s">
        <v>134</v>
      </c>
      <c r="C105" t="s">
        <v>284</v>
      </c>
      <c r="D105" t="s">
        <v>434</v>
      </c>
      <c r="E105" t="s">
        <v>530</v>
      </c>
      <c r="F105" t="s">
        <v>558</v>
      </c>
      <c r="G105" t="s">
        <v>616</v>
      </c>
      <c r="H105">
        <v>2321367</v>
      </c>
      <c r="I105" s="1" t="s">
        <v>1408</v>
      </c>
      <c r="J105" s="1" t="s">
        <v>1266</v>
      </c>
      <c r="L105">
        <v>5</v>
      </c>
      <c r="M105">
        <v>0</v>
      </c>
      <c r="N105">
        <f t="shared" si="6"/>
        <v>0</v>
      </c>
      <c r="Q105">
        <f t="shared" si="7"/>
        <v>5</v>
      </c>
    </row>
    <row r="106" spans="1:17" ht="45" x14ac:dyDescent="0.25">
      <c r="A106" t="s">
        <v>19</v>
      </c>
      <c r="B106" t="s">
        <v>135</v>
      </c>
      <c r="C106" t="s">
        <v>285</v>
      </c>
      <c r="D106" t="s">
        <v>435</v>
      </c>
      <c r="E106" t="s">
        <v>531</v>
      </c>
      <c r="F106" t="s">
        <v>558</v>
      </c>
      <c r="G106" t="s">
        <v>596</v>
      </c>
      <c r="H106">
        <v>2303577</v>
      </c>
      <c r="I106" s="1" t="s">
        <v>1409</v>
      </c>
      <c r="J106" s="1" t="s">
        <v>1267</v>
      </c>
      <c r="L106">
        <v>5</v>
      </c>
      <c r="M106">
        <v>0</v>
      </c>
      <c r="N106">
        <f t="shared" si="6"/>
        <v>0</v>
      </c>
      <c r="Q106">
        <f t="shared" si="7"/>
        <v>5</v>
      </c>
    </row>
    <row r="107" spans="1:17" ht="30" x14ac:dyDescent="0.25">
      <c r="A107" t="s">
        <v>20</v>
      </c>
      <c r="B107" t="s">
        <v>136</v>
      </c>
      <c r="C107" t="s">
        <v>286</v>
      </c>
      <c r="D107" t="s">
        <v>436</v>
      </c>
      <c r="E107" t="s">
        <v>136</v>
      </c>
      <c r="F107" t="s">
        <v>558</v>
      </c>
      <c r="G107" t="s">
        <v>621</v>
      </c>
      <c r="H107">
        <v>2277495</v>
      </c>
      <c r="I107" s="1" t="s">
        <v>1410</v>
      </c>
      <c r="J107" s="1" t="s">
        <v>909</v>
      </c>
      <c r="K107" s="1" t="s">
        <v>1008</v>
      </c>
      <c r="L107">
        <v>5</v>
      </c>
      <c r="M107">
        <v>1</v>
      </c>
      <c r="N107">
        <f t="shared" si="6"/>
        <v>1</v>
      </c>
      <c r="Q107">
        <f t="shared" si="7"/>
        <v>4</v>
      </c>
    </row>
    <row r="108" spans="1:17" ht="30" x14ac:dyDescent="0.25">
      <c r="A108" t="s">
        <v>22</v>
      </c>
      <c r="B108" t="s">
        <v>137</v>
      </c>
      <c r="C108" t="s">
        <v>287</v>
      </c>
      <c r="D108" t="s">
        <v>437</v>
      </c>
      <c r="E108" t="s">
        <v>532</v>
      </c>
      <c r="F108" t="s">
        <v>581</v>
      </c>
      <c r="G108" t="s">
        <v>638</v>
      </c>
      <c r="H108">
        <v>2262599</v>
      </c>
      <c r="I108" s="1" t="s">
        <v>1411</v>
      </c>
      <c r="J108" s="1" t="s">
        <v>1516</v>
      </c>
      <c r="K108" s="1" t="s">
        <v>1545</v>
      </c>
      <c r="L108">
        <v>5</v>
      </c>
      <c r="M108">
        <v>4</v>
      </c>
      <c r="N108">
        <f t="shared" si="6"/>
        <v>4</v>
      </c>
      <c r="Q108">
        <f t="shared" si="7"/>
        <v>1</v>
      </c>
    </row>
    <row r="109" spans="1:17" ht="45" x14ac:dyDescent="0.25">
      <c r="A109" t="s">
        <v>18</v>
      </c>
      <c r="B109" t="s">
        <v>138</v>
      </c>
      <c r="C109" t="s">
        <v>288</v>
      </c>
      <c r="D109" t="s">
        <v>438</v>
      </c>
      <c r="E109" t="s">
        <v>533</v>
      </c>
      <c r="F109" t="s">
        <v>558</v>
      </c>
      <c r="G109" t="s">
        <v>599</v>
      </c>
      <c r="H109">
        <v>2205899</v>
      </c>
      <c r="I109" s="1" t="s">
        <v>1412</v>
      </c>
      <c r="J109" s="1" t="s">
        <v>1517</v>
      </c>
      <c r="L109">
        <v>5</v>
      </c>
      <c r="M109">
        <v>0</v>
      </c>
      <c r="N109">
        <f t="shared" si="6"/>
        <v>0</v>
      </c>
      <c r="Q109">
        <f t="shared" si="7"/>
        <v>5</v>
      </c>
    </row>
    <row r="110" spans="1:17" ht="30" x14ac:dyDescent="0.25">
      <c r="A110" t="s">
        <v>20</v>
      </c>
      <c r="B110" t="s">
        <v>139</v>
      </c>
      <c r="C110" t="s">
        <v>289</v>
      </c>
      <c r="D110" t="s">
        <v>439</v>
      </c>
      <c r="E110" t="s">
        <v>534</v>
      </c>
      <c r="F110" t="s">
        <v>558</v>
      </c>
      <c r="G110" t="s">
        <v>600</v>
      </c>
      <c r="H110">
        <v>2177550</v>
      </c>
      <c r="I110" s="1" t="s">
        <v>1413</v>
      </c>
      <c r="J110" s="1" t="s">
        <v>912</v>
      </c>
      <c r="L110">
        <v>5</v>
      </c>
      <c r="M110">
        <v>0</v>
      </c>
      <c r="N110">
        <f t="shared" si="6"/>
        <v>0</v>
      </c>
      <c r="Q110">
        <f t="shared" si="7"/>
        <v>5</v>
      </c>
    </row>
    <row r="111" spans="1:17" ht="60" x14ac:dyDescent="0.25">
      <c r="A111" t="s">
        <v>25</v>
      </c>
      <c r="B111" t="s">
        <v>140</v>
      </c>
      <c r="C111" t="s">
        <v>290</v>
      </c>
      <c r="D111" t="s">
        <v>440</v>
      </c>
      <c r="E111" t="s">
        <v>535</v>
      </c>
      <c r="F111" t="s">
        <v>558</v>
      </c>
      <c r="G111" t="s">
        <v>639</v>
      </c>
      <c r="H111">
        <v>2105345</v>
      </c>
      <c r="I111" s="1" t="s">
        <v>1414</v>
      </c>
      <c r="J111" s="1" t="s">
        <v>1518</v>
      </c>
      <c r="L111">
        <v>5</v>
      </c>
      <c r="M111">
        <v>0</v>
      </c>
      <c r="N111">
        <f t="shared" si="6"/>
        <v>0</v>
      </c>
      <c r="Q111">
        <f t="shared" si="7"/>
        <v>5</v>
      </c>
    </row>
    <row r="112" spans="1:17" ht="30" x14ac:dyDescent="0.25">
      <c r="A112" t="s">
        <v>19</v>
      </c>
      <c r="B112" t="s">
        <v>141</v>
      </c>
      <c r="C112" t="s">
        <v>291</v>
      </c>
      <c r="D112" t="s">
        <v>441</v>
      </c>
      <c r="E112" t="s">
        <v>141</v>
      </c>
      <c r="F112" t="s">
        <v>558</v>
      </c>
      <c r="G112" t="s">
        <v>599</v>
      </c>
      <c r="H112">
        <v>2082065</v>
      </c>
      <c r="I112" s="1" t="s">
        <v>1415</v>
      </c>
      <c r="J112" s="1" t="s">
        <v>1519</v>
      </c>
      <c r="K112" s="1" t="s">
        <v>1010</v>
      </c>
      <c r="L112">
        <v>5</v>
      </c>
      <c r="M112">
        <v>1</v>
      </c>
      <c r="N112">
        <f t="shared" si="6"/>
        <v>1</v>
      </c>
      <c r="Q112">
        <f t="shared" si="7"/>
        <v>4</v>
      </c>
    </row>
    <row r="113" spans="1:17" ht="30" x14ac:dyDescent="0.25">
      <c r="A113" t="s">
        <v>20</v>
      </c>
      <c r="B113" t="s">
        <v>142</v>
      </c>
      <c r="C113" t="s">
        <v>292</v>
      </c>
      <c r="D113" t="s">
        <v>442</v>
      </c>
      <c r="E113" t="s">
        <v>142</v>
      </c>
      <c r="F113" t="s">
        <v>558</v>
      </c>
      <c r="G113" t="s">
        <v>608</v>
      </c>
      <c r="H113">
        <v>2067102</v>
      </c>
      <c r="I113" s="1" t="s">
        <v>1416</v>
      </c>
      <c r="J113" s="1" t="s">
        <v>1520</v>
      </c>
      <c r="K113" s="1" t="s">
        <v>1011</v>
      </c>
      <c r="L113">
        <v>5</v>
      </c>
      <c r="M113">
        <v>1</v>
      </c>
      <c r="N113">
        <f t="shared" si="6"/>
        <v>1</v>
      </c>
      <c r="Q113">
        <f t="shared" si="7"/>
        <v>4</v>
      </c>
    </row>
    <row r="114" spans="1:17" ht="30" x14ac:dyDescent="0.25">
      <c r="A114" t="s">
        <v>20</v>
      </c>
      <c r="B114" t="s">
        <v>143</v>
      </c>
      <c r="C114" t="s">
        <v>293</v>
      </c>
      <c r="D114" t="s">
        <v>443</v>
      </c>
      <c r="E114" t="s">
        <v>143</v>
      </c>
      <c r="F114" t="s">
        <v>561</v>
      </c>
      <c r="G114" t="s">
        <v>592</v>
      </c>
      <c r="H114">
        <v>2044675</v>
      </c>
      <c r="I114" s="1" t="s">
        <v>1417</v>
      </c>
      <c r="J114" s="1" t="s">
        <v>1521</v>
      </c>
      <c r="K114" s="1" t="s">
        <v>1012</v>
      </c>
      <c r="L114">
        <v>5</v>
      </c>
      <c r="M114">
        <v>1</v>
      </c>
      <c r="N114">
        <f t="shared" si="6"/>
        <v>1</v>
      </c>
      <c r="Q114">
        <f t="shared" si="7"/>
        <v>4</v>
      </c>
    </row>
    <row r="115" spans="1:17" ht="45" x14ac:dyDescent="0.25">
      <c r="A115" t="s">
        <v>24</v>
      </c>
      <c r="B115" t="s">
        <v>144</v>
      </c>
      <c r="C115" t="s">
        <v>294</v>
      </c>
      <c r="D115" t="s">
        <v>444</v>
      </c>
      <c r="E115" t="s">
        <v>536</v>
      </c>
      <c r="F115" t="s">
        <v>558</v>
      </c>
      <c r="H115">
        <v>2043475</v>
      </c>
      <c r="I115" s="1" t="s">
        <v>1418</v>
      </c>
      <c r="J115" s="1" t="s">
        <v>1522</v>
      </c>
      <c r="L115">
        <v>5</v>
      </c>
      <c r="M115">
        <v>0</v>
      </c>
      <c r="N115">
        <f t="shared" si="6"/>
        <v>0</v>
      </c>
      <c r="Q115">
        <f t="shared" si="7"/>
        <v>5</v>
      </c>
    </row>
    <row r="116" spans="1:17" ht="30" x14ac:dyDescent="0.25">
      <c r="A116" t="s">
        <v>25</v>
      </c>
      <c r="B116" t="s">
        <v>145</v>
      </c>
      <c r="C116" t="s">
        <v>295</v>
      </c>
      <c r="D116" t="s">
        <v>445</v>
      </c>
      <c r="E116" t="s">
        <v>145</v>
      </c>
      <c r="F116" t="s">
        <v>561</v>
      </c>
      <c r="G116" t="s">
        <v>640</v>
      </c>
      <c r="H116">
        <v>2025585</v>
      </c>
      <c r="I116" s="1" t="s">
        <v>768</v>
      </c>
      <c r="J116" s="1" t="s">
        <v>918</v>
      </c>
      <c r="K116" s="1" t="s">
        <v>1013</v>
      </c>
      <c r="L116">
        <v>5</v>
      </c>
      <c r="M116">
        <v>1</v>
      </c>
      <c r="N116">
        <f t="shared" si="6"/>
        <v>1</v>
      </c>
      <c r="Q116">
        <f t="shared" si="7"/>
        <v>4</v>
      </c>
    </row>
    <row r="117" spans="1:17" ht="45" x14ac:dyDescent="0.25">
      <c r="A117" t="s">
        <v>19</v>
      </c>
      <c r="B117" t="s">
        <v>146</v>
      </c>
      <c r="C117" t="s">
        <v>296</v>
      </c>
      <c r="D117" t="s">
        <v>446</v>
      </c>
      <c r="E117" t="s">
        <v>537</v>
      </c>
      <c r="F117" t="s">
        <v>582</v>
      </c>
      <c r="G117" t="s">
        <v>601</v>
      </c>
      <c r="H117">
        <v>2010181</v>
      </c>
      <c r="I117" s="1" t="s">
        <v>1419</v>
      </c>
      <c r="J117" s="1" t="s">
        <v>1274</v>
      </c>
      <c r="K117" s="1" t="s">
        <v>1303</v>
      </c>
      <c r="L117">
        <v>5</v>
      </c>
      <c r="M117">
        <v>2</v>
      </c>
      <c r="N117">
        <f t="shared" si="6"/>
        <v>2</v>
      </c>
      <c r="Q117">
        <f t="shared" si="7"/>
        <v>3</v>
      </c>
    </row>
    <row r="118" spans="1:17" ht="30" x14ac:dyDescent="0.25">
      <c r="A118" t="s">
        <v>30</v>
      </c>
      <c r="B118" t="s">
        <v>147</v>
      </c>
      <c r="C118" t="s">
        <v>297</v>
      </c>
      <c r="D118" t="s">
        <v>447</v>
      </c>
      <c r="E118" t="s">
        <v>147</v>
      </c>
      <c r="F118" t="s">
        <v>578</v>
      </c>
      <c r="G118" t="s">
        <v>641</v>
      </c>
      <c r="H118">
        <v>2004626</v>
      </c>
      <c r="I118" s="1" t="s">
        <v>1420</v>
      </c>
      <c r="J118" s="1" t="s">
        <v>1523</v>
      </c>
      <c r="K118" s="1" t="s">
        <v>1546</v>
      </c>
      <c r="L118">
        <v>5</v>
      </c>
      <c r="M118">
        <v>4</v>
      </c>
      <c r="N118">
        <f t="shared" si="6"/>
        <v>4</v>
      </c>
      <c r="Q118">
        <f t="shared" si="7"/>
        <v>1</v>
      </c>
    </row>
    <row r="119" spans="1:17" ht="45" x14ac:dyDescent="0.25">
      <c r="A119" t="s">
        <v>28</v>
      </c>
      <c r="B119" t="s">
        <v>148</v>
      </c>
      <c r="C119" t="s">
        <v>298</v>
      </c>
      <c r="D119" t="s">
        <v>448</v>
      </c>
      <c r="E119" t="s">
        <v>538</v>
      </c>
      <c r="F119" t="s">
        <v>583</v>
      </c>
      <c r="G119" t="s">
        <v>641</v>
      </c>
      <c r="H119">
        <v>1997427</v>
      </c>
      <c r="I119" s="1" t="s">
        <v>1421</v>
      </c>
      <c r="J119" s="1" t="s">
        <v>921</v>
      </c>
      <c r="L119">
        <v>5</v>
      </c>
      <c r="M119">
        <v>0</v>
      </c>
      <c r="N119">
        <f t="shared" si="6"/>
        <v>0</v>
      </c>
      <c r="Q119">
        <f t="shared" si="7"/>
        <v>5</v>
      </c>
    </row>
    <row r="120" spans="1:17" ht="60" x14ac:dyDescent="0.25">
      <c r="A120" t="s">
        <v>18</v>
      </c>
      <c r="B120" t="s">
        <v>149</v>
      </c>
      <c r="C120" t="s">
        <v>299</v>
      </c>
      <c r="D120" t="s">
        <v>449</v>
      </c>
      <c r="E120" t="s">
        <v>539</v>
      </c>
      <c r="F120" t="s">
        <v>584</v>
      </c>
      <c r="H120">
        <v>1920594</v>
      </c>
      <c r="I120" s="1" t="s">
        <v>1422</v>
      </c>
      <c r="J120" s="1" t="s">
        <v>1276</v>
      </c>
      <c r="L120">
        <v>5</v>
      </c>
      <c r="M120">
        <v>0</v>
      </c>
      <c r="N120">
        <f t="shared" si="6"/>
        <v>0</v>
      </c>
      <c r="Q120">
        <f t="shared" si="7"/>
        <v>5</v>
      </c>
    </row>
    <row r="121" spans="1:17" ht="30" x14ac:dyDescent="0.25">
      <c r="A121" t="s">
        <v>26</v>
      </c>
      <c r="B121" t="s">
        <v>150</v>
      </c>
      <c r="C121" t="s">
        <v>300</v>
      </c>
      <c r="D121" t="s">
        <v>450</v>
      </c>
      <c r="E121" t="s">
        <v>150</v>
      </c>
      <c r="F121" t="s">
        <v>558</v>
      </c>
      <c r="G121" t="s">
        <v>599</v>
      </c>
      <c r="H121">
        <v>1907782</v>
      </c>
      <c r="I121" s="1" t="s">
        <v>1423</v>
      </c>
      <c r="J121" s="1" t="s">
        <v>1524</v>
      </c>
      <c r="K121" s="1" t="s">
        <v>1016</v>
      </c>
      <c r="L121">
        <v>5</v>
      </c>
      <c r="M121">
        <v>1</v>
      </c>
      <c r="N121">
        <f t="shared" si="6"/>
        <v>1</v>
      </c>
      <c r="Q121">
        <f t="shared" si="7"/>
        <v>4</v>
      </c>
    </row>
    <row r="122" spans="1:17" ht="45" x14ac:dyDescent="0.25">
      <c r="A122" t="s">
        <v>21</v>
      </c>
      <c r="B122" t="s">
        <v>151</v>
      </c>
      <c r="C122" t="s">
        <v>301</v>
      </c>
      <c r="D122" t="s">
        <v>451</v>
      </c>
      <c r="E122" t="s">
        <v>540</v>
      </c>
      <c r="G122" t="s">
        <v>642</v>
      </c>
      <c r="H122">
        <v>1893032</v>
      </c>
      <c r="I122" s="1" t="s">
        <v>1424</v>
      </c>
      <c r="J122" s="1" t="s">
        <v>1278</v>
      </c>
      <c r="K122" s="1" t="s">
        <v>1017</v>
      </c>
      <c r="L122">
        <v>5</v>
      </c>
      <c r="M122">
        <v>1</v>
      </c>
      <c r="N122">
        <f t="shared" si="6"/>
        <v>1</v>
      </c>
      <c r="Q122">
        <f t="shared" si="7"/>
        <v>4</v>
      </c>
    </row>
    <row r="123" spans="1:17" ht="45" x14ac:dyDescent="0.25">
      <c r="A123" t="s">
        <v>28</v>
      </c>
      <c r="B123" t="s">
        <v>152</v>
      </c>
      <c r="C123" t="s">
        <v>302</v>
      </c>
      <c r="D123" t="s">
        <v>452</v>
      </c>
      <c r="E123" t="s">
        <v>541</v>
      </c>
      <c r="F123" t="s">
        <v>569</v>
      </c>
      <c r="G123" t="s">
        <v>643</v>
      </c>
      <c r="H123">
        <v>1888409</v>
      </c>
      <c r="I123" s="1" t="s">
        <v>1425</v>
      </c>
      <c r="J123" s="1" t="s">
        <v>1525</v>
      </c>
      <c r="K123" s="1" t="s">
        <v>1525</v>
      </c>
      <c r="L123">
        <v>5</v>
      </c>
      <c r="M123">
        <v>5</v>
      </c>
      <c r="N123">
        <f t="shared" si="6"/>
        <v>5</v>
      </c>
      <c r="Q123">
        <f t="shared" si="7"/>
        <v>0</v>
      </c>
    </row>
    <row r="124" spans="1:17" ht="45" x14ac:dyDescent="0.25">
      <c r="A124" t="s">
        <v>20</v>
      </c>
      <c r="B124" t="s">
        <v>153</v>
      </c>
      <c r="C124" t="s">
        <v>303</v>
      </c>
      <c r="D124" t="s">
        <v>453</v>
      </c>
      <c r="E124" t="s">
        <v>542</v>
      </c>
      <c r="F124" t="s">
        <v>558</v>
      </c>
      <c r="G124" t="s">
        <v>644</v>
      </c>
      <c r="H124">
        <v>1837388</v>
      </c>
      <c r="I124" s="1" t="s">
        <v>1426</v>
      </c>
      <c r="J124" s="1" t="s">
        <v>926</v>
      </c>
      <c r="L124">
        <v>5</v>
      </c>
      <c r="M124">
        <v>0</v>
      </c>
      <c r="N124">
        <f t="shared" si="6"/>
        <v>0</v>
      </c>
      <c r="Q124">
        <f t="shared" si="7"/>
        <v>5</v>
      </c>
    </row>
    <row r="125" spans="1:17" ht="45" x14ac:dyDescent="0.25">
      <c r="A125" t="s">
        <v>20</v>
      </c>
      <c r="B125" t="s">
        <v>154</v>
      </c>
      <c r="C125" t="s">
        <v>304</v>
      </c>
      <c r="D125" t="s">
        <v>454</v>
      </c>
      <c r="E125" t="s">
        <v>543</v>
      </c>
      <c r="F125" t="s">
        <v>558</v>
      </c>
      <c r="G125" t="s">
        <v>600</v>
      </c>
      <c r="H125">
        <v>1808056</v>
      </c>
      <c r="I125" s="1" t="s">
        <v>1427</v>
      </c>
      <c r="J125" s="1" t="s">
        <v>1280</v>
      </c>
      <c r="L125">
        <v>5</v>
      </c>
      <c r="M125">
        <v>0</v>
      </c>
      <c r="N125">
        <f t="shared" si="6"/>
        <v>0</v>
      </c>
      <c r="Q125">
        <f t="shared" si="7"/>
        <v>5</v>
      </c>
    </row>
    <row r="126" spans="1:17" ht="30" x14ac:dyDescent="0.25">
      <c r="A126" t="s">
        <v>28</v>
      </c>
      <c r="B126" t="s">
        <v>155</v>
      </c>
      <c r="C126" t="s">
        <v>305</v>
      </c>
      <c r="D126" t="s">
        <v>455</v>
      </c>
      <c r="E126" t="s">
        <v>544</v>
      </c>
      <c r="F126" t="s">
        <v>585</v>
      </c>
      <c r="G126" t="s">
        <v>645</v>
      </c>
      <c r="H126">
        <v>1745449</v>
      </c>
      <c r="I126" s="1" t="s">
        <v>1428</v>
      </c>
      <c r="J126" s="1" t="s">
        <v>1526</v>
      </c>
      <c r="L126">
        <v>5</v>
      </c>
      <c r="M126">
        <v>0</v>
      </c>
      <c r="N126">
        <f t="shared" si="6"/>
        <v>0</v>
      </c>
      <c r="Q126">
        <f t="shared" si="7"/>
        <v>5</v>
      </c>
    </row>
    <row r="127" spans="1:17" ht="45" x14ac:dyDescent="0.25">
      <c r="A127" t="s">
        <v>21</v>
      </c>
      <c r="B127" t="s">
        <v>156</v>
      </c>
      <c r="C127" t="s">
        <v>306</v>
      </c>
      <c r="D127" t="s">
        <v>456</v>
      </c>
      <c r="E127" t="s">
        <v>545</v>
      </c>
      <c r="F127" t="s">
        <v>586</v>
      </c>
      <c r="G127" t="s">
        <v>646</v>
      </c>
      <c r="H127">
        <v>1744476</v>
      </c>
      <c r="I127" s="1" t="s">
        <v>1429</v>
      </c>
      <c r="J127" s="1" t="s">
        <v>1527</v>
      </c>
      <c r="K127" s="1" t="s">
        <v>1305</v>
      </c>
      <c r="L127">
        <v>5</v>
      </c>
      <c r="M127">
        <v>2</v>
      </c>
      <c r="N127">
        <f t="shared" si="6"/>
        <v>2</v>
      </c>
      <c r="Q127">
        <f t="shared" si="7"/>
        <v>3</v>
      </c>
    </row>
    <row r="128" spans="1:17" ht="45" x14ac:dyDescent="0.25">
      <c r="A128" t="s">
        <v>20</v>
      </c>
      <c r="B128" t="s">
        <v>157</v>
      </c>
      <c r="C128" t="s">
        <v>307</v>
      </c>
      <c r="D128" t="s">
        <v>457</v>
      </c>
      <c r="E128" t="s">
        <v>546</v>
      </c>
      <c r="F128" t="s">
        <v>558</v>
      </c>
      <c r="G128" t="s">
        <v>591</v>
      </c>
      <c r="H128">
        <v>1736390</v>
      </c>
      <c r="I128" s="1" t="s">
        <v>1430</v>
      </c>
      <c r="J128" s="1" t="s">
        <v>1528</v>
      </c>
      <c r="L128">
        <v>5</v>
      </c>
      <c r="M128">
        <v>0</v>
      </c>
      <c r="N128">
        <f t="shared" si="6"/>
        <v>0</v>
      </c>
      <c r="Q128">
        <f t="shared" si="7"/>
        <v>5</v>
      </c>
    </row>
    <row r="129" spans="1:17" ht="45" x14ac:dyDescent="0.25">
      <c r="A129" t="s">
        <v>23</v>
      </c>
      <c r="B129" t="s">
        <v>158</v>
      </c>
      <c r="C129" t="s">
        <v>308</v>
      </c>
      <c r="D129" t="s">
        <v>458</v>
      </c>
      <c r="E129" t="s">
        <v>158</v>
      </c>
      <c r="F129" t="s">
        <v>558</v>
      </c>
      <c r="G129" t="s">
        <v>624</v>
      </c>
      <c r="H129">
        <v>1628251</v>
      </c>
      <c r="I129" s="1" t="s">
        <v>1431</v>
      </c>
      <c r="J129" s="1" t="s">
        <v>1284</v>
      </c>
      <c r="K129" s="1" t="s">
        <v>1019</v>
      </c>
      <c r="L129">
        <v>5</v>
      </c>
      <c r="M129">
        <v>1</v>
      </c>
      <c r="N129">
        <f t="shared" si="6"/>
        <v>1</v>
      </c>
      <c r="Q129">
        <f t="shared" si="7"/>
        <v>4</v>
      </c>
    </row>
    <row r="130" spans="1:17" ht="30" x14ac:dyDescent="0.25">
      <c r="A130" t="s">
        <v>20</v>
      </c>
      <c r="B130" t="s">
        <v>159</v>
      </c>
      <c r="C130" t="s">
        <v>309</v>
      </c>
      <c r="D130" t="s">
        <v>459</v>
      </c>
      <c r="E130" t="s">
        <v>159</v>
      </c>
      <c r="F130" t="s">
        <v>558</v>
      </c>
      <c r="G130" t="s">
        <v>647</v>
      </c>
      <c r="H130">
        <v>1626854</v>
      </c>
      <c r="I130" s="1" t="s">
        <v>1432</v>
      </c>
      <c r="J130" s="1" t="s">
        <v>1529</v>
      </c>
      <c r="K130" s="1" t="s">
        <v>1020</v>
      </c>
      <c r="L130">
        <v>5</v>
      </c>
      <c r="M130">
        <v>1</v>
      </c>
      <c r="N130">
        <f t="shared" ref="N130:N161" si="8">M130</f>
        <v>1</v>
      </c>
      <c r="Q130">
        <f t="shared" ref="Q130:Q161" si="9">L130-SUM(N130:P130)</f>
        <v>4</v>
      </c>
    </row>
    <row r="131" spans="1:17" ht="30" x14ac:dyDescent="0.25">
      <c r="A131" t="s">
        <v>20</v>
      </c>
      <c r="B131" t="s">
        <v>160</v>
      </c>
      <c r="C131" t="s">
        <v>310</v>
      </c>
      <c r="D131" t="s">
        <v>460</v>
      </c>
      <c r="E131" t="s">
        <v>160</v>
      </c>
      <c r="F131" t="s">
        <v>558</v>
      </c>
      <c r="G131" t="s">
        <v>612</v>
      </c>
      <c r="H131">
        <v>1624081</v>
      </c>
      <c r="I131" s="1" t="s">
        <v>1433</v>
      </c>
      <c r="J131" s="1" t="s">
        <v>1530</v>
      </c>
      <c r="K131" s="1" t="s">
        <v>1021</v>
      </c>
      <c r="L131">
        <v>5</v>
      </c>
      <c r="M131">
        <v>1</v>
      </c>
      <c r="N131">
        <f t="shared" si="8"/>
        <v>1</v>
      </c>
      <c r="Q131">
        <f t="shared" si="9"/>
        <v>4</v>
      </c>
    </row>
    <row r="132" spans="1:17" ht="45" x14ac:dyDescent="0.25">
      <c r="A132" t="s">
        <v>19</v>
      </c>
      <c r="B132" t="s">
        <v>161</v>
      </c>
      <c r="C132" t="s">
        <v>311</v>
      </c>
      <c r="D132" t="s">
        <v>461</v>
      </c>
      <c r="E132" t="s">
        <v>547</v>
      </c>
      <c r="F132" t="s">
        <v>558</v>
      </c>
      <c r="G132" t="s">
        <v>593</v>
      </c>
      <c r="H132">
        <v>1611788</v>
      </c>
      <c r="I132" s="1" t="s">
        <v>1434</v>
      </c>
      <c r="J132" s="1" t="s">
        <v>934</v>
      </c>
      <c r="L132">
        <v>5</v>
      </c>
      <c r="M132">
        <v>0</v>
      </c>
      <c r="N132">
        <f t="shared" si="8"/>
        <v>0</v>
      </c>
      <c r="Q132">
        <f t="shared" si="9"/>
        <v>5</v>
      </c>
    </row>
    <row r="133" spans="1:17" ht="30" x14ac:dyDescent="0.25">
      <c r="A133" t="s">
        <v>28</v>
      </c>
      <c r="B133" t="s">
        <v>162</v>
      </c>
      <c r="C133" t="s">
        <v>312</v>
      </c>
      <c r="D133" t="s">
        <v>462</v>
      </c>
      <c r="E133" t="s">
        <v>162</v>
      </c>
      <c r="F133" t="s">
        <v>569</v>
      </c>
      <c r="G133" t="s">
        <v>648</v>
      </c>
      <c r="H133">
        <v>1598677</v>
      </c>
      <c r="I133" s="1" t="s">
        <v>1435</v>
      </c>
      <c r="J133" s="1" t="s">
        <v>1531</v>
      </c>
      <c r="K133" s="1" t="s">
        <v>1022</v>
      </c>
      <c r="L133">
        <v>5</v>
      </c>
      <c r="M133">
        <v>1</v>
      </c>
      <c r="N133">
        <f t="shared" si="8"/>
        <v>1</v>
      </c>
      <c r="Q133">
        <f t="shared" si="9"/>
        <v>4</v>
      </c>
    </row>
    <row r="134" spans="1:17" ht="30" x14ac:dyDescent="0.25">
      <c r="A134" t="s">
        <v>24</v>
      </c>
      <c r="B134" t="s">
        <v>163</v>
      </c>
      <c r="C134" t="s">
        <v>313</v>
      </c>
      <c r="D134" t="s">
        <v>463</v>
      </c>
      <c r="E134" t="s">
        <v>163</v>
      </c>
      <c r="F134" t="s">
        <v>576</v>
      </c>
      <c r="G134" t="s">
        <v>600</v>
      </c>
      <c r="H134">
        <v>1558951</v>
      </c>
      <c r="I134" s="1" t="s">
        <v>1436</v>
      </c>
      <c r="J134" s="1" t="s">
        <v>1532</v>
      </c>
      <c r="K134" s="1" t="s">
        <v>1023</v>
      </c>
      <c r="L134">
        <v>5</v>
      </c>
      <c r="M134">
        <v>1</v>
      </c>
      <c r="N134">
        <f t="shared" si="8"/>
        <v>1</v>
      </c>
      <c r="Q134">
        <f t="shared" si="9"/>
        <v>4</v>
      </c>
    </row>
    <row r="135" spans="1:17" ht="45" x14ac:dyDescent="0.25">
      <c r="A135" t="s">
        <v>22</v>
      </c>
      <c r="B135" t="s">
        <v>164</v>
      </c>
      <c r="C135" t="s">
        <v>314</v>
      </c>
      <c r="D135" t="s">
        <v>464</v>
      </c>
      <c r="E135" t="s">
        <v>548</v>
      </c>
      <c r="F135" t="s">
        <v>558</v>
      </c>
      <c r="G135" t="s">
        <v>621</v>
      </c>
      <c r="H135">
        <v>1544025</v>
      </c>
      <c r="I135" s="1" t="s">
        <v>1437</v>
      </c>
      <c r="J135" s="1" t="s">
        <v>1533</v>
      </c>
      <c r="L135">
        <v>5</v>
      </c>
      <c r="M135">
        <v>0</v>
      </c>
      <c r="N135">
        <f t="shared" si="8"/>
        <v>0</v>
      </c>
      <c r="Q135">
        <f t="shared" si="9"/>
        <v>5</v>
      </c>
    </row>
    <row r="136" spans="1:17" ht="45" x14ac:dyDescent="0.25">
      <c r="A136" t="s">
        <v>20</v>
      </c>
      <c r="B136" t="s">
        <v>165</v>
      </c>
      <c r="C136" t="s">
        <v>315</v>
      </c>
      <c r="D136" t="s">
        <v>465</v>
      </c>
      <c r="E136" t="s">
        <v>549</v>
      </c>
      <c r="F136" t="s">
        <v>587</v>
      </c>
      <c r="G136" t="s">
        <v>649</v>
      </c>
      <c r="H136">
        <v>1522517</v>
      </c>
      <c r="I136" s="1" t="s">
        <v>1438</v>
      </c>
      <c r="J136" s="1" t="s">
        <v>1534</v>
      </c>
      <c r="L136">
        <v>5</v>
      </c>
      <c r="M136">
        <v>0</v>
      </c>
      <c r="N136">
        <f t="shared" si="8"/>
        <v>0</v>
      </c>
      <c r="Q136">
        <f t="shared" si="9"/>
        <v>5</v>
      </c>
    </row>
    <row r="137" spans="1:17" ht="45" x14ac:dyDescent="0.25">
      <c r="A137" t="s">
        <v>29</v>
      </c>
      <c r="B137" t="s">
        <v>166</v>
      </c>
      <c r="C137" t="s">
        <v>316</v>
      </c>
      <c r="D137" t="s">
        <v>466</v>
      </c>
      <c r="E137" t="s">
        <v>550</v>
      </c>
      <c r="F137" t="s">
        <v>588</v>
      </c>
      <c r="G137" t="s">
        <v>650</v>
      </c>
      <c r="H137">
        <v>1517817</v>
      </c>
      <c r="I137" s="1" t="s">
        <v>1439</v>
      </c>
      <c r="J137" s="1" t="s">
        <v>1535</v>
      </c>
      <c r="K137" s="1" t="s">
        <v>1547</v>
      </c>
      <c r="L137">
        <v>5</v>
      </c>
      <c r="M137">
        <v>2</v>
      </c>
      <c r="N137">
        <f t="shared" si="8"/>
        <v>2</v>
      </c>
      <c r="Q137">
        <f t="shared" si="9"/>
        <v>3</v>
      </c>
    </row>
    <row r="138" spans="1:17" ht="30" x14ac:dyDescent="0.25">
      <c r="A138" t="s">
        <v>21</v>
      </c>
      <c r="B138" t="s">
        <v>167</v>
      </c>
      <c r="C138" t="s">
        <v>317</v>
      </c>
      <c r="D138" t="s">
        <v>467</v>
      </c>
      <c r="E138" t="s">
        <v>167</v>
      </c>
      <c r="F138" t="s">
        <v>558</v>
      </c>
      <c r="G138" t="s">
        <v>599</v>
      </c>
      <c r="H138">
        <v>1512783</v>
      </c>
      <c r="I138" s="1" t="s">
        <v>1440</v>
      </c>
      <c r="J138" s="1" t="s">
        <v>1536</v>
      </c>
      <c r="K138" s="1" t="s">
        <v>1025</v>
      </c>
      <c r="L138">
        <v>5</v>
      </c>
      <c r="M138">
        <v>1</v>
      </c>
      <c r="N138">
        <f t="shared" si="8"/>
        <v>1</v>
      </c>
      <c r="Q138">
        <f t="shared" si="9"/>
        <v>4</v>
      </c>
    </row>
    <row r="139" spans="1:17" ht="30" x14ac:dyDescent="0.25">
      <c r="A139" t="s">
        <v>20</v>
      </c>
      <c r="B139" t="s">
        <v>168</v>
      </c>
      <c r="C139" t="s">
        <v>318</v>
      </c>
      <c r="D139" t="s">
        <v>468</v>
      </c>
      <c r="E139" t="s">
        <v>168</v>
      </c>
      <c r="F139" t="s">
        <v>558</v>
      </c>
      <c r="G139" t="s">
        <v>599</v>
      </c>
      <c r="H139">
        <v>1504430</v>
      </c>
      <c r="I139" s="1" t="s">
        <v>1441</v>
      </c>
      <c r="J139" s="1" t="s">
        <v>1537</v>
      </c>
      <c r="K139" s="1" t="s">
        <v>1026</v>
      </c>
      <c r="L139">
        <v>5</v>
      </c>
      <c r="M139">
        <v>1</v>
      </c>
      <c r="N139">
        <f t="shared" si="8"/>
        <v>1</v>
      </c>
      <c r="Q139">
        <f t="shared" si="9"/>
        <v>4</v>
      </c>
    </row>
    <row r="140" spans="1:17" ht="30" x14ac:dyDescent="0.25">
      <c r="A140" t="s">
        <v>19</v>
      </c>
      <c r="B140" t="s">
        <v>169</v>
      </c>
      <c r="C140" t="s">
        <v>319</v>
      </c>
      <c r="D140" t="s">
        <v>469</v>
      </c>
      <c r="E140" t="s">
        <v>169</v>
      </c>
      <c r="F140" t="s">
        <v>558</v>
      </c>
      <c r="G140" t="s">
        <v>605</v>
      </c>
      <c r="H140">
        <v>1496893</v>
      </c>
      <c r="I140" s="1" t="s">
        <v>1442</v>
      </c>
      <c r="J140" s="1" t="s">
        <v>1538</v>
      </c>
      <c r="K140" s="1" t="s">
        <v>1027</v>
      </c>
      <c r="L140">
        <v>5</v>
      </c>
      <c r="M140">
        <v>1</v>
      </c>
      <c r="N140">
        <f t="shared" si="8"/>
        <v>1</v>
      </c>
      <c r="Q140">
        <f t="shared" si="9"/>
        <v>4</v>
      </c>
    </row>
    <row r="141" spans="1:17" ht="30" x14ac:dyDescent="0.25">
      <c r="A141" t="s">
        <v>19</v>
      </c>
      <c r="B141" t="s">
        <v>170</v>
      </c>
      <c r="C141" t="s">
        <v>320</v>
      </c>
      <c r="D141" t="s">
        <v>470</v>
      </c>
      <c r="E141" t="s">
        <v>551</v>
      </c>
      <c r="F141" t="s">
        <v>558</v>
      </c>
      <c r="G141" t="s">
        <v>591</v>
      </c>
      <c r="H141">
        <v>1478950</v>
      </c>
      <c r="I141" s="1" t="s">
        <v>1443</v>
      </c>
      <c r="J141" s="1" t="s">
        <v>1539</v>
      </c>
      <c r="L141">
        <v>5</v>
      </c>
      <c r="M141">
        <v>0</v>
      </c>
      <c r="N141">
        <f t="shared" si="8"/>
        <v>0</v>
      </c>
      <c r="Q141">
        <f t="shared" si="9"/>
        <v>5</v>
      </c>
    </row>
    <row r="142" spans="1:17" ht="30" x14ac:dyDescent="0.25">
      <c r="A142" t="s">
        <v>20</v>
      </c>
      <c r="B142" t="s">
        <v>171</v>
      </c>
      <c r="C142" t="s">
        <v>321</v>
      </c>
      <c r="D142" t="s">
        <v>471</v>
      </c>
      <c r="E142" t="s">
        <v>171</v>
      </c>
      <c r="F142" t="s">
        <v>558</v>
      </c>
      <c r="G142" t="s">
        <v>594</v>
      </c>
      <c r="H142">
        <v>1444398</v>
      </c>
      <c r="I142" s="1" t="s">
        <v>1444</v>
      </c>
      <c r="J142" s="1" t="s">
        <v>1540</v>
      </c>
      <c r="K142" s="1" t="s">
        <v>1028</v>
      </c>
      <c r="L142">
        <v>5</v>
      </c>
      <c r="M142">
        <v>1</v>
      </c>
      <c r="N142">
        <f t="shared" si="8"/>
        <v>1</v>
      </c>
      <c r="Q142">
        <f t="shared" si="9"/>
        <v>4</v>
      </c>
    </row>
    <row r="143" spans="1:17" ht="30" x14ac:dyDescent="0.25">
      <c r="A143" t="s">
        <v>20</v>
      </c>
      <c r="B143" t="s">
        <v>172</v>
      </c>
      <c r="C143" t="s">
        <v>322</v>
      </c>
      <c r="D143" t="s">
        <v>472</v>
      </c>
      <c r="E143" t="s">
        <v>172</v>
      </c>
      <c r="F143" t="s">
        <v>558</v>
      </c>
      <c r="G143" t="s">
        <v>592</v>
      </c>
      <c r="H143">
        <v>1418532</v>
      </c>
      <c r="I143" s="1" t="s">
        <v>1445</v>
      </c>
      <c r="J143" s="1" t="s">
        <v>945</v>
      </c>
      <c r="K143" s="1" t="s">
        <v>1029</v>
      </c>
      <c r="L143">
        <v>5</v>
      </c>
      <c r="M143">
        <v>1</v>
      </c>
      <c r="N143">
        <f t="shared" si="8"/>
        <v>1</v>
      </c>
      <c r="Q143">
        <f t="shared" si="9"/>
        <v>4</v>
      </c>
    </row>
    <row r="144" spans="1:17" ht="45" x14ac:dyDescent="0.25">
      <c r="A144" t="s">
        <v>22</v>
      </c>
      <c r="B144" t="s">
        <v>173</v>
      </c>
      <c r="C144" t="s">
        <v>323</v>
      </c>
      <c r="D144" t="s">
        <v>473</v>
      </c>
      <c r="E144" t="s">
        <v>552</v>
      </c>
      <c r="F144" t="s">
        <v>589</v>
      </c>
      <c r="G144" t="s">
        <v>651</v>
      </c>
      <c r="H144">
        <v>1377960</v>
      </c>
      <c r="I144" s="1" t="s">
        <v>1446</v>
      </c>
      <c r="J144" s="1" t="s">
        <v>946</v>
      </c>
      <c r="L144">
        <v>5</v>
      </c>
      <c r="M144">
        <v>0</v>
      </c>
      <c r="N144">
        <f t="shared" si="8"/>
        <v>0</v>
      </c>
      <c r="Q144">
        <f t="shared" si="9"/>
        <v>5</v>
      </c>
    </row>
    <row r="145" spans="1:17" ht="45" x14ac:dyDescent="0.25">
      <c r="A145" t="s">
        <v>20</v>
      </c>
      <c r="B145" t="s">
        <v>174</v>
      </c>
      <c r="C145" t="s">
        <v>324</v>
      </c>
      <c r="D145" t="s">
        <v>474</v>
      </c>
      <c r="E145" t="s">
        <v>553</v>
      </c>
      <c r="F145" t="s">
        <v>558</v>
      </c>
      <c r="G145" t="s">
        <v>593</v>
      </c>
      <c r="H145">
        <v>1374868</v>
      </c>
      <c r="I145" s="1" t="s">
        <v>1447</v>
      </c>
      <c r="J145" s="1" t="s">
        <v>947</v>
      </c>
      <c r="L145">
        <v>5</v>
      </c>
      <c r="M145">
        <v>0</v>
      </c>
      <c r="N145">
        <f t="shared" si="8"/>
        <v>0</v>
      </c>
      <c r="Q145">
        <f t="shared" si="9"/>
        <v>5</v>
      </c>
    </row>
    <row r="146" spans="1:17" ht="30" x14ac:dyDescent="0.25">
      <c r="A146" t="s">
        <v>20</v>
      </c>
      <c r="B146" t="s">
        <v>175</v>
      </c>
      <c r="C146" t="s">
        <v>325</v>
      </c>
      <c r="D146" t="s">
        <v>475</v>
      </c>
      <c r="E146" t="s">
        <v>175</v>
      </c>
      <c r="F146" t="s">
        <v>558</v>
      </c>
      <c r="G146" t="s">
        <v>599</v>
      </c>
      <c r="H146">
        <v>1356985</v>
      </c>
      <c r="I146" s="1" t="s">
        <v>1448</v>
      </c>
      <c r="J146" s="1" t="s">
        <v>1541</v>
      </c>
      <c r="K146" s="1" t="s">
        <v>1030</v>
      </c>
      <c r="L146">
        <v>5</v>
      </c>
      <c r="M146">
        <v>1</v>
      </c>
      <c r="N146">
        <f t="shared" si="8"/>
        <v>1</v>
      </c>
      <c r="Q146">
        <f t="shared" si="9"/>
        <v>4</v>
      </c>
    </row>
    <row r="147" spans="1:17" ht="30" x14ac:dyDescent="0.25">
      <c r="A147" t="s">
        <v>18</v>
      </c>
      <c r="B147" t="s">
        <v>176</v>
      </c>
      <c r="C147" t="s">
        <v>326</v>
      </c>
      <c r="D147" t="s">
        <v>476</v>
      </c>
      <c r="E147" t="s">
        <v>176</v>
      </c>
      <c r="F147" t="s">
        <v>579</v>
      </c>
      <c r="G147" t="s">
        <v>596</v>
      </c>
      <c r="H147">
        <v>1348692</v>
      </c>
      <c r="I147" s="1" t="s">
        <v>1449</v>
      </c>
      <c r="J147" s="1" t="s">
        <v>1542</v>
      </c>
      <c r="K147" s="1" t="s">
        <v>1031</v>
      </c>
      <c r="L147">
        <v>5</v>
      </c>
      <c r="M147">
        <v>1</v>
      </c>
      <c r="N147">
        <f t="shared" si="8"/>
        <v>1</v>
      </c>
      <c r="Q147">
        <f t="shared" si="9"/>
        <v>4</v>
      </c>
    </row>
    <row r="148" spans="1:17" ht="45" x14ac:dyDescent="0.25">
      <c r="A148" t="s">
        <v>22</v>
      </c>
      <c r="B148" t="s">
        <v>177</v>
      </c>
      <c r="C148" t="s">
        <v>327</v>
      </c>
      <c r="D148" t="s">
        <v>477</v>
      </c>
      <c r="E148" t="s">
        <v>554</v>
      </c>
      <c r="F148" t="s">
        <v>558</v>
      </c>
      <c r="G148" t="s">
        <v>610</v>
      </c>
      <c r="H148">
        <v>1302771</v>
      </c>
      <c r="I148" s="1" t="s">
        <v>1450</v>
      </c>
      <c r="J148" s="1" t="s">
        <v>1295</v>
      </c>
      <c r="L148">
        <v>5</v>
      </c>
      <c r="M148">
        <v>0</v>
      </c>
      <c r="N148">
        <f t="shared" si="8"/>
        <v>0</v>
      </c>
      <c r="Q148">
        <f t="shared" si="9"/>
        <v>5</v>
      </c>
    </row>
    <row r="149" spans="1:17" ht="45" x14ac:dyDescent="0.25">
      <c r="A149" t="s">
        <v>20</v>
      </c>
      <c r="B149" t="s">
        <v>178</v>
      </c>
      <c r="C149" t="s">
        <v>328</v>
      </c>
      <c r="D149" t="s">
        <v>478</v>
      </c>
      <c r="E149" t="s">
        <v>555</v>
      </c>
      <c r="F149" t="s">
        <v>558</v>
      </c>
      <c r="G149" t="s">
        <v>591</v>
      </c>
      <c r="H149">
        <v>1302727</v>
      </c>
      <c r="I149" s="1" t="s">
        <v>1451</v>
      </c>
      <c r="J149" s="1" t="s">
        <v>1543</v>
      </c>
      <c r="L149">
        <v>5</v>
      </c>
      <c r="M149">
        <v>0</v>
      </c>
      <c r="N149">
        <f t="shared" si="8"/>
        <v>0</v>
      </c>
      <c r="Q149">
        <f t="shared" si="9"/>
        <v>5</v>
      </c>
    </row>
    <row r="150" spans="1:17" ht="30" x14ac:dyDescent="0.25">
      <c r="A150" t="s">
        <v>28</v>
      </c>
      <c r="B150" t="s">
        <v>179</v>
      </c>
      <c r="C150" t="s">
        <v>329</v>
      </c>
      <c r="D150" t="s">
        <v>479</v>
      </c>
      <c r="E150" t="s">
        <v>179</v>
      </c>
      <c r="F150" t="s">
        <v>569</v>
      </c>
      <c r="G150" t="s">
        <v>652</v>
      </c>
      <c r="H150">
        <v>1300905</v>
      </c>
      <c r="I150" s="1" t="s">
        <v>1452</v>
      </c>
      <c r="J150" s="1" t="s">
        <v>952</v>
      </c>
      <c r="K150" s="1" t="s">
        <v>1032</v>
      </c>
      <c r="L150">
        <v>5</v>
      </c>
      <c r="M150">
        <v>1</v>
      </c>
      <c r="N150">
        <f t="shared" si="8"/>
        <v>1</v>
      </c>
      <c r="Q150">
        <f t="shared" si="9"/>
        <v>4</v>
      </c>
    </row>
    <row r="151" spans="1:17" ht="45" x14ac:dyDescent="0.25">
      <c r="A151" t="s">
        <v>24</v>
      </c>
      <c r="B151" t="s">
        <v>180</v>
      </c>
      <c r="C151" t="s">
        <v>330</v>
      </c>
      <c r="D151" t="s">
        <v>480</v>
      </c>
      <c r="E151" t="s">
        <v>556</v>
      </c>
      <c r="F151" t="s">
        <v>590</v>
      </c>
      <c r="G151" t="s">
        <v>653</v>
      </c>
      <c r="H151">
        <v>1283200</v>
      </c>
      <c r="I151" s="1" t="s">
        <v>1453</v>
      </c>
      <c r="J151" s="1" t="s">
        <v>1544</v>
      </c>
      <c r="L151">
        <v>5</v>
      </c>
      <c r="M151">
        <v>0</v>
      </c>
      <c r="N151">
        <f t="shared" si="8"/>
        <v>0</v>
      </c>
      <c r="Q151">
        <f t="shared" si="9"/>
        <v>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1"/>
  <sheetViews>
    <sheetView workbookViewId="0">
      <pane ySplit="1" topLeftCell="A2" activePane="bottomLeft" state="frozen"/>
      <selection pane="bottomLeft"/>
    </sheetView>
  </sheetViews>
  <sheetFormatPr defaultRowHeight="15" x14ac:dyDescent="0.2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0" x14ac:dyDescent="0.25">
      <c r="A2" t="s">
        <v>18</v>
      </c>
      <c r="B2" t="s">
        <v>31</v>
      </c>
      <c r="C2" t="s">
        <v>181</v>
      </c>
      <c r="D2" t="s">
        <v>331</v>
      </c>
      <c r="E2" t="s">
        <v>31</v>
      </c>
      <c r="F2" t="s">
        <v>557</v>
      </c>
      <c r="G2" t="s">
        <v>591</v>
      </c>
      <c r="H2">
        <v>54264336</v>
      </c>
      <c r="I2" s="1" t="s">
        <v>1933</v>
      </c>
      <c r="J2" s="1" t="s">
        <v>2083</v>
      </c>
      <c r="K2" s="1" t="s">
        <v>954</v>
      </c>
      <c r="L2">
        <v>5</v>
      </c>
      <c r="M2">
        <v>1</v>
      </c>
      <c r="N2">
        <f t="shared" ref="N2:N33" si="0">M2</f>
        <v>1</v>
      </c>
      <c r="Q2">
        <f t="shared" ref="Q2:Q33" si="1">L2-SUM(N2:P2)</f>
        <v>4</v>
      </c>
    </row>
    <row r="3" spans="1:18" ht="30" x14ac:dyDescent="0.25">
      <c r="A3" t="s">
        <v>19</v>
      </c>
      <c r="B3" t="s">
        <v>32</v>
      </c>
      <c r="C3" t="s">
        <v>182</v>
      </c>
      <c r="D3" t="s">
        <v>332</v>
      </c>
      <c r="E3" t="s">
        <v>481</v>
      </c>
      <c r="F3" t="s">
        <v>558</v>
      </c>
      <c r="G3" t="s">
        <v>592</v>
      </c>
      <c r="H3">
        <v>35173629</v>
      </c>
      <c r="I3" s="1" t="s">
        <v>1934</v>
      </c>
      <c r="J3" s="1" t="s">
        <v>2084</v>
      </c>
      <c r="L3">
        <v>5</v>
      </c>
      <c r="M3">
        <v>0</v>
      </c>
      <c r="N3">
        <f t="shared" si="0"/>
        <v>0</v>
      </c>
      <c r="Q3">
        <f t="shared" si="1"/>
        <v>5</v>
      </c>
    </row>
    <row r="4" spans="1:18" ht="45" x14ac:dyDescent="0.25">
      <c r="A4" t="s">
        <v>19</v>
      </c>
      <c r="B4" t="s">
        <v>33</v>
      </c>
      <c r="C4" t="s">
        <v>183</v>
      </c>
      <c r="D4" t="s">
        <v>333</v>
      </c>
      <c r="E4" t="s">
        <v>33</v>
      </c>
      <c r="F4" t="s">
        <v>558</v>
      </c>
      <c r="G4" t="s">
        <v>593</v>
      </c>
      <c r="H4">
        <v>34561560</v>
      </c>
      <c r="I4" s="1" t="s">
        <v>1935</v>
      </c>
      <c r="J4" s="1" t="s">
        <v>2085</v>
      </c>
      <c r="K4" s="1" t="s">
        <v>955</v>
      </c>
      <c r="L4">
        <v>5</v>
      </c>
      <c r="M4">
        <v>1</v>
      </c>
      <c r="N4">
        <f t="shared" si="0"/>
        <v>1</v>
      </c>
      <c r="Q4">
        <f t="shared" si="1"/>
        <v>4</v>
      </c>
    </row>
    <row r="5" spans="1:18" ht="45" x14ac:dyDescent="0.25">
      <c r="A5" t="s">
        <v>19</v>
      </c>
      <c r="B5" t="s">
        <v>34</v>
      </c>
      <c r="C5" t="s">
        <v>184</v>
      </c>
      <c r="D5" t="s">
        <v>334</v>
      </c>
      <c r="E5" t="s">
        <v>34</v>
      </c>
      <c r="F5" t="s">
        <v>558</v>
      </c>
      <c r="G5" t="s">
        <v>591</v>
      </c>
      <c r="H5">
        <v>33173866</v>
      </c>
      <c r="I5" s="1" t="s">
        <v>1936</v>
      </c>
      <c r="J5" s="1" t="s">
        <v>2086</v>
      </c>
      <c r="K5" s="1" t="s">
        <v>956</v>
      </c>
      <c r="L5">
        <v>5</v>
      </c>
      <c r="M5">
        <v>1</v>
      </c>
      <c r="N5">
        <f t="shared" si="0"/>
        <v>1</v>
      </c>
      <c r="Q5">
        <f t="shared" si="1"/>
        <v>4</v>
      </c>
    </row>
    <row r="6" spans="1:18" ht="45" x14ac:dyDescent="0.25">
      <c r="A6" t="s">
        <v>20</v>
      </c>
      <c r="B6" t="s">
        <v>35</v>
      </c>
      <c r="C6" t="s">
        <v>185</v>
      </c>
      <c r="D6" t="s">
        <v>335</v>
      </c>
      <c r="E6" t="s">
        <v>482</v>
      </c>
      <c r="F6" t="s">
        <v>558</v>
      </c>
      <c r="G6" t="s">
        <v>594</v>
      </c>
      <c r="H6">
        <v>32761419</v>
      </c>
      <c r="I6" s="1" t="s">
        <v>1937</v>
      </c>
      <c r="J6" s="1" t="s">
        <v>2087</v>
      </c>
      <c r="K6" s="1" t="s">
        <v>957</v>
      </c>
      <c r="L6">
        <v>5</v>
      </c>
      <c r="M6">
        <v>1</v>
      </c>
      <c r="N6">
        <f t="shared" si="0"/>
        <v>1</v>
      </c>
      <c r="Q6">
        <f t="shared" si="1"/>
        <v>4</v>
      </c>
    </row>
    <row r="7" spans="1:18" ht="45" x14ac:dyDescent="0.25">
      <c r="A7" t="s">
        <v>18</v>
      </c>
      <c r="B7" t="s">
        <v>36</v>
      </c>
      <c r="C7" t="s">
        <v>186</v>
      </c>
      <c r="D7" t="s">
        <v>336</v>
      </c>
      <c r="E7" t="s">
        <v>36</v>
      </c>
      <c r="F7" t="s">
        <v>559</v>
      </c>
      <c r="G7" t="s">
        <v>595</v>
      </c>
      <c r="H7">
        <v>30506160</v>
      </c>
      <c r="I7" s="1" t="s">
        <v>1938</v>
      </c>
      <c r="J7" s="1" t="s">
        <v>2088</v>
      </c>
      <c r="K7" s="1" t="s">
        <v>958</v>
      </c>
      <c r="L7">
        <v>5</v>
      </c>
      <c r="M7">
        <v>1</v>
      </c>
      <c r="N7">
        <f t="shared" si="0"/>
        <v>1</v>
      </c>
      <c r="Q7">
        <f t="shared" si="1"/>
        <v>4</v>
      </c>
    </row>
    <row r="8" spans="1:18" ht="30" x14ac:dyDescent="0.25">
      <c r="A8" t="s">
        <v>19</v>
      </c>
      <c r="B8" t="s">
        <v>37</v>
      </c>
      <c r="C8" t="s">
        <v>187</v>
      </c>
      <c r="D8" t="s">
        <v>337</v>
      </c>
      <c r="E8" t="s">
        <v>37</v>
      </c>
      <c r="F8" t="s">
        <v>558</v>
      </c>
      <c r="G8" t="s">
        <v>596</v>
      </c>
      <c r="H8">
        <v>28089358</v>
      </c>
      <c r="I8" s="1" t="s">
        <v>1939</v>
      </c>
      <c r="J8" s="1" t="s">
        <v>2089</v>
      </c>
      <c r="K8" s="1" t="s">
        <v>959</v>
      </c>
      <c r="L8">
        <v>5</v>
      </c>
      <c r="M8">
        <v>1</v>
      </c>
      <c r="N8">
        <f t="shared" si="0"/>
        <v>1</v>
      </c>
      <c r="Q8">
        <f t="shared" si="1"/>
        <v>4</v>
      </c>
    </row>
    <row r="9" spans="1:18" ht="45" x14ac:dyDescent="0.25">
      <c r="A9" t="s">
        <v>21</v>
      </c>
      <c r="B9" t="s">
        <v>38</v>
      </c>
      <c r="C9" t="s">
        <v>188</v>
      </c>
      <c r="D9" t="s">
        <v>338</v>
      </c>
      <c r="E9" t="s">
        <v>483</v>
      </c>
      <c r="F9" t="s">
        <v>558</v>
      </c>
      <c r="G9" t="s">
        <v>594</v>
      </c>
      <c r="H9">
        <v>26978271</v>
      </c>
      <c r="I9" s="1" t="s">
        <v>1940</v>
      </c>
      <c r="J9" s="1" t="s">
        <v>2090</v>
      </c>
      <c r="L9">
        <v>5</v>
      </c>
      <c r="M9">
        <v>0</v>
      </c>
      <c r="N9">
        <f t="shared" si="0"/>
        <v>0</v>
      </c>
      <c r="Q9">
        <f t="shared" si="1"/>
        <v>5</v>
      </c>
    </row>
    <row r="10" spans="1:18" ht="45" x14ac:dyDescent="0.25">
      <c r="A10" t="s">
        <v>22</v>
      </c>
      <c r="B10" t="s">
        <v>39</v>
      </c>
      <c r="C10" t="s">
        <v>189</v>
      </c>
      <c r="D10" t="s">
        <v>339</v>
      </c>
      <c r="E10" t="s">
        <v>39</v>
      </c>
      <c r="F10" t="s">
        <v>560</v>
      </c>
      <c r="G10" t="s">
        <v>597</v>
      </c>
      <c r="H10">
        <v>24544253</v>
      </c>
      <c r="I10" s="1" t="s">
        <v>1941</v>
      </c>
      <c r="J10" s="1" t="s">
        <v>2091</v>
      </c>
      <c r="K10" s="1" t="s">
        <v>1298</v>
      </c>
      <c r="L10">
        <v>5</v>
      </c>
      <c r="M10">
        <v>2</v>
      </c>
      <c r="N10">
        <f t="shared" si="0"/>
        <v>2</v>
      </c>
      <c r="Q10">
        <f t="shared" si="1"/>
        <v>3</v>
      </c>
    </row>
    <row r="11" spans="1:18" ht="45" x14ac:dyDescent="0.25">
      <c r="A11" t="s">
        <v>21</v>
      </c>
      <c r="B11" t="s">
        <v>40</v>
      </c>
      <c r="C11" t="s">
        <v>190</v>
      </c>
      <c r="D11" t="s">
        <v>340</v>
      </c>
      <c r="E11" t="s">
        <v>484</v>
      </c>
      <c r="F11" t="s">
        <v>558</v>
      </c>
      <c r="G11" t="s">
        <v>597</v>
      </c>
      <c r="H11">
        <v>22127536</v>
      </c>
      <c r="I11" s="1" t="s">
        <v>1942</v>
      </c>
      <c r="J11" s="1" t="s">
        <v>2092</v>
      </c>
      <c r="K11" s="1" t="s">
        <v>961</v>
      </c>
      <c r="L11">
        <v>5</v>
      </c>
      <c r="M11">
        <v>1</v>
      </c>
      <c r="N11">
        <f t="shared" si="0"/>
        <v>1</v>
      </c>
      <c r="Q11">
        <f t="shared" si="1"/>
        <v>4</v>
      </c>
    </row>
    <row r="12" spans="1:18" ht="60" x14ac:dyDescent="0.25">
      <c r="A12" t="s">
        <v>19</v>
      </c>
      <c r="B12" t="s">
        <v>41</v>
      </c>
      <c r="C12" t="s">
        <v>191</v>
      </c>
      <c r="D12" t="s">
        <v>341</v>
      </c>
      <c r="E12" t="s">
        <v>41</v>
      </c>
      <c r="F12" t="s">
        <v>558</v>
      </c>
      <c r="G12" t="s">
        <v>598</v>
      </c>
      <c r="H12">
        <v>20497045</v>
      </c>
      <c r="I12" s="1" t="s">
        <v>1943</v>
      </c>
      <c r="J12" s="1" t="s">
        <v>2093</v>
      </c>
      <c r="K12" s="1" t="s">
        <v>962</v>
      </c>
      <c r="L12">
        <v>5</v>
      </c>
      <c r="M12">
        <v>1</v>
      </c>
      <c r="N12">
        <f t="shared" si="0"/>
        <v>1</v>
      </c>
      <c r="Q12">
        <f t="shared" si="1"/>
        <v>4</v>
      </c>
    </row>
    <row r="13" spans="1:18" ht="45" x14ac:dyDescent="0.25">
      <c r="A13" t="s">
        <v>19</v>
      </c>
      <c r="B13" t="s">
        <v>42</v>
      </c>
      <c r="C13" t="s">
        <v>192</v>
      </c>
      <c r="D13" t="s">
        <v>342</v>
      </c>
      <c r="E13" t="s">
        <v>42</v>
      </c>
      <c r="F13" t="s">
        <v>561</v>
      </c>
      <c r="G13" t="s">
        <v>599</v>
      </c>
      <c r="H13">
        <v>20253204</v>
      </c>
      <c r="I13" s="1" t="s">
        <v>1944</v>
      </c>
      <c r="J13" s="1" t="s">
        <v>2094</v>
      </c>
      <c r="K13" s="1" t="s">
        <v>963</v>
      </c>
      <c r="L13">
        <v>5</v>
      </c>
      <c r="M13">
        <v>1</v>
      </c>
      <c r="N13">
        <f t="shared" si="0"/>
        <v>1</v>
      </c>
      <c r="Q13">
        <f t="shared" si="1"/>
        <v>4</v>
      </c>
    </row>
    <row r="14" spans="1:18" ht="30" x14ac:dyDescent="0.25">
      <c r="A14" t="s">
        <v>19</v>
      </c>
      <c r="B14" t="s">
        <v>43</v>
      </c>
      <c r="C14" t="s">
        <v>193</v>
      </c>
      <c r="D14" t="s">
        <v>343</v>
      </c>
      <c r="E14" t="s">
        <v>43</v>
      </c>
      <c r="F14" t="s">
        <v>558</v>
      </c>
      <c r="G14" t="s">
        <v>592</v>
      </c>
      <c r="H14">
        <v>18946391</v>
      </c>
      <c r="I14" s="1" t="s">
        <v>1945</v>
      </c>
      <c r="J14" s="1" t="s">
        <v>2095</v>
      </c>
      <c r="K14" s="1" t="s">
        <v>964</v>
      </c>
      <c r="L14">
        <v>5</v>
      </c>
      <c r="M14">
        <v>1</v>
      </c>
      <c r="N14">
        <f t="shared" si="0"/>
        <v>1</v>
      </c>
      <c r="Q14">
        <f t="shared" si="1"/>
        <v>4</v>
      </c>
    </row>
    <row r="15" spans="1:18" ht="45" x14ac:dyDescent="0.25">
      <c r="A15" t="s">
        <v>19</v>
      </c>
      <c r="B15" t="s">
        <v>44</v>
      </c>
      <c r="C15" t="s">
        <v>194</v>
      </c>
      <c r="D15" t="s">
        <v>344</v>
      </c>
      <c r="E15" t="s">
        <v>485</v>
      </c>
      <c r="F15" t="s">
        <v>558</v>
      </c>
      <c r="G15" t="s">
        <v>598</v>
      </c>
      <c r="H15">
        <v>16999659</v>
      </c>
      <c r="I15" s="1" t="s">
        <v>1946</v>
      </c>
      <c r="J15" s="1" t="s">
        <v>2096</v>
      </c>
      <c r="L15">
        <v>5</v>
      </c>
      <c r="M15">
        <v>0</v>
      </c>
      <c r="N15">
        <f t="shared" si="0"/>
        <v>0</v>
      </c>
      <c r="Q15">
        <f t="shared" si="1"/>
        <v>5</v>
      </c>
    </row>
    <row r="16" spans="1:18" ht="45" x14ac:dyDescent="0.25">
      <c r="A16" t="s">
        <v>20</v>
      </c>
      <c r="B16" t="s">
        <v>45</v>
      </c>
      <c r="C16" t="s">
        <v>195</v>
      </c>
      <c r="D16" t="s">
        <v>345</v>
      </c>
      <c r="E16" t="s">
        <v>486</v>
      </c>
      <c r="F16" t="s">
        <v>558</v>
      </c>
      <c r="G16" t="s">
        <v>599</v>
      </c>
      <c r="H16">
        <v>16836948</v>
      </c>
      <c r="I16" s="1" t="s">
        <v>1947</v>
      </c>
      <c r="J16" s="1" t="s">
        <v>2097</v>
      </c>
      <c r="L16">
        <v>5</v>
      </c>
      <c r="M16">
        <v>0</v>
      </c>
      <c r="N16">
        <f t="shared" si="0"/>
        <v>0</v>
      </c>
      <c r="Q16">
        <f t="shared" si="1"/>
        <v>5</v>
      </c>
    </row>
    <row r="17" spans="1:17" ht="30" x14ac:dyDescent="0.25">
      <c r="A17" t="s">
        <v>20</v>
      </c>
      <c r="B17" t="s">
        <v>46</v>
      </c>
      <c r="C17" t="s">
        <v>196</v>
      </c>
      <c r="D17" t="s">
        <v>346</v>
      </c>
      <c r="E17" t="s">
        <v>487</v>
      </c>
      <c r="F17" t="s">
        <v>558</v>
      </c>
      <c r="G17" t="s">
        <v>591</v>
      </c>
      <c r="H17">
        <v>16448618</v>
      </c>
      <c r="I17" s="1" t="s">
        <v>1948</v>
      </c>
      <c r="J17" s="1" t="s">
        <v>2098</v>
      </c>
      <c r="L17">
        <v>5</v>
      </c>
      <c r="M17">
        <v>0</v>
      </c>
      <c r="N17">
        <f t="shared" si="0"/>
        <v>0</v>
      </c>
      <c r="Q17">
        <f t="shared" si="1"/>
        <v>5</v>
      </c>
    </row>
    <row r="18" spans="1:17" ht="45" x14ac:dyDescent="0.25">
      <c r="A18" t="s">
        <v>19</v>
      </c>
      <c r="B18" t="s">
        <v>47</v>
      </c>
      <c r="C18" t="s">
        <v>197</v>
      </c>
      <c r="D18" t="s">
        <v>347</v>
      </c>
      <c r="E18" t="s">
        <v>47</v>
      </c>
      <c r="F18" t="s">
        <v>558</v>
      </c>
      <c r="G18" t="s">
        <v>596</v>
      </c>
      <c r="H18">
        <v>15567503</v>
      </c>
      <c r="I18" s="1" t="s">
        <v>1949</v>
      </c>
      <c r="J18" s="1" t="s">
        <v>2099</v>
      </c>
      <c r="K18" s="1" t="s">
        <v>965</v>
      </c>
      <c r="L18">
        <v>5</v>
      </c>
      <c r="M18">
        <v>1</v>
      </c>
      <c r="N18">
        <f t="shared" si="0"/>
        <v>1</v>
      </c>
      <c r="Q18">
        <f t="shared" si="1"/>
        <v>4</v>
      </c>
    </row>
    <row r="19" spans="1:17" ht="45" x14ac:dyDescent="0.25">
      <c r="A19" t="s">
        <v>20</v>
      </c>
      <c r="B19" t="s">
        <v>48</v>
      </c>
      <c r="C19" t="s">
        <v>198</v>
      </c>
      <c r="D19" t="s">
        <v>348</v>
      </c>
      <c r="E19" t="s">
        <v>488</v>
      </c>
      <c r="F19" t="s">
        <v>558</v>
      </c>
      <c r="G19" t="s">
        <v>600</v>
      </c>
      <c r="H19">
        <v>14967102</v>
      </c>
      <c r="I19" s="1" t="s">
        <v>1950</v>
      </c>
      <c r="J19" s="1" t="s">
        <v>2100</v>
      </c>
      <c r="L19">
        <v>5</v>
      </c>
      <c r="M19">
        <v>0</v>
      </c>
      <c r="N19">
        <f t="shared" si="0"/>
        <v>0</v>
      </c>
      <c r="Q19">
        <f t="shared" si="1"/>
        <v>5</v>
      </c>
    </row>
    <row r="20" spans="1:17" ht="30" x14ac:dyDescent="0.25">
      <c r="A20" t="s">
        <v>23</v>
      </c>
      <c r="B20" t="s">
        <v>49</v>
      </c>
      <c r="C20" t="s">
        <v>199</v>
      </c>
      <c r="D20" t="s">
        <v>349</v>
      </c>
      <c r="E20" t="s">
        <v>49</v>
      </c>
      <c r="F20" t="s">
        <v>558</v>
      </c>
      <c r="G20" t="s">
        <v>593</v>
      </c>
      <c r="H20">
        <v>14696587</v>
      </c>
      <c r="I20" s="1" t="s">
        <v>1951</v>
      </c>
      <c r="J20" s="1" t="s">
        <v>2101</v>
      </c>
      <c r="K20" s="1" t="s">
        <v>966</v>
      </c>
      <c r="L20">
        <v>5</v>
      </c>
      <c r="M20">
        <v>1</v>
      </c>
      <c r="N20">
        <f t="shared" si="0"/>
        <v>1</v>
      </c>
      <c r="Q20">
        <f t="shared" si="1"/>
        <v>4</v>
      </c>
    </row>
    <row r="21" spans="1:17" ht="45" x14ac:dyDescent="0.25">
      <c r="A21" t="s">
        <v>24</v>
      </c>
      <c r="B21" t="s">
        <v>50</v>
      </c>
      <c r="C21" t="s">
        <v>200</v>
      </c>
      <c r="D21" t="s">
        <v>350</v>
      </c>
      <c r="E21" t="s">
        <v>489</v>
      </c>
      <c r="F21" t="s">
        <v>562</v>
      </c>
      <c r="G21" t="s">
        <v>601</v>
      </c>
      <c r="H21">
        <v>13022581</v>
      </c>
      <c r="I21" s="1" t="s">
        <v>1952</v>
      </c>
      <c r="J21" s="1" t="s">
        <v>2102</v>
      </c>
      <c r="L21">
        <v>5</v>
      </c>
      <c r="M21">
        <v>0</v>
      </c>
      <c r="N21">
        <f t="shared" si="0"/>
        <v>0</v>
      </c>
      <c r="Q21">
        <f t="shared" si="1"/>
        <v>5</v>
      </c>
    </row>
    <row r="22" spans="1:17" ht="45" x14ac:dyDescent="0.25">
      <c r="A22" t="s">
        <v>20</v>
      </c>
      <c r="B22" t="s">
        <v>51</v>
      </c>
      <c r="C22" t="s">
        <v>201</v>
      </c>
      <c r="D22" t="s">
        <v>351</v>
      </c>
      <c r="E22" t="s">
        <v>490</v>
      </c>
      <c r="F22" t="s">
        <v>561</v>
      </c>
      <c r="G22" t="s">
        <v>591</v>
      </c>
      <c r="H22">
        <v>12424095</v>
      </c>
      <c r="I22" s="1" t="s">
        <v>1953</v>
      </c>
      <c r="J22" s="1" t="s">
        <v>824</v>
      </c>
      <c r="L22">
        <v>5</v>
      </c>
      <c r="M22">
        <v>0</v>
      </c>
      <c r="N22">
        <f t="shared" si="0"/>
        <v>0</v>
      </c>
      <c r="Q22">
        <f t="shared" si="1"/>
        <v>5</v>
      </c>
    </row>
    <row r="23" spans="1:17" ht="30" x14ac:dyDescent="0.25">
      <c r="A23" t="s">
        <v>21</v>
      </c>
      <c r="B23" t="s">
        <v>52</v>
      </c>
      <c r="C23" t="s">
        <v>202</v>
      </c>
      <c r="D23" t="s">
        <v>352</v>
      </c>
      <c r="E23" t="s">
        <v>52</v>
      </c>
      <c r="F23" t="s">
        <v>558</v>
      </c>
      <c r="G23" t="s">
        <v>602</v>
      </c>
      <c r="H23">
        <v>12317147</v>
      </c>
      <c r="I23" s="1" t="s">
        <v>1954</v>
      </c>
      <c r="J23" s="1" t="s">
        <v>2103</v>
      </c>
      <c r="K23" s="1" t="s">
        <v>967</v>
      </c>
      <c r="L23">
        <v>5</v>
      </c>
      <c r="M23">
        <v>1</v>
      </c>
      <c r="N23">
        <f t="shared" si="0"/>
        <v>1</v>
      </c>
      <c r="Q23">
        <f t="shared" si="1"/>
        <v>4</v>
      </c>
    </row>
    <row r="24" spans="1:17" ht="30" x14ac:dyDescent="0.25">
      <c r="A24" t="s">
        <v>25</v>
      </c>
      <c r="B24" t="s">
        <v>53</v>
      </c>
      <c r="C24" t="s">
        <v>203</v>
      </c>
      <c r="D24" t="s">
        <v>353</v>
      </c>
      <c r="E24" t="s">
        <v>53</v>
      </c>
      <c r="F24" t="s">
        <v>561</v>
      </c>
      <c r="G24" t="s">
        <v>594</v>
      </c>
      <c r="H24">
        <v>11101145</v>
      </c>
      <c r="I24" s="1" t="s">
        <v>1955</v>
      </c>
      <c r="J24" s="1" t="s">
        <v>2104</v>
      </c>
      <c r="K24" s="1" t="s">
        <v>968</v>
      </c>
      <c r="L24">
        <v>5</v>
      </c>
      <c r="M24">
        <v>1</v>
      </c>
      <c r="N24">
        <f t="shared" si="0"/>
        <v>1</v>
      </c>
      <c r="Q24">
        <f t="shared" si="1"/>
        <v>4</v>
      </c>
    </row>
    <row r="25" spans="1:17" ht="45" x14ac:dyDescent="0.25">
      <c r="A25" t="s">
        <v>20</v>
      </c>
      <c r="B25" t="s">
        <v>54</v>
      </c>
      <c r="C25" t="s">
        <v>204</v>
      </c>
      <c r="D25" t="s">
        <v>354</v>
      </c>
      <c r="E25" t="s">
        <v>491</v>
      </c>
      <c r="F25" t="s">
        <v>561</v>
      </c>
      <c r="G25" t="s">
        <v>600</v>
      </c>
      <c r="H25">
        <v>10902273</v>
      </c>
      <c r="I25" s="1" t="s">
        <v>1956</v>
      </c>
      <c r="J25" s="1" t="s">
        <v>2105</v>
      </c>
      <c r="L25">
        <v>5</v>
      </c>
      <c r="M25">
        <v>0</v>
      </c>
      <c r="N25">
        <f t="shared" si="0"/>
        <v>0</v>
      </c>
      <c r="Q25">
        <f t="shared" si="1"/>
        <v>5</v>
      </c>
    </row>
    <row r="26" spans="1:17" ht="30" x14ac:dyDescent="0.25">
      <c r="A26" t="s">
        <v>21</v>
      </c>
      <c r="B26" t="s">
        <v>55</v>
      </c>
      <c r="C26" t="s">
        <v>205</v>
      </c>
      <c r="D26" t="s">
        <v>355</v>
      </c>
      <c r="E26" t="s">
        <v>55</v>
      </c>
      <c r="F26" t="s">
        <v>558</v>
      </c>
      <c r="G26" t="s">
        <v>603</v>
      </c>
      <c r="H26">
        <v>10259911</v>
      </c>
      <c r="I26" s="1" t="s">
        <v>1957</v>
      </c>
      <c r="J26" s="1" t="s">
        <v>2106</v>
      </c>
      <c r="K26" s="1" t="s">
        <v>969</v>
      </c>
      <c r="L26">
        <v>5</v>
      </c>
      <c r="M26">
        <v>1</v>
      </c>
      <c r="N26">
        <f t="shared" si="0"/>
        <v>1</v>
      </c>
      <c r="Q26">
        <f t="shared" si="1"/>
        <v>4</v>
      </c>
    </row>
    <row r="27" spans="1:17" ht="30" x14ac:dyDescent="0.25">
      <c r="A27" t="s">
        <v>21</v>
      </c>
      <c r="B27" t="s">
        <v>56</v>
      </c>
      <c r="C27" t="s">
        <v>206</v>
      </c>
      <c r="D27" t="s">
        <v>356</v>
      </c>
      <c r="E27" t="s">
        <v>56</v>
      </c>
      <c r="F27" t="s">
        <v>558</v>
      </c>
      <c r="G27" t="s">
        <v>593</v>
      </c>
      <c r="H27">
        <v>9867852</v>
      </c>
      <c r="I27" s="1" t="s">
        <v>1958</v>
      </c>
      <c r="J27" s="1" t="s">
        <v>2107</v>
      </c>
      <c r="K27" s="1" t="s">
        <v>2107</v>
      </c>
      <c r="L27">
        <v>5</v>
      </c>
      <c r="M27">
        <v>5</v>
      </c>
      <c r="N27">
        <f t="shared" si="0"/>
        <v>5</v>
      </c>
      <c r="Q27">
        <f t="shared" si="1"/>
        <v>0</v>
      </c>
    </row>
    <row r="28" spans="1:17" ht="45" x14ac:dyDescent="0.25">
      <c r="A28" t="s">
        <v>20</v>
      </c>
      <c r="B28" t="s">
        <v>57</v>
      </c>
      <c r="C28" t="s">
        <v>207</v>
      </c>
      <c r="D28" t="s">
        <v>357</v>
      </c>
      <c r="E28" t="s">
        <v>492</v>
      </c>
      <c r="F28" t="s">
        <v>558</v>
      </c>
      <c r="G28" t="s">
        <v>604</v>
      </c>
      <c r="H28">
        <v>9311809</v>
      </c>
      <c r="I28" s="1" t="s">
        <v>1959</v>
      </c>
      <c r="J28" s="1" t="s">
        <v>2108</v>
      </c>
      <c r="L28">
        <v>5</v>
      </c>
      <c r="M28">
        <v>0</v>
      </c>
      <c r="N28">
        <f t="shared" si="0"/>
        <v>0</v>
      </c>
      <c r="Q28">
        <f t="shared" si="1"/>
        <v>5</v>
      </c>
    </row>
    <row r="29" spans="1:17" ht="45" x14ac:dyDescent="0.25">
      <c r="A29" t="s">
        <v>22</v>
      </c>
      <c r="B29" t="s">
        <v>58</v>
      </c>
      <c r="C29" t="s">
        <v>208</v>
      </c>
      <c r="D29" t="s">
        <v>358</v>
      </c>
      <c r="E29" t="s">
        <v>493</v>
      </c>
      <c r="F29" t="s">
        <v>558</v>
      </c>
      <c r="G29" t="s">
        <v>599</v>
      </c>
      <c r="H29">
        <v>9254451</v>
      </c>
      <c r="I29" s="1" t="s">
        <v>1960</v>
      </c>
      <c r="J29" s="1" t="s">
        <v>2109</v>
      </c>
      <c r="L29">
        <v>5</v>
      </c>
      <c r="M29">
        <v>0</v>
      </c>
      <c r="N29">
        <f t="shared" si="0"/>
        <v>0</v>
      </c>
      <c r="Q29">
        <f t="shared" si="1"/>
        <v>5</v>
      </c>
    </row>
    <row r="30" spans="1:17" ht="30" x14ac:dyDescent="0.25">
      <c r="A30" t="s">
        <v>26</v>
      </c>
      <c r="B30" t="s">
        <v>59</v>
      </c>
      <c r="C30" t="s">
        <v>209</v>
      </c>
      <c r="D30" t="s">
        <v>359</v>
      </c>
      <c r="E30" t="s">
        <v>59</v>
      </c>
      <c r="F30" t="s">
        <v>558</v>
      </c>
      <c r="G30" t="s">
        <v>594</v>
      </c>
      <c r="H30">
        <v>8540906</v>
      </c>
      <c r="I30" s="1" t="s">
        <v>1961</v>
      </c>
      <c r="J30" s="1" t="s">
        <v>2110</v>
      </c>
      <c r="K30" s="1" t="s">
        <v>1858</v>
      </c>
      <c r="L30">
        <v>5</v>
      </c>
      <c r="M30">
        <v>3</v>
      </c>
      <c r="N30">
        <f t="shared" si="0"/>
        <v>3</v>
      </c>
      <c r="Q30">
        <f t="shared" si="1"/>
        <v>2</v>
      </c>
    </row>
    <row r="31" spans="1:17" ht="30" x14ac:dyDescent="0.25">
      <c r="A31" t="s">
        <v>20</v>
      </c>
      <c r="B31" t="s">
        <v>60</v>
      </c>
      <c r="C31" t="s">
        <v>210</v>
      </c>
      <c r="D31" t="s">
        <v>360</v>
      </c>
      <c r="E31" t="s">
        <v>60</v>
      </c>
      <c r="F31" t="s">
        <v>561</v>
      </c>
      <c r="G31" t="s">
        <v>605</v>
      </c>
      <c r="H31">
        <v>8534750</v>
      </c>
      <c r="I31" s="1" t="s">
        <v>1962</v>
      </c>
      <c r="J31" s="1" t="s">
        <v>2111</v>
      </c>
      <c r="K31" s="1" t="s">
        <v>971</v>
      </c>
      <c r="L31">
        <v>5</v>
      </c>
      <c r="M31">
        <v>1</v>
      </c>
      <c r="N31">
        <f t="shared" si="0"/>
        <v>1</v>
      </c>
      <c r="Q31">
        <f t="shared" si="1"/>
        <v>4</v>
      </c>
    </row>
    <row r="32" spans="1:17" ht="45" x14ac:dyDescent="0.25">
      <c r="A32" t="s">
        <v>18</v>
      </c>
      <c r="B32" t="s">
        <v>61</v>
      </c>
      <c r="C32" t="s">
        <v>211</v>
      </c>
      <c r="D32" t="s">
        <v>361</v>
      </c>
      <c r="E32" t="s">
        <v>494</v>
      </c>
      <c r="F32" t="s">
        <v>558</v>
      </c>
      <c r="G32" t="s">
        <v>606</v>
      </c>
      <c r="H32">
        <v>8450436</v>
      </c>
      <c r="I32" s="1" t="s">
        <v>1963</v>
      </c>
      <c r="J32" s="1" t="s">
        <v>2112</v>
      </c>
      <c r="L32">
        <v>5</v>
      </c>
      <c r="M32">
        <v>0</v>
      </c>
      <c r="N32">
        <f t="shared" si="0"/>
        <v>0</v>
      </c>
      <c r="Q32">
        <f t="shared" si="1"/>
        <v>5</v>
      </c>
    </row>
    <row r="33" spans="1:17" ht="30" x14ac:dyDescent="0.25">
      <c r="A33" t="s">
        <v>19</v>
      </c>
      <c r="B33" t="s">
        <v>62</v>
      </c>
      <c r="C33" t="s">
        <v>212</v>
      </c>
      <c r="D33" t="s">
        <v>362</v>
      </c>
      <c r="E33" t="s">
        <v>62</v>
      </c>
      <c r="F33" t="s">
        <v>558</v>
      </c>
      <c r="G33" t="s">
        <v>600</v>
      </c>
      <c r="H33">
        <v>7947883</v>
      </c>
      <c r="I33" s="1" t="s">
        <v>1964</v>
      </c>
      <c r="J33" s="1" t="s">
        <v>2113</v>
      </c>
      <c r="K33" s="1" t="s">
        <v>972</v>
      </c>
      <c r="L33">
        <v>5</v>
      </c>
      <c r="M33">
        <v>1</v>
      </c>
      <c r="N33">
        <f t="shared" si="0"/>
        <v>1</v>
      </c>
      <c r="Q33">
        <f t="shared" si="1"/>
        <v>4</v>
      </c>
    </row>
    <row r="34" spans="1:17" ht="45" x14ac:dyDescent="0.25">
      <c r="A34" t="s">
        <v>19</v>
      </c>
      <c r="B34" t="s">
        <v>63</v>
      </c>
      <c r="C34" t="s">
        <v>213</v>
      </c>
      <c r="D34" t="s">
        <v>363</v>
      </c>
      <c r="E34" t="s">
        <v>495</v>
      </c>
      <c r="F34" t="s">
        <v>558</v>
      </c>
      <c r="G34" t="s">
        <v>600</v>
      </c>
      <c r="H34">
        <v>7531746</v>
      </c>
      <c r="I34" s="1" t="s">
        <v>1965</v>
      </c>
      <c r="J34" s="1" t="s">
        <v>2114</v>
      </c>
      <c r="L34">
        <v>5</v>
      </c>
      <c r="M34">
        <v>0</v>
      </c>
      <c r="N34">
        <f t="shared" ref="N34:N65" si="2">M34</f>
        <v>0</v>
      </c>
      <c r="Q34">
        <f t="shared" ref="Q34:Q65" si="3">L34-SUM(N34:P34)</f>
        <v>5</v>
      </c>
    </row>
    <row r="35" spans="1:17" ht="30" x14ac:dyDescent="0.25">
      <c r="A35" t="s">
        <v>23</v>
      </c>
      <c r="B35" t="s">
        <v>64</v>
      </c>
      <c r="C35" t="s">
        <v>214</v>
      </c>
      <c r="D35" t="s">
        <v>364</v>
      </c>
      <c r="E35" t="s">
        <v>496</v>
      </c>
      <c r="F35" t="s">
        <v>558</v>
      </c>
      <c r="G35" t="s">
        <v>607</v>
      </c>
      <c r="H35">
        <v>7509774</v>
      </c>
      <c r="I35" s="1" t="s">
        <v>1966</v>
      </c>
      <c r="J35" s="1" t="s">
        <v>2115</v>
      </c>
      <c r="K35" s="1" t="s">
        <v>973</v>
      </c>
      <c r="L35">
        <v>5</v>
      </c>
      <c r="M35">
        <v>2</v>
      </c>
      <c r="N35">
        <f t="shared" si="2"/>
        <v>2</v>
      </c>
      <c r="Q35">
        <f t="shared" si="3"/>
        <v>3</v>
      </c>
    </row>
    <row r="36" spans="1:17" ht="30" x14ac:dyDescent="0.25">
      <c r="A36" t="s">
        <v>19</v>
      </c>
      <c r="B36" t="s">
        <v>65</v>
      </c>
      <c r="C36" t="s">
        <v>215</v>
      </c>
      <c r="D36" t="s">
        <v>365</v>
      </c>
      <c r="E36" t="s">
        <v>497</v>
      </c>
      <c r="F36" t="s">
        <v>558</v>
      </c>
      <c r="G36" t="s">
        <v>608</v>
      </c>
      <c r="H36">
        <v>7500271</v>
      </c>
      <c r="I36" s="1" t="s">
        <v>1967</v>
      </c>
      <c r="J36" s="1" t="s">
        <v>2116</v>
      </c>
      <c r="L36">
        <v>5</v>
      </c>
      <c r="M36">
        <v>0</v>
      </c>
      <c r="N36">
        <f t="shared" si="2"/>
        <v>0</v>
      </c>
      <c r="Q36">
        <f t="shared" si="3"/>
        <v>5</v>
      </c>
    </row>
    <row r="37" spans="1:17" ht="45" x14ac:dyDescent="0.25">
      <c r="A37" t="s">
        <v>23</v>
      </c>
      <c r="B37" t="s">
        <v>66</v>
      </c>
      <c r="C37" t="s">
        <v>216</v>
      </c>
      <c r="D37" t="s">
        <v>366</v>
      </c>
      <c r="E37" t="s">
        <v>498</v>
      </c>
      <c r="F37" t="s">
        <v>563</v>
      </c>
      <c r="H37">
        <v>7415175</v>
      </c>
      <c r="I37" s="1" t="s">
        <v>1968</v>
      </c>
      <c r="J37" s="1" t="s">
        <v>2117</v>
      </c>
      <c r="K37" s="1" t="s">
        <v>974</v>
      </c>
      <c r="L37">
        <v>5</v>
      </c>
      <c r="M37">
        <v>1</v>
      </c>
      <c r="N37">
        <f t="shared" si="2"/>
        <v>1</v>
      </c>
      <c r="Q37">
        <f t="shared" si="3"/>
        <v>4</v>
      </c>
    </row>
    <row r="38" spans="1:17" ht="30" x14ac:dyDescent="0.25">
      <c r="A38" t="s">
        <v>21</v>
      </c>
      <c r="B38" t="s">
        <v>67</v>
      </c>
      <c r="C38" t="s">
        <v>217</v>
      </c>
      <c r="D38" t="s">
        <v>367</v>
      </c>
      <c r="E38" t="s">
        <v>67</v>
      </c>
      <c r="F38" t="s">
        <v>558</v>
      </c>
      <c r="G38" t="s">
        <v>593</v>
      </c>
      <c r="H38">
        <v>6900245</v>
      </c>
      <c r="I38" s="1" t="s">
        <v>1969</v>
      </c>
      <c r="J38" s="1" t="s">
        <v>2118</v>
      </c>
      <c r="K38" s="1" t="s">
        <v>2223</v>
      </c>
      <c r="L38">
        <v>5</v>
      </c>
      <c r="M38">
        <v>2</v>
      </c>
      <c r="N38">
        <f t="shared" si="2"/>
        <v>2</v>
      </c>
      <c r="Q38">
        <f t="shared" si="3"/>
        <v>3</v>
      </c>
    </row>
    <row r="39" spans="1:17" ht="30" x14ac:dyDescent="0.25">
      <c r="A39" t="s">
        <v>18</v>
      </c>
      <c r="B39" t="s">
        <v>68</v>
      </c>
      <c r="C39" t="s">
        <v>218</v>
      </c>
      <c r="D39" t="s">
        <v>368</v>
      </c>
      <c r="E39" t="s">
        <v>68</v>
      </c>
      <c r="F39" t="s">
        <v>558</v>
      </c>
      <c r="G39" t="s">
        <v>609</v>
      </c>
      <c r="H39">
        <v>6745486</v>
      </c>
      <c r="I39" s="1" t="s">
        <v>1970</v>
      </c>
      <c r="J39" s="1" t="s">
        <v>2119</v>
      </c>
      <c r="L39">
        <v>5</v>
      </c>
      <c r="M39">
        <v>0</v>
      </c>
      <c r="N39">
        <f t="shared" si="2"/>
        <v>0</v>
      </c>
      <c r="Q39">
        <f t="shared" si="3"/>
        <v>5</v>
      </c>
    </row>
    <row r="40" spans="1:17" ht="30" x14ac:dyDescent="0.25">
      <c r="A40" t="s">
        <v>19</v>
      </c>
      <c r="B40" t="s">
        <v>69</v>
      </c>
      <c r="C40" t="s">
        <v>219</v>
      </c>
      <c r="D40" t="s">
        <v>369</v>
      </c>
      <c r="E40" t="s">
        <v>499</v>
      </c>
      <c r="F40" t="s">
        <v>558</v>
      </c>
      <c r="G40" t="s">
        <v>610</v>
      </c>
      <c r="H40">
        <v>6518054</v>
      </c>
      <c r="I40" s="1" t="s">
        <v>1971</v>
      </c>
      <c r="J40" s="1" t="s">
        <v>2120</v>
      </c>
      <c r="L40">
        <v>5</v>
      </c>
      <c r="M40">
        <v>0</v>
      </c>
      <c r="N40">
        <f t="shared" si="2"/>
        <v>0</v>
      </c>
      <c r="Q40">
        <f t="shared" si="3"/>
        <v>5</v>
      </c>
    </row>
    <row r="41" spans="1:17" ht="60" x14ac:dyDescent="0.25">
      <c r="A41" t="s">
        <v>27</v>
      </c>
      <c r="B41" t="s">
        <v>70</v>
      </c>
      <c r="C41" t="s">
        <v>220</v>
      </c>
      <c r="D41" t="s">
        <v>370</v>
      </c>
      <c r="E41" t="s">
        <v>70</v>
      </c>
      <c r="F41" t="s">
        <v>564</v>
      </c>
      <c r="G41" t="s">
        <v>611</v>
      </c>
      <c r="H41">
        <v>6487190</v>
      </c>
      <c r="I41" s="1" t="s">
        <v>1972</v>
      </c>
      <c r="J41" s="1" t="s">
        <v>2121</v>
      </c>
      <c r="L41">
        <v>5</v>
      </c>
      <c r="M41">
        <v>0</v>
      </c>
      <c r="N41">
        <f t="shared" si="2"/>
        <v>0</v>
      </c>
      <c r="Q41">
        <f t="shared" si="3"/>
        <v>5</v>
      </c>
    </row>
    <row r="42" spans="1:17" ht="30" x14ac:dyDescent="0.25">
      <c r="A42" t="s">
        <v>25</v>
      </c>
      <c r="B42" t="s">
        <v>71</v>
      </c>
      <c r="C42" t="s">
        <v>221</v>
      </c>
      <c r="D42" t="s">
        <v>371</v>
      </c>
      <c r="E42" t="s">
        <v>500</v>
      </c>
      <c r="F42" t="s">
        <v>561</v>
      </c>
      <c r="G42" t="s">
        <v>594</v>
      </c>
      <c r="H42">
        <v>6481880</v>
      </c>
      <c r="I42" s="1" t="s">
        <v>1973</v>
      </c>
      <c r="J42" s="1" t="s">
        <v>2122</v>
      </c>
      <c r="L42">
        <v>5</v>
      </c>
      <c r="M42">
        <v>0</v>
      </c>
      <c r="N42">
        <f t="shared" si="2"/>
        <v>0</v>
      </c>
      <c r="Q42">
        <f t="shared" si="3"/>
        <v>5</v>
      </c>
    </row>
    <row r="43" spans="1:17" ht="30" x14ac:dyDescent="0.25">
      <c r="A43" t="s">
        <v>26</v>
      </c>
      <c r="B43" t="s">
        <v>72</v>
      </c>
      <c r="C43" t="s">
        <v>222</v>
      </c>
      <c r="D43" t="s">
        <v>372</v>
      </c>
      <c r="E43" t="s">
        <v>72</v>
      </c>
      <c r="F43" t="s">
        <v>558</v>
      </c>
      <c r="G43" t="s">
        <v>612</v>
      </c>
      <c r="H43">
        <v>6440306</v>
      </c>
      <c r="I43" s="1" t="s">
        <v>1974</v>
      </c>
      <c r="J43" s="1" t="s">
        <v>2123</v>
      </c>
      <c r="K43" s="1" t="s">
        <v>976</v>
      </c>
      <c r="L43">
        <v>5</v>
      </c>
      <c r="M43">
        <v>1</v>
      </c>
      <c r="N43">
        <f t="shared" si="2"/>
        <v>1</v>
      </c>
      <c r="Q43">
        <f t="shared" si="3"/>
        <v>4</v>
      </c>
    </row>
    <row r="44" spans="1:17" ht="30" x14ac:dyDescent="0.25">
      <c r="A44" t="s">
        <v>19</v>
      </c>
      <c r="B44" t="s">
        <v>73</v>
      </c>
      <c r="C44" t="s">
        <v>223</v>
      </c>
      <c r="D44" t="s">
        <v>373</v>
      </c>
      <c r="E44" t="s">
        <v>73</v>
      </c>
      <c r="F44" t="s">
        <v>558</v>
      </c>
      <c r="G44" t="s">
        <v>591</v>
      </c>
      <c r="H44">
        <v>6362483</v>
      </c>
      <c r="I44" s="1" t="s">
        <v>1975</v>
      </c>
      <c r="J44" s="1" t="s">
        <v>2124</v>
      </c>
      <c r="K44" s="1" t="s">
        <v>977</v>
      </c>
      <c r="L44">
        <v>5</v>
      </c>
      <c r="M44">
        <v>1</v>
      </c>
      <c r="N44">
        <f t="shared" si="2"/>
        <v>1</v>
      </c>
      <c r="Q44">
        <f t="shared" si="3"/>
        <v>4</v>
      </c>
    </row>
    <row r="45" spans="1:17" ht="30" x14ac:dyDescent="0.25">
      <c r="A45" t="s">
        <v>19</v>
      </c>
      <c r="B45" t="s">
        <v>74</v>
      </c>
      <c r="C45" t="s">
        <v>224</v>
      </c>
      <c r="D45" t="s">
        <v>374</v>
      </c>
      <c r="E45" t="s">
        <v>74</v>
      </c>
      <c r="F45" t="s">
        <v>558</v>
      </c>
      <c r="G45" t="s">
        <v>598</v>
      </c>
      <c r="H45">
        <v>6248680</v>
      </c>
      <c r="I45" s="1" t="s">
        <v>1976</v>
      </c>
      <c r="J45" s="1" t="s">
        <v>2125</v>
      </c>
      <c r="K45" s="1" t="s">
        <v>978</v>
      </c>
      <c r="L45">
        <v>5</v>
      </c>
      <c r="M45">
        <v>1</v>
      </c>
      <c r="N45">
        <f t="shared" si="2"/>
        <v>1</v>
      </c>
      <c r="Q45">
        <f t="shared" si="3"/>
        <v>4</v>
      </c>
    </row>
    <row r="46" spans="1:17" ht="30" x14ac:dyDescent="0.25">
      <c r="A46" t="s">
        <v>22</v>
      </c>
      <c r="B46" t="s">
        <v>75</v>
      </c>
      <c r="C46" t="s">
        <v>225</v>
      </c>
      <c r="D46" t="s">
        <v>375</v>
      </c>
      <c r="E46" t="s">
        <v>501</v>
      </c>
      <c r="F46" t="s">
        <v>565</v>
      </c>
      <c r="G46" t="s">
        <v>613</v>
      </c>
      <c r="H46">
        <v>6060749</v>
      </c>
      <c r="I46" s="1" t="s">
        <v>1977</v>
      </c>
      <c r="J46" s="1" t="s">
        <v>2126</v>
      </c>
      <c r="L46">
        <v>5</v>
      </c>
      <c r="M46">
        <v>0</v>
      </c>
      <c r="N46">
        <f t="shared" si="2"/>
        <v>0</v>
      </c>
      <c r="Q46">
        <f t="shared" si="3"/>
        <v>5</v>
      </c>
    </row>
    <row r="47" spans="1:17" ht="30" x14ac:dyDescent="0.25">
      <c r="A47" t="s">
        <v>20</v>
      </c>
      <c r="B47" t="s">
        <v>76</v>
      </c>
      <c r="C47" t="s">
        <v>226</v>
      </c>
      <c r="D47" t="s">
        <v>376</v>
      </c>
      <c r="E47" t="s">
        <v>76</v>
      </c>
      <c r="F47" t="s">
        <v>558</v>
      </c>
      <c r="G47" t="s">
        <v>609</v>
      </c>
      <c r="H47">
        <v>6044628</v>
      </c>
      <c r="I47" s="1" t="s">
        <v>1978</v>
      </c>
      <c r="J47" s="1" t="s">
        <v>2127</v>
      </c>
      <c r="K47" s="1" t="s">
        <v>979</v>
      </c>
      <c r="L47">
        <v>5</v>
      </c>
      <c r="M47">
        <v>1</v>
      </c>
      <c r="N47">
        <f t="shared" si="2"/>
        <v>1</v>
      </c>
      <c r="Q47">
        <f t="shared" si="3"/>
        <v>4</v>
      </c>
    </row>
    <row r="48" spans="1:17" ht="30" x14ac:dyDescent="0.25">
      <c r="A48" t="s">
        <v>20</v>
      </c>
      <c r="B48" t="s">
        <v>77</v>
      </c>
      <c r="C48" t="s">
        <v>227</v>
      </c>
      <c r="D48" t="s">
        <v>377</v>
      </c>
      <c r="E48" t="s">
        <v>502</v>
      </c>
      <c r="F48" t="s">
        <v>558</v>
      </c>
      <c r="G48" t="s">
        <v>595</v>
      </c>
      <c r="H48">
        <v>5994469</v>
      </c>
      <c r="I48" s="1" t="s">
        <v>1979</v>
      </c>
      <c r="J48" s="1" t="s">
        <v>2128</v>
      </c>
      <c r="L48">
        <v>5</v>
      </c>
      <c r="M48">
        <v>0</v>
      </c>
      <c r="N48">
        <f t="shared" si="2"/>
        <v>0</v>
      </c>
      <c r="Q48">
        <f t="shared" si="3"/>
        <v>5</v>
      </c>
    </row>
    <row r="49" spans="1:17" ht="30" x14ac:dyDescent="0.25">
      <c r="A49" t="s">
        <v>18</v>
      </c>
      <c r="B49" t="s">
        <v>78</v>
      </c>
      <c r="C49" t="s">
        <v>228</v>
      </c>
      <c r="D49" t="s">
        <v>378</v>
      </c>
      <c r="E49" t="s">
        <v>78</v>
      </c>
      <c r="F49" t="s">
        <v>566</v>
      </c>
      <c r="G49" t="s">
        <v>614</v>
      </c>
      <c r="H49">
        <v>5960358</v>
      </c>
      <c r="I49" s="1" t="s">
        <v>1980</v>
      </c>
      <c r="J49" s="1" t="s">
        <v>2129</v>
      </c>
      <c r="K49" s="1" t="s">
        <v>980</v>
      </c>
      <c r="L49">
        <v>5</v>
      </c>
      <c r="M49">
        <v>1</v>
      </c>
      <c r="N49">
        <f t="shared" si="2"/>
        <v>1</v>
      </c>
      <c r="Q49">
        <f t="shared" si="3"/>
        <v>4</v>
      </c>
    </row>
    <row r="50" spans="1:17" ht="30" x14ac:dyDescent="0.25">
      <c r="A50" t="s">
        <v>20</v>
      </c>
      <c r="B50" t="s">
        <v>79</v>
      </c>
      <c r="C50" t="s">
        <v>229</v>
      </c>
      <c r="D50" t="s">
        <v>379</v>
      </c>
      <c r="E50" t="s">
        <v>79</v>
      </c>
      <c r="F50" t="s">
        <v>558</v>
      </c>
      <c r="G50" t="s">
        <v>615</v>
      </c>
      <c r="H50">
        <v>5551137</v>
      </c>
      <c r="I50" s="1" t="s">
        <v>1981</v>
      </c>
      <c r="J50" s="1" t="s">
        <v>2130</v>
      </c>
      <c r="K50" s="1" t="s">
        <v>981</v>
      </c>
      <c r="L50">
        <v>5</v>
      </c>
      <c r="M50">
        <v>1</v>
      </c>
      <c r="N50">
        <f t="shared" si="2"/>
        <v>1</v>
      </c>
      <c r="Q50">
        <f t="shared" si="3"/>
        <v>4</v>
      </c>
    </row>
    <row r="51" spans="1:17" ht="30" x14ac:dyDescent="0.25">
      <c r="A51" t="s">
        <v>18</v>
      </c>
      <c r="B51" t="s">
        <v>80</v>
      </c>
      <c r="C51" t="s">
        <v>230</v>
      </c>
      <c r="D51" t="s">
        <v>380</v>
      </c>
      <c r="E51" t="s">
        <v>503</v>
      </c>
      <c r="F51" t="s">
        <v>567</v>
      </c>
      <c r="H51">
        <v>5492074</v>
      </c>
      <c r="I51" s="1" t="s">
        <v>1982</v>
      </c>
      <c r="J51" s="1" t="s">
        <v>2131</v>
      </c>
      <c r="L51">
        <v>5</v>
      </c>
      <c r="M51">
        <v>0</v>
      </c>
      <c r="N51">
        <f t="shared" si="2"/>
        <v>0</v>
      </c>
      <c r="Q51">
        <f t="shared" si="3"/>
        <v>5</v>
      </c>
    </row>
    <row r="52" spans="1:17" ht="30" x14ac:dyDescent="0.25">
      <c r="A52" t="s">
        <v>25</v>
      </c>
      <c r="B52" t="s">
        <v>81</v>
      </c>
      <c r="C52" t="s">
        <v>231</v>
      </c>
      <c r="D52" t="s">
        <v>381</v>
      </c>
      <c r="E52" t="s">
        <v>81</v>
      </c>
      <c r="F52" t="s">
        <v>561</v>
      </c>
      <c r="G52" t="s">
        <v>612</v>
      </c>
      <c r="H52">
        <v>5343740</v>
      </c>
      <c r="I52" s="1" t="s">
        <v>1983</v>
      </c>
      <c r="J52" s="1" t="s">
        <v>2132</v>
      </c>
      <c r="L52">
        <v>5</v>
      </c>
      <c r="M52">
        <v>0</v>
      </c>
      <c r="N52">
        <f t="shared" si="2"/>
        <v>0</v>
      </c>
      <c r="Q52">
        <f t="shared" si="3"/>
        <v>5</v>
      </c>
    </row>
    <row r="53" spans="1:17" ht="30" x14ac:dyDescent="0.25">
      <c r="A53" t="s">
        <v>23</v>
      </c>
      <c r="B53" t="s">
        <v>82</v>
      </c>
      <c r="C53" t="s">
        <v>232</v>
      </c>
      <c r="D53" t="s">
        <v>382</v>
      </c>
      <c r="E53" t="s">
        <v>504</v>
      </c>
      <c r="F53" t="s">
        <v>558</v>
      </c>
      <c r="G53" t="s">
        <v>616</v>
      </c>
      <c r="H53">
        <v>5342694</v>
      </c>
      <c r="I53" s="1" t="s">
        <v>1984</v>
      </c>
      <c r="J53" s="1" t="s">
        <v>2133</v>
      </c>
      <c r="K53" s="1" t="s">
        <v>982</v>
      </c>
      <c r="L53">
        <v>5</v>
      </c>
      <c r="M53">
        <v>2</v>
      </c>
      <c r="N53">
        <f t="shared" si="2"/>
        <v>2</v>
      </c>
      <c r="Q53">
        <f t="shared" si="3"/>
        <v>3</v>
      </c>
    </row>
    <row r="54" spans="1:17" ht="30" x14ac:dyDescent="0.25">
      <c r="A54" t="s">
        <v>19</v>
      </c>
      <c r="B54" t="s">
        <v>83</v>
      </c>
      <c r="C54" t="s">
        <v>233</v>
      </c>
      <c r="D54" t="s">
        <v>383</v>
      </c>
      <c r="E54" t="s">
        <v>83</v>
      </c>
      <c r="F54" t="s">
        <v>558</v>
      </c>
      <c r="G54" t="s">
        <v>591</v>
      </c>
      <c r="H54">
        <v>5308336</v>
      </c>
      <c r="I54" s="1" t="s">
        <v>1985</v>
      </c>
      <c r="J54" s="1" t="s">
        <v>2134</v>
      </c>
      <c r="K54" s="1" t="s">
        <v>983</v>
      </c>
      <c r="L54">
        <v>5</v>
      </c>
      <c r="M54">
        <v>1</v>
      </c>
      <c r="N54">
        <f t="shared" si="2"/>
        <v>1</v>
      </c>
      <c r="Q54">
        <f t="shared" si="3"/>
        <v>4</v>
      </c>
    </row>
    <row r="55" spans="1:17" ht="30" x14ac:dyDescent="0.25">
      <c r="A55" t="s">
        <v>20</v>
      </c>
      <c r="B55" t="s">
        <v>84</v>
      </c>
      <c r="C55" t="s">
        <v>234</v>
      </c>
      <c r="D55" t="s">
        <v>384</v>
      </c>
      <c r="E55" t="s">
        <v>84</v>
      </c>
      <c r="F55" t="s">
        <v>558</v>
      </c>
      <c r="G55" t="s">
        <v>617</v>
      </c>
      <c r="H55">
        <v>5306925</v>
      </c>
      <c r="I55" s="1" t="s">
        <v>1986</v>
      </c>
      <c r="J55" s="1" t="s">
        <v>2135</v>
      </c>
      <c r="K55" s="1" t="s">
        <v>984</v>
      </c>
      <c r="L55">
        <v>5</v>
      </c>
      <c r="M55">
        <v>1</v>
      </c>
      <c r="N55">
        <f t="shared" si="2"/>
        <v>1</v>
      </c>
      <c r="Q55">
        <f t="shared" si="3"/>
        <v>4</v>
      </c>
    </row>
    <row r="56" spans="1:17" ht="45" x14ac:dyDescent="0.25">
      <c r="A56" t="s">
        <v>23</v>
      </c>
      <c r="B56" t="s">
        <v>85</v>
      </c>
      <c r="C56" t="s">
        <v>235</v>
      </c>
      <c r="D56" t="s">
        <v>385</v>
      </c>
      <c r="E56" t="s">
        <v>85</v>
      </c>
      <c r="F56" t="s">
        <v>568</v>
      </c>
      <c r="G56" t="s">
        <v>618</v>
      </c>
      <c r="H56">
        <v>5047107</v>
      </c>
      <c r="I56" s="1" t="s">
        <v>1987</v>
      </c>
      <c r="J56" s="1" t="s">
        <v>858</v>
      </c>
      <c r="K56" s="1" t="s">
        <v>985</v>
      </c>
      <c r="L56">
        <v>5</v>
      </c>
      <c r="M56">
        <v>2</v>
      </c>
      <c r="N56">
        <f t="shared" si="2"/>
        <v>2</v>
      </c>
      <c r="Q56">
        <f t="shared" si="3"/>
        <v>3</v>
      </c>
    </row>
    <row r="57" spans="1:17" ht="45" x14ac:dyDescent="0.25">
      <c r="A57" t="s">
        <v>23</v>
      </c>
      <c r="B57" t="s">
        <v>86</v>
      </c>
      <c r="C57" t="s">
        <v>236</v>
      </c>
      <c r="D57" t="s">
        <v>386</v>
      </c>
      <c r="E57" t="s">
        <v>505</v>
      </c>
      <c r="F57" t="s">
        <v>558</v>
      </c>
      <c r="G57" t="s">
        <v>612</v>
      </c>
      <c r="H57">
        <v>4840616</v>
      </c>
      <c r="I57" s="1" t="s">
        <v>1988</v>
      </c>
      <c r="J57" s="1" t="s">
        <v>2136</v>
      </c>
      <c r="L57">
        <v>5</v>
      </c>
      <c r="M57">
        <v>0</v>
      </c>
      <c r="N57">
        <f t="shared" si="2"/>
        <v>0</v>
      </c>
      <c r="Q57">
        <f t="shared" si="3"/>
        <v>5</v>
      </c>
    </row>
    <row r="58" spans="1:17" ht="30" x14ac:dyDescent="0.25">
      <c r="A58" t="s">
        <v>19</v>
      </c>
      <c r="B58" t="s">
        <v>87</v>
      </c>
      <c r="C58" t="s">
        <v>237</v>
      </c>
      <c r="D58" t="s">
        <v>387</v>
      </c>
      <c r="E58" t="s">
        <v>87</v>
      </c>
      <c r="F58" t="s">
        <v>558</v>
      </c>
      <c r="G58" t="s">
        <v>593</v>
      </c>
      <c r="H58">
        <v>4782481</v>
      </c>
      <c r="I58" s="1" t="s">
        <v>1989</v>
      </c>
      <c r="J58" s="1" t="s">
        <v>2137</v>
      </c>
      <c r="K58" s="1" t="s">
        <v>986</v>
      </c>
      <c r="L58">
        <v>5</v>
      </c>
      <c r="M58">
        <v>1</v>
      </c>
      <c r="N58">
        <f t="shared" si="2"/>
        <v>1</v>
      </c>
      <c r="Q58">
        <f t="shared" si="3"/>
        <v>4</v>
      </c>
    </row>
    <row r="59" spans="1:17" ht="30" x14ac:dyDescent="0.25">
      <c r="A59" t="s">
        <v>22</v>
      </c>
      <c r="B59" t="s">
        <v>88</v>
      </c>
      <c r="C59" t="s">
        <v>238</v>
      </c>
      <c r="D59" t="s">
        <v>388</v>
      </c>
      <c r="E59" t="s">
        <v>88</v>
      </c>
      <c r="F59" t="s">
        <v>561</v>
      </c>
      <c r="G59" t="s">
        <v>619</v>
      </c>
      <c r="H59">
        <v>4527206</v>
      </c>
      <c r="I59" s="1" t="s">
        <v>1990</v>
      </c>
      <c r="J59" s="1" t="s">
        <v>2138</v>
      </c>
      <c r="K59" s="1" t="s">
        <v>987</v>
      </c>
      <c r="L59">
        <v>5</v>
      </c>
      <c r="M59">
        <v>1</v>
      </c>
      <c r="N59">
        <f t="shared" si="2"/>
        <v>1</v>
      </c>
      <c r="Q59">
        <f t="shared" si="3"/>
        <v>4</v>
      </c>
    </row>
    <row r="60" spans="1:17" ht="30" x14ac:dyDescent="0.25">
      <c r="A60" t="s">
        <v>28</v>
      </c>
      <c r="B60" t="s">
        <v>89</v>
      </c>
      <c r="C60" t="s">
        <v>239</v>
      </c>
      <c r="D60" t="s">
        <v>389</v>
      </c>
      <c r="E60" t="s">
        <v>89</v>
      </c>
      <c r="F60" t="s">
        <v>569</v>
      </c>
      <c r="G60" t="s">
        <v>620</v>
      </c>
      <c r="H60">
        <v>4347047</v>
      </c>
      <c r="I60" s="1" t="s">
        <v>1991</v>
      </c>
      <c r="J60" s="1" t="s">
        <v>2139</v>
      </c>
      <c r="K60" s="1" t="s">
        <v>988</v>
      </c>
      <c r="L60">
        <v>5</v>
      </c>
      <c r="M60">
        <v>1</v>
      </c>
      <c r="N60">
        <f t="shared" si="2"/>
        <v>1</v>
      </c>
      <c r="Q60">
        <f t="shared" si="3"/>
        <v>4</v>
      </c>
    </row>
    <row r="61" spans="1:17" ht="30" x14ac:dyDescent="0.25">
      <c r="A61" t="s">
        <v>22</v>
      </c>
      <c r="B61" t="s">
        <v>90</v>
      </c>
      <c r="C61" t="s">
        <v>240</v>
      </c>
      <c r="D61" t="s">
        <v>390</v>
      </c>
      <c r="E61" t="s">
        <v>90</v>
      </c>
      <c r="F61" t="s">
        <v>558</v>
      </c>
      <c r="G61" t="s">
        <v>599</v>
      </c>
      <c r="H61">
        <v>4296071</v>
      </c>
      <c r="I61" s="1" t="s">
        <v>1992</v>
      </c>
      <c r="J61" s="1" t="s">
        <v>2140</v>
      </c>
      <c r="K61" s="1" t="s">
        <v>989</v>
      </c>
      <c r="L61">
        <v>5</v>
      </c>
      <c r="M61">
        <v>1</v>
      </c>
      <c r="N61">
        <f t="shared" si="2"/>
        <v>1</v>
      </c>
      <c r="Q61">
        <f t="shared" si="3"/>
        <v>4</v>
      </c>
    </row>
    <row r="62" spans="1:17" ht="30" x14ac:dyDescent="0.25">
      <c r="A62" t="s">
        <v>25</v>
      </c>
      <c r="B62" t="s">
        <v>91</v>
      </c>
      <c r="C62" t="s">
        <v>241</v>
      </c>
      <c r="D62" t="s">
        <v>391</v>
      </c>
      <c r="E62" t="s">
        <v>91</v>
      </c>
      <c r="F62" t="s">
        <v>562</v>
      </c>
      <c r="G62" t="s">
        <v>612</v>
      </c>
      <c r="H62">
        <v>4286706</v>
      </c>
      <c r="I62" s="1" t="s">
        <v>1993</v>
      </c>
      <c r="J62" s="1" t="s">
        <v>2141</v>
      </c>
      <c r="K62" s="1" t="s">
        <v>990</v>
      </c>
      <c r="L62">
        <v>5</v>
      </c>
      <c r="M62">
        <v>1</v>
      </c>
      <c r="N62">
        <f t="shared" si="2"/>
        <v>1</v>
      </c>
      <c r="Q62">
        <f t="shared" si="3"/>
        <v>4</v>
      </c>
    </row>
    <row r="63" spans="1:17" ht="30" x14ac:dyDescent="0.25">
      <c r="A63" t="s">
        <v>19</v>
      </c>
      <c r="B63" t="s">
        <v>92</v>
      </c>
      <c r="C63" t="s">
        <v>242</v>
      </c>
      <c r="D63" t="s">
        <v>392</v>
      </c>
      <c r="E63" t="s">
        <v>506</v>
      </c>
      <c r="F63" t="s">
        <v>558</v>
      </c>
      <c r="G63" t="s">
        <v>621</v>
      </c>
      <c r="H63">
        <v>4265953</v>
      </c>
      <c r="I63" s="1" t="s">
        <v>1994</v>
      </c>
      <c r="J63" s="1" t="s">
        <v>2142</v>
      </c>
      <c r="K63" s="1" t="s">
        <v>991</v>
      </c>
      <c r="L63">
        <v>5</v>
      </c>
      <c r="M63">
        <v>1</v>
      </c>
      <c r="N63">
        <f t="shared" si="2"/>
        <v>1</v>
      </c>
      <c r="Q63">
        <f t="shared" si="3"/>
        <v>4</v>
      </c>
    </row>
    <row r="64" spans="1:17" ht="45" x14ac:dyDescent="0.25">
      <c r="A64" t="s">
        <v>19</v>
      </c>
      <c r="B64" t="s">
        <v>93</v>
      </c>
      <c r="C64" t="s">
        <v>243</v>
      </c>
      <c r="D64" t="s">
        <v>393</v>
      </c>
      <c r="E64" t="s">
        <v>507</v>
      </c>
      <c r="F64" t="s">
        <v>558</v>
      </c>
      <c r="G64" t="s">
        <v>596</v>
      </c>
      <c r="H64">
        <v>4217755</v>
      </c>
      <c r="I64" s="1" t="s">
        <v>1995</v>
      </c>
      <c r="J64" s="1" t="s">
        <v>2143</v>
      </c>
      <c r="L64">
        <v>5</v>
      </c>
      <c r="M64">
        <v>0</v>
      </c>
      <c r="N64">
        <f t="shared" si="2"/>
        <v>0</v>
      </c>
      <c r="Q64">
        <f t="shared" si="3"/>
        <v>5</v>
      </c>
    </row>
    <row r="65" spans="1:17" ht="45" x14ac:dyDescent="0.25">
      <c r="A65" t="s">
        <v>19</v>
      </c>
      <c r="B65" t="s">
        <v>94</v>
      </c>
      <c r="C65" t="s">
        <v>244</v>
      </c>
      <c r="D65" t="s">
        <v>394</v>
      </c>
      <c r="E65" t="s">
        <v>94</v>
      </c>
      <c r="F65" t="s">
        <v>558</v>
      </c>
      <c r="G65" t="s">
        <v>622</v>
      </c>
      <c r="H65">
        <v>4208419</v>
      </c>
      <c r="I65" s="1" t="s">
        <v>1996</v>
      </c>
      <c r="J65" s="1" t="s">
        <v>2144</v>
      </c>
      <c r="L65">
        <v>5</v>
      </c>
      <c r="M65">
        <v>0</v>
      </c>
      <c r="N65">
        <f t="shared" si="2"/>
        <v>0</v>
      </c>
      <c r="Q65">
        <f t="shared" si="3"/>
        <v>5</v>
      </c>
    </row>
    <row r="66" spans="1:17" ht="45" x14ac:dyDescent="0.25">
      <c r="A66" t="s">
        <v>23</v>
      </c>
      <c r="B66" t="s">
        <v>95</v>
      </c>
      <c r="C66" t="s">
        <v>245</v>
      </c>
      <c r="D66" t="s">
        <v>395</v>
      </c>
      <c r="E66" t="s">
        <v>508</v>
      </c>
      <c r="F66" t="s">
        <v>558</v>
      </c>
      <c r="H66">
        <v>4195254</v>
      </c>
      <c r="I66" s="1" t="s">
        <v>1997</v>
      </c>
      <c r="J66" s="1" t="s">
        <v>868</v>
      </c>
      <c r="L66">
        <v>5</v>
      </c>
      <c r="M66">
        <v>0</v>
      </c>
      <c r="N66">
        <f t="shared" ref="N66:N97" si="4">M66</f>
        <v>0</v>
      </c>
      <c r="Q66">
        <f t="shared" ref="Q66:Q97" si="5">L66-SUM(N66:P66)</f>
        <v>5</v>
      </c>
    </row>
    <row r="67" spans="1:17" ht="30" x14ac:dyDescent="0.25">
      <c r="A67" t="s">
        <v>22</v>
      </c>
      <c r="B67" t="s">
        <v>96</v>
      </c>
      <c r="C67" t="s">
        <v>246</v>
      </c>
      <c r="D67" t="s">
        <v>396</v>
      </c>
      <c r="E67" t="s">
        <v>96</v>
      </c>
      <c r="F67" t="s">
        <v>558</v>
      </c>
      <c r="G67" t="s">
        <v>599</v>
      </c>
      <c r="H67">
        <v>4134448</v>
      </c>
      <c r="I67" s="1" t="s">
        <v>1998</v>
      </c>
      <c r="J67" s="1" t="s">
        <v>2145</v>
      </c>
      <c r="K67" s="1" t="s">
        <v>992</v>
      </c>
      <c r="L67">
        <v>5</v>
      </c>
      <c r="M67">
        <v>1</v>
      </c>
      <c r="N67">
        <f t="shared" si="4"/>
        <v>1</v>
      </c>
      <c r="Q67">
        <f t="shared" si="5"/>
        <v>4</v>
      </c>
    </row>
    <row r="68" spans="1:17" ht="45" x14ac:dyDescent="0.25">
      <c r="A68" t="s">
        <v>21</v>
      </c>
      <c r="B68" t="s">
        <v>97</v>
      </c>
      <c r="C68" t="s">
        <v>247</v>
      </c>
      <c r="D68" t="s">
        <v>397</v>
      </c>
      <c r="E68" t="s">
        <v>97</v>
      </c>
      <c r="F68" t="s">
        <v>558</v>
      </c>
      <c r="G68" t="s">
        <v>612</v>
      </c>
      <c r="H68">
        <v>4114661</v>
      </c>
      <c r="I68" s="1" t="s">
        <v>1999</v>
      </c>
      <c r="J68" s="1" t="s">
        <v>2146</v>
      </c>
      <c r="K68" s="1" t="s">
        <v>993</v>
      </c>
      <c r="L68">
        <v>5</v>
      </c>
      <c r="M68">
        <v>1</v>
      </c>
      <c r="N68">
        <f t="shared" si="4"/>
        <v>1</v>
      </c>
      <c r="Q68">
        <f t="shared" si="5"/>
        <v>4</v>
      </c>
    </row>
    <row r="69" spans="1:17" ht="45" x14ac:dyDescent="0.25">
      <c r="A69" t="s">
        <v>18</v>
      </c>
      <c r="B69" t="s">
        <v>98</v>
      </c>
      <c r="C69" t="s">
        <v>248</v>
      </c>
      <c r="D69" t="s">
        <v>398</v>
      </c>
      <c r="E69" t="s">
        <v>509</v>
      </c>
      <c r="F69" t="s">
        <v>561</v>
      </c>
      <c r="G69" t="s">
        <v>612</v>
      </c>
      <c r="H69">
        <v>4064713</v>
      </c>
      <c r="I69" s="1" t="s">
        <v>2000</v>
      </c>
      <c r="J69" s="1" t="s">
        <v>2147</v>
      </c>
      <c r="K69" s="1" t="s">
        <v>994</v>
      </c>
      <c r="L69">
        <v>5</v>
      </c>
      <c r="M69">
        <v>1</v>
      </c>
      <c r="N69">
        <f t="shared" si="4"/>
        <v>1</v>
      </c>
      <c r="Q69">
        <f t="shared" si="5"/>
        <v>4</v>
      </c>
    </row>
    <row r="70" spans="1:17" ht="45" x14ac:dyDescent="0.25">
      <c r="A70" t="s">
        <v>24</v>
      </c>
      <c r="B70" t="s">
        <v>99</v>
      </c>
      <c r="C70" t="s">
        <v>249</v>
      </c>
      <c r="D70" t="s">
        <v>399</v>
      </c>
      <c r="E70" t="s">
        <v>510</v>
      </c>
      <c r="F70" t="s">
        <v>558</v>
      </c>
      <c r="G70" t="s">
        <v>612</v>
      </c>
      <c r="H70">
        <v>3850607</v>
      </c>
      <c r="I70" s="1" t="s">
        <v>2001</v>
      </c>
      <c r="J70" s="1" t="s">
        <v>2148</v>
      </c>
      <c r="L70">
        <v>5</v>
      </c>
      <c r="M70">
        <v>0</v>
      </c>
      <c r="N70">
        <f t="shared" si="4"/>
        <v>0</v>
      </c>
      <c r="Q70">
        <f t="shared" si="5"/>
        <v>5</v>
      </c>
    </row>
    <row r="71" spans="1:17" ht="45" x14ac:dyDescent="0.25">
      <c r="A71" t="s">
        <v>20</v>
      </c>
      <c r="B71" t="s">
        <v>100</v>
      </c>
      <c r="C71" t="s">
        <v>250</v>
      </c>
      <c r="D71" t="s">
        <v>400</v>
      </c>
      <c r="E71" t="s">
        <v>511</v>
      </c>
      <c r="F71" t="s">
        <v>558</v>
      </c>
      <c r="G71" t="s">
        <v>623</v>
      </c>
      <c r="H71">
        <v>3807463</v>
      </c>
      <c r="I71" s="1" t="s">
        <v>2002</v>
      </c>
      <c r="J71" s="1" t="s">
        <v>2149</v>
      </c>
      <c r="L71">
        <v>5</v>
      </c>
      <c r="M71">
        <v>0</v>
      </c>
      <c r="N71">
        <f t="shared" si="4"/>
        <v>0</v>
      </c>
      <c r="Q71">
        <f t="shared" si="5"/>
        <v>5</v>
      </c>
    </row>
    <row r="72" spans="1:17" ht="30" x14ac:dyDescent="0.25">
      <c r="A72" t="s">
        <v>29</v>
      </c>
      <c r="B72" t="s">
        <v>101</v>
      </c>
      <c r="C72" t="s">
        <v>251</v>
      </c>
      <c r="D72" t="s">
        <v>401</v>
      </c>
      <c r="E72" t="s">
        <v>512</v>
      </c>
      <c r="F72" t="s">
        <v>570</v>
      </c>
      <c r="G72" t="s">
        <v>624</v>
      </c>
      <c r="H72">
        <v>3713797</v>
      </c>
      <c r="I72" s="1" t="s">
        <v>2003</v>
      </c>
      <c r="J72" s="1" t="s">
        <v>1238</v>
      </c>
      <c r="L72">
        <v>5</v>
      </c>
      <c r="M72">
        <v>0</v>
      </c>
      <c r="N72">
        <f t="shared" si="4"/>
        <v>0</v>
      </c>
      <c r="Q72">
        <f t="shared" si="5"/>
        <v>5</v>
      </c>
    </row>
    <row r="73" spans="1:17" ht="45" x14ac:dyDescent="0.25">
      <c r="A73" t="s">
        <v>19</v>
      </c>
      <c r="B73" t="s">
        <v>102</v>
      </c>
      <c r="C73" t="s">
        <v>252</v>
      </c>
      <c r="D73" t="s">
        <v>402</v>
      </c>
      <c r="E73" t="s">
        <v>102</v>
      </c>
      <c r="F73" t="s">
        <v>558</v>
      </c>
      <c r="G73" t="s">
        <v>610</v>
      </c>
      <c r="H73">
        <v>3622720</v>
      </c>
      <c r="I73" s="1" t="s">
        <v>2004</v>
      </c>
      <c r="J73" s="1" t="s">
        <v>2150</v>
      </c>
      <c r="L73">
        <v>5</v>
      </c>
      <c r="M73">
        <v>0</v>
      </c>
      <c r="N73">
        <f t="shared" si="4"/>
        <v>0</v>
      </c>
      <c r="Q73">
        <f t="shared" si="5"/>
        <v>5</v>
      </c>
    </row>
    <row r="74" spans="1:17" ht="30" x14ac:dyDescent="0.25">
      <c r="A74" t="s">
        <v>26</v>
      </c>
      <c r="B74" t="s">
        <v>103</v>
      </c>
      <c r="C74" t="s">
        <v>253</v>
      </c>
      <c r="D74" t="s">
        <v>403</v>
      </c>
      <c r="E74" t="s">
        <v>103</v>
      </c>
      <c r="F74" t="s">
        <v>558</v>
      </c>
      <c r="G74" t="s">
        <v>598</v>
      </c>
      <c r="H74">
        <v>3547132</v>
      </c>
      <c r="I74" s="1" t="s">
        <v>2005</v>
      </c>
      <c r="J74" s="1" t="s">
        <v>2151</v>
      </c>
      <c r="K74" s="1" t="s">
        <v>995</v>
      </c>
      <c r="L74">
        <v>5</v>
      </c>
      <c r="M74">
        <v>2</v>
      </c>
      <c r="N74">
        <f t="shared" si="4"/>
        <v>2</v>
      </c>
      <c r="Q74">
        <f t="shared" si="5"/>
        <v>3</v>
      </c>
    </row>
    <row r="75" spans="1:17" ht="30" x14ac:dyDescent="0.25">
      <c r="A75" t="s">
        <v>19</v>
      </c>
      <c r="B75" t="s">
        <v>104</v>
      </c>
      <c r="C75" t="s">
        <v>254</v>
      </c>
      <c r="D75" t="s">
        <v>404</v>
      </c>
      <c r="E75" t="s">
        <v>104</v>
      </c>
      <c r="F75" t="s">
        <v>558</v>
      </c>
      <c r="G75" t="s">
        <v>625</v>
      </c>
      <c r="H75">
        <v>3505105</v>
      </c>
      <c r="I75" s="1" t="s">
        <v>2006</v>
      </c>
      <c r="J75" s="1" t="s">
        <v>2152</v>
      </c>
      <c r="K75" s="1" t="s">
        <v>996</v>
      </c>
      <c r="L75">
        <v>5</v>
      </c>
      <c r="M75">
        <v>1</v>
      </c>
      <c r="N75">
        <f t="shared" si="4"/>
        <v>1</v>
      </c>
      <c r="Q75">
        <f t="shared" si="5"/>
        <v>4</v>
      </c>
    </row>
    <row r="76" spans="1:17" ht="45" x14ac:dyDescent="0.25">
      <c r="A76" t="s">
        <v>19</v>
      </c>
      <c r="B76" t="s">
        <v>105</v>
      </c>
      <c r="C76" t="s">
        <v>255</v>
      </c>
      <c r="D76" t="s">
        <v>405</v>
      </c>
      <c r="E76" t="s">
        <v>105</v>
      </c>
      <c r="F76" t="s">
        <v>558</v>
      </c>
      <c r="G76" t="s">
        <v>599</v>
      </c>
      <c r="H76">
        <v>3437141</v>
      </c>
      <c r="I76" s="1" t="s">
        <v>2007</v>
      </c>
      <c r="J76" s="1" t="s">
        <v>2153</v>
      </c>
      <c r="K76" s="1" t="s">
        <v>997</v>
      </c>
      <c r="L76">
        <v>5</v>
      </c>
      <c r="M76">
        <v>1</v>
      </c>
      <c r="N76">
        <f t="shared" si="4"/>
        <v>1</v>
      </c>
      <c r="Q76">
        <f t="shared" si="5"/>
        <v>4</v>
      </c>
    </row>
    <row r="77" spans="1:17" ht="45" x14ac:dyDescent="0.25">
      <c r="A77" t="s">
        <v>22</v>
      </c>
      <c r="B77" t="s">
        <v>106</v>
      </c>
      <c r="C77" t="s">
        <v>256</v>
      </c>
      <c r="D77" t="s">
        <v>406</v>
      </c>
      <c r="E77" t="s">
        <v>513</v>
      </c>
      <c r="F77" t="s">
        <v>558</v>
      </c>
      <c r="G77" t="s">
        <v>626</v>
      </c>
      <c r="H77">
        <v>3394437</v>
      </c>
      <c r="I77" s="1" t="s">
        <v>2008</v>
      </c>
      <c r="J77" s="1" t="s">
        <v>2154</v>
      </c>
      <c r="L77">
        <v>5</v>
      </c>
      <c r="M77">
        <v>0</v>
      </c>
      <c r="N77">
        <f t="shared" si="4"/>
        <v>0</v>
      </c>
      <c r="Q77">
        <f t="shared" si="5"/>
        <v>5</v>
      </c>
    </row>
    <row r="78" spans="1:17" ht="30" x14ac:dyDescent="0.25">
      <c r="A78" t="s">
        <v>21</v>
      </c>
      <c r="B78" t="s">
        <v>107</v>
      </c>
      <c r="C78" t="s">
        <v>257</v>
      </c>
      <c r="D78" t="s">
        <v>407</v>
      </c>
      <c r="E78" t="s">
        <v>107</v>
      </c>
      <c r="F78" t="s">
        <v>558</v>
      </c>
      <c r="G78" t="s">
        <v>593</v>
      </c>
      <c r="H78">
        <v>3388522</v>
      </c>
      <c r="I78" s="1" t="s">
        <v>2009</v>
      </c>
      <c r="J78" s="1" t="s">
        <v>2155</v>
      </c>
      <c r="K78" s="1" t="s">
        <v>998</v>
      </c>
      <c r="L78">
        <v>5</v>
      </c>
      <c r="M78">
        <v>1</v>
      </c>
      <c r="N78">
        <f t="shared" si="4"/>
        <v>1</v>
      </c>
      <c r="Q78">
        <f t="shared" si="5"/>
        <v>4</v>
      </c>
    </row>
    <row r="79" spans="1:17" ht="30" x14ac:dyDescent="0.25">
      <c r="A79" t="s">
        <v>25</v>
      </c>
      <c r="B79" t="s">
        <v>108</v>
      </c>
      <c r="C79" t="s">
        <v>258</v>
      </c>
      <c r="D79" t="s">
        <v>408</v>
      </c>
      <c r="E79" t="s">
        <v>108</v>
      </c>
      <c r="F79" t="s">
        <v>558</v>
      </c>
      <c r="G79" t="s">
        <v>594</v>
      </c>
      <c r="H79">
        <v>3383913</v>
      </c>
      <c r="I79" s="1" t="s">
        <v>2010</v>
      </c>
      <c r="J79" s="1" t="s">
        <v>1245</v>
      </c>
      <c r="K79" s="1" t="s">
        <v>999</v>
      </c>
      <c r="L79">
        <v>5</v>
      </c>
      <c r="M79">
        <v>1</v>
      </c>
      <c r="N79">
        <f t="shared" si="4"/>
        <v>1</v>
      </c>
      <c r="Q79">
        <f t="shared" si="5"/>
        <v>4</v>
      </c>
    </row>
    <row r="80" spans="1:17" ht="30" x14ac:dyDescent="0.25">
      <c r="A80" t="s">
        <v>28</v>
      </c>
      <c r="B80" t="s">
        <v>109</v>
      </c>
      <c r="C80" t="s">
        <v>259</v>
      </c>
      <c r="D80" t="s">
        <v>409</v>
      </c>
      <c r="E80" t="s">
        <v>109</v>
      </c>
      <c r="F80" t="s">
        <v>569</v>
      </c>
      <c r="G80" t="s">
        <v>627</v>
      </c>
      <c r="H80">
        <v>3251879</v>
      </c>
      <c r="I80" s="1" t="s">
        <v>2011</v>
      </c>
      <c r="J80" s="1" t="s">
        <v>2156</v>
      </c>
      <c r="K80" s="1" t="s">
        <v>1000</v>
      </c>
      <c r="L80">
        <v>5</v>
      </c>
      <c r="M80">
        <v>1</v>
      </c>
      <c r="N80">
        <f t="shared" si="4"/>
        <v>1</v>
      </c>
      <c r="Q80">
        <f t="shared" si="5"/>
        <v>4</v>
      </c>
    </row>
    <row r="81" spans="1:17" ht="45" x14ac:dyDescent="0.25">
      <c r="A81" t="s">
        <v>25</v>
      </c>
      <c r="B81" t="s">
        <v>110</v>
      </c>
      <c r="C81" t="s">
        <v>260</v>
      </c>
      <c r="D81" t="s">
        <v>410</v>
      </c>
      <c r="E81" t="s">
        <v>110</v>
      </c>
      <c r="F81" t="s">
        <v>558</v>
      </c>
      <c r="G81" t="s">
        <v>616</v>
      </c>
      <c r="H81">
        <v>3176192</v>
      </c>
      <c r="I81" s="1" t="s">
        <v>2012</v>
      </c>
      <c r="J81" s="1" t="s">
        <v>2157</v>
      </c>
      <c r="K81" s="1" t="s">
        <v>1001</v>
      </c>
      <c r="L81">
        <v>5</v>
      </c>
      <c r="M81">
        <v>1</v>
      </c>
      <c r="N81">
        <f t="shared" si="4"/>
        <v>1</v>
      </c>
      <c r="Q81">
        <f t="shared" si="5"/>
        <v>4</v>
      </c>
    </row>
    <row r="82" spans="1:17" ht="45" x14ac:dyDescent="0.25">
      <c r="A82" t="s">
        <v>25</v>
      </c>
      <c r="B82" t="s">
        <v>111</v>
      </c>
      <c r="C82" t="s">
        <v>261</v>
      </c>
      <c r="D82" t="s">
        <v>411</v>
      </c>
      <c r="E82" t="s">
        <v>514</v>
      </c>
      <c r="F82" t="s">
        <v>558</v>
      </c>
      <c r="G82" t="s">
        <v>628</v>
      </c>
      <c r="H82">
        <v>3168378</v>
      </c>
      <c r="I82" s="1" t="s">
        <v>2013</v>
      </c>
      <c r="J82" s="1" t="s">
        <v>2158</v>
      </c>
      <c r="L82">
        <v>5</v>
      </c>
      <c r="M82">
        <v>0</v>
      </c>
      <c r="N82">
        <f t="shared" si="4"/>
        <v>0</v>
      </c>
      <c r="Q82">
        <f t="shared" si="5"/>
        <v>5</v>
      </c>
    </row>
    <row r="83" spans="1:17" ht="30" x14ac:dyDescent="0.25">
      <c r="A83" t="s">
        <v>22</v>
      </c>
      <c r="B83" t="s">
        <v>112</v>
      </c>
      <c r="C83" t="s">
        <v>262</v>
      </c>
      <c r="D83" t="s">
        <v>412</v>
      </c>
      <c r="E83" t="s">
        <v>112</v>
      </c>
      <c r="F83" t="s">
        <v>571</v>
      </c>
      <c r="G83" t="s">
        <v>629</v>
      </c>
      <c r="H83">
        <v>3167614</v>
      </c>
      <c r="I83" s="1" t="s">
        <v>2014</v>
      </c>
      <c r="J83" s="1" t="s">
        <v>2159</v>
      </c>
      <c r="L83">
        <v>5</v>
      </c>
      <c r="M83">
        <v>0</v>
      </c>
      <c r="N83">
        <f t="shared" si="4"/>
        <v>0</v>
      </c>
      <c r="Q83">
        <f t="shared" si="5"/>
        <v>5</v>
      </c>
    </row>
    <row r="84" spans="1:17" ht="30" x14ac:dyDescent="0.25">
      <c r="A84" t="s">
        <v>19</v>
      </c>
      <c r="B84" t="s">
        <v>113</v>
      </c>
      <c r="C84" t="s">
        <v>263</v>
      </c>
      <c r="D84" t="s">
        <v>413</v>
      </c>
      <c r="E84" t="s">
        <v>113</v>
      </c>
      <c r="F84" t="s">
        <v>558</v>
      </c>
      <c r="G84" t="s">
        <v>608</v>
      </c>
      <c r="H84">
        <v>3167565</v>
      </c>
      <c r="I84" s="1" t="s">
        <v>2015</v>
      </c>
      <c r="J84" s="1" t="s">
        <v>2160</v>
      </c>
      <c r="K84" s="1" t="s">
        <v>1002</v>
      </c>
      <c r="L84">
        <v>5</v>
      </c>
      <c r="M84">
        <v>1</v>
      </c>
      <c r="N84">
        <f t="shared" si="4"/>
        <v>1</v>
      </c>
      <c r="Q84">
        <f t="shared" si="5"/>
        <v>4</v>
      </c>
    </row>
    <row r="85" spans="1:17" ht="45" x14ac:dyDescent="0.25">
      <c r="A85" t="s">
        <v>18</v>
      </c>
      <c r="B85" t="s">
        <v>114</v>
      </c>
      <c r="C85" t="s">
        <v>264</v>
      </c>
      <c r="D85" t="s">
        <v>414</v>
      </c>
      <c r="E85" t="s">
        <v>515</v>
      </c>
      <c r="F85" t="s">
        <v>558</v>
      </c>
      <c r="G85" t="s">
        <v>630</v>
      </c>
      <c r="H85">
        <v>3146230</v>
      </c>
      <c r="I85" s="1" t="s">
        <v>2016</v>
      </c>
      <c r="J85" s="1" t="s">
        <v>2161</v>
      </c>
      <c r="L85">
        <v>5</v>
      </c>
      <c r="M85">
        <v>0</v>
      </c>
      <c r="N85">
        <f t="shared" si="4"/>
        <v>0</v>
      </c>
      <c r="Q85">
        <f t="shared" si="5"/>
        <v>5</v>
      </c>
    </row>
    <row r="86" spans="1:17" ht="45" x14ac:dyDescent="0.25">
      <c r="A86" t="s">
        <v>18</v>
      </c>
      <c r="B86" t="s">
        <v>115</v>
      </c>
      <c r="C86" t="s">
        <v>265</v>
      </c>
      <c r="D86" t="s">
        <v>415</v>
      </c>
      <c r="E86" t="s">
        <v>516</v>
      </c>
      <c r="F86" t="s">
        <v>561</v>
      </c>
      <c r="G86" t="s">
        <v>617</v>
      </c>
      <c r="H86">
        <v>3084942</v>
      </c>
      <c r="I86" s="1" t="s">
        <v>2017</v>
      </c>
      <c r="J86" s="1" t="s">
        <v>2162</v>
      </c>
      <c r="L86">
        <v>5</v>
      </c>
      <c r="M86">
        <v>0</v>
      </c>
      <c r="N86">
        <f t="shared" si="4"/>
        <v>0</v>
      </c>
      <c r="Q86">
        <f t="shared" si="5"/>
        <v>5</v>
      </c>
    </row>
    <row r="87" spans="1:17" ht="45" x14ac:dyDescent="0.25">
      <c r="A87" t="s">
        <v>24</v>
      </c>
      <c r="B87" t="s">
        <v>116</v>
      </c>
      <c r="C87" t="s">
        <v>266</v>
      </c>
      <c r="D87" t="s">
        <v>416</v>
      </c>
      <c r="E87" t="s">
        <v>116</v>
      </c>
      <c r="F87" t="s">
        <v>558</v>
      </c>
      <c r="G87" t="s">
        <v>631</v>
      </c>
      <c r="H87">
        <v>3079073</v>
      </c>
      <c r="I87" s="1" t="s">
        <v>2018</v>
      </c>
      <c r="J87" s="1" t="s">
        <v>2163</v>
      </c>
      <c r="K87" s="1" t="s">
        <v>1003</v>
      </c>
      <c r="L87">
        <v>5</v>
      </c>
      <c r="M87">
        <v>1</v>
      </c>
      <c r="N87">
        <f t="shared" si="4"/>
        <v>1</v>
      </c>
      <c r="Q87">
        <f t="shared" si="5"/>
        <v>4</v>
      </c>
    </row>
    <row r="88" spans="1:17" ht="45" x14ac:dyDescent="0.25">
      <c r="A88" t="s">
        <v>20</v>
      </c>
      <c r="B88" t="s">
        <v>117</v>
      </c>
      <c r="C88" t="s">
        <v>267</v>
      </c>
      <c r="D88" t="s">
        <v>417</v>
      </c>
      <c r="E88" t="s">
        <v>517</v>
      </c>
      <c r="F88" t="s">
        <v>558</v>
      </c>
      <c r="G88" t="s">
        <v>599</v>
      </c>
      <c r="H88">
        <v>2979989</v>
      </c>
      <c r="I88" s="1" t="s">
        <v>2019</v>
      </c>
      <c r="J88" s="1" t="s">
        <v>2164</v>
      </c>
      <c r="L88">
        <v>5</v>
      </c>
      <c r="M88">
        <v>0</v>
      </c>
      <c r="N88">
        <f t="shared" si="4"/>
        <v>0</v>
      </c>
      <c r="Q88">
        <f t="shared" si="5"/>
        <v>5</v>
      </c>
    </row>
    <row r="89" spans="1:17" ht="30" x14ac:dyDescent="0.25">
      <c r="A89" t="s">
        <v>25</v>
      </c>
      <c r="B89" t="s">
        <v>118</v>
      </c>
      <c r="C89" t="s">
        <v>268</v>
      </c>
      <c r="D89" t="s">
        <v>418</v>
      </c>
      <c r="E89" t="s">
        <v>518</v>
      </c>
      <c r="F89" t="s">
        <v>558</v>
      </c>
      <c r="G89" t="s">
        <v>616</v>
      </c>
      <c r="H89">
        <v>2860305</v>
      </c>
      <c r="I89" s="1" t="s">
        <v>2020</v>
      </c>
      <c r="J89" s="1" t="s">
        <v>2165</v>
      </c>
      <c r="L89">
        <v>5</v>
      </c>
      <c r="M89">
        <v>0</v>
      </c>
      <c r="N89">
        <f t="shared" si="4"/>
        <v>0</v>
      </c>
      <c r="Q89">
        <f t="shared" si="5"/>
        <v>5</v>
      </c>
    </row>
    <row r="90" spans="1:17" ht="30" x14ac:dyDescent="0.25">
      <c r="A90" t="s">
        <v>24</v>
      </c>
      <c r="B90" t="s">
        <v>119</v>
      </c>
      <c r="C90" t="s">
        <v>269</v>
      </c>
      <c r="D90" t="s">
        <v>419</v>
      </c>
      <c r="E90" t="s">
        <v>119</v>
      </c>
      <c r="F90" t="s">
        <v>558</v>
      </c>
      <c r="G90" t="s">
        <v>593</v>
      </c>
      <c r="H90">
        <v>2849365</v>
      </c>
      <c r="I90" s="1" t="s">
        <v>2021</v>
      </c>
      <c r="J90" s="1" t="s">
        <v>2166</v>
      </c>
      <c r="K90" s="1" t="s">
        <v>1004</v>
      </c>
      <c r="L90">
        <v>5</v>
      </c>
      <c r="M90">
        <v>1</v>
      </c>
      <c r="N90">
        <f t="shared" si="4"/>
        <v>1</v>
      </c>
      <c r="Q90">
        <f t="shared" si="5"/>
        <v>4</v>
      </c>
    </row>
    <row r="91" spans="1:17" ht="45" x14ac:dyDescent="0.25">
      <c r="A91" t="s">
        <v>19</v>
      </c>
      <c r="B91" t="s">
        <v>120</v>
      </c>
      <c r="C91" t="s">
        <v>270</v>
      </c>
      <c r="D91" t="s">
        <v>420</v>
      </c>
      <c r="E91" t="s">
        <v>519</v>
      </c>
      <c r="F91" t="s">
        <v>558</v>
      </c>
      <c r="G91" t="s">
        <v>599</v>
      </c>
      <c r="H91">
        <v>2819370</v>
      </c>
      <c r="I91" s="1" t="s">
        <v>2022</v>
      </c>
      <c r="J91" s="1" t="s">
        <v>2167</v>
      </c>
      <c r="L91">
        <v>5</v>
      </c>
      <c r="M91">
        <v>0</v>
      </c>
      <c r="N91">
        <f t="shared" si="4"/>
        <v>0</v>
      </c>
      <c r="Q91">
        <f t="shared" si="5"/>
        <v>5</v>
      </c>
    </row>
    <row r="92" spans="1:17" ht="45" x14ac:dyDescent="0.25">
      <c r="A92" t="s">
        <v>20</v>
      </c>
      <c r="B92" t="s">
        <v>121</v>
      </c>
      <c r="C92" t="s">
        <v>271</v>
      </c>
      <c r="D92" t="s">
        <v>421</v>
      </c>
      <c r="E92" t="s">
        <v>520</v>
      </c>
      <c r="F92" t="s">
        <v>572</v>
      </c>
      <c r="G92" t="s">
        <v>632</v>
      </c>
      <c r="H92">
        <v>2813617</v>
      </c>
      <c r="I92" s="1" t="s">
        <v>2023</v>
      </c>
      <c r="J92" s="1" t="s">
        <v>2168</v>
      </c>
      <c r="L92">
        <v>5</v>
      </c>
      <c r="M92">
        <v>0</v>
      </c>
      <c r="N92">
        <f t="shared" si="4"/>
        <v>0</v>
      </c>
      <c r="Q92">
        <f t="shared" si="5"/>
        <v>5</v>
      </c>
    </row>
    <row r="93" spans="1:17" ht="30" x14ac:dyDescent="0.25">
      <c r="A93" t="s">
        <v>26</v>
      </c>
      <c r="B93" t="s">
        <v>122</v>
      </c>
      <c r="C93" t="s">
        <v>272</v>
      </c>
      <c r="D93" t="s">
        <v>422</v>
      </c>
      <c r="E93" t="s">
        <v>521</v>
      </c>
      <c r="F93" t="s">
        <v>573</v>
      </c>
      <c r="G93" t="s">
        <v>633</v>
      </c>
      <c r="H93">
        <v>2785672</v>
      </c>
      <c r="I93" s="1" t="s">
        <v>2024</v>
      </c>
      <c r="J93" s="1" t="s">
        <v>1256</v>
      </c>
      <c r="L93">
        <v>5</v>
      </c>
      <c r="M93">
        <v>0</v>
      </c>
      <c r="N93">
        <f t="shared" si="4"/>
        <v>0</v>
      </c>
      <c r="Q93">
        <f t="shared" si="5"/>
        <v>5</v>
      </c>
    </row>
    <row r="94" spans="1:17" ht="30" x14ac:dyDescent="0.25">
      <c r="A94" t="s">
        <v>20</v>
      </c>
      <c r="B94" t="s">
        <v>123</v>
      </c>
      <c r="C94" t="s">
        <v>273</v>
      </c>
      <c r="D94" t="s">
        <v>423</v>
      </c>
      <c r="E94" t="s">
        <v>522</v>
      </c>
      <c r="F94" t="s">
        <v>574</v>
      </c>
      <c r="G94" t="s">
        <v>634</v>
      </c>
      <c r="H94">
        <v>2784837</v>
      </c>
      <c r="I94" s="1" t="s">
        <v>2025</v>
      </c>
      <c r="J94" s="1" t="s">
        <v>2169</v>
      </c>
      <c r="L94">
        <v>5</v>
      </c>
      <c r="M94">
        <v>0</v>
      </c>
      <c r="N94">
        <f t="shared" si="4"/>
        <v>0</v>
      </c>
      <c r="Q94">
        <f t="shared" si="5"/>
        <v>5</v>
      </c>
    </row>
    <row r="95" spans="1:17" ht="30" x14ac:dyDescent="0.25">
      <c r="A95" t="s">
        <v>26</v>
      </c>
      <c r="B95" t="s">
        <v>124</v>
      </c>
      <c r="C95" t="s">
        <v>274</v>
      </c>
      <c r="D95" t="s">
        <v>424</v>
      </c>
      <c r="E95" t="s">
        <v>124</v>
      </c>
      <c r="F95" t="s">
        <v>558</v>
      </c>
      <c r="G95" t="s">
        <v>635</v>
      </c>
      <c r="H95">
        <v>2781149</v>
      </c>
      <c r="I95" s="1" t="s">
        <v>2026</v>
      </c>
      <c r="J95" s="1" t="s">
        <v>2170</v>
      </c>
      <c r="K95" s="1" t="s">
        <v>2170</v>
      </c>
      <c r="L95">
        <v>5</v>
      </c>
      <c r="M95">
        <v>5</v>
      </c>
      <c r="N95">
        <f t="shared" si="4"/>
        <v>5</v>
      </c>
      <c r="Q95">
        <f t="shared" si="5"/>
        <v>0</v>
      </c>
    </row>
    <row r="96" spans="1:17" ht="45" x14ac:dyDescent="0.25">
      <c r="A96" t="s">
        <v>29</v>
      </c>
      <c r="B96" t="s">
        <v>125</v>
      </c>
      <c r="C96" t="s">
        <v>275</v>
      </c>
      <c r="D96" t="s">
        <v>425</v>
      </c>
      <c r="E96" t="s">
        <v>523</v>
      </c>
      <c r="F96" t="s">
        <v>575</v>
      </c>
      <c r="G96" t="s">
        <v>636</v>
      </c>
      <c r="H96">
        <v>2763554</v>
      </c>
      <c r="I96" s="1" t="s">
        <v>2027</v>
      </c>
      <c r="J96" s="1" t="s">
        <v>2171</v>
      </c>
      <c r="K96" s="1" t="s">
        <v>2171</v>
      </c>
      <c r="L96">
        <v>5</v>
      </c>
      <c r="M96">
        <v>5</v>
      </c>
      <c r="N96">
        <f t="shared" si="4"/>
        <v>5</v>
      </c>
      <c r="Q96">
        <f t="shared" si="5"/>
        <v>0</v>
      </c>
    </row>
    <row r="97" spans="1:17" ht="30" x14ac:dyDescent="0.25">
      <c r="A97" t="s">
        <v>19</v>
      </c>
      <c r="B97" t="s">
        <v>126</v>
      </c>
      <c r="C97" t="s">
        <v>276</v>
      </c>
      <c r="D97" t="s">
        <v>426</v>
      </c>
      <c r="E97" t="s">
        <v>126</v>
      </c>
      <c r="F97" t="s">
        <v>576</v>
      </c>
      <c r="G97" t="s">
        <v>593</v>
      </c>
      <c r="H97">
        <v>2752632</v>
      </c>
      <c r="I97" s="1" t="s">
        <v>2028</v>
      </c>
      <c r="J97" s="1" t="s">
        <v>2172</v>
      </c>
      <c r="K97" s="1" t="s">
        <v>1005</v>
      </c>
      <c r="L97">
        <v>5</v>
      </c>
      <c r="M97">
        <v>1</v>
      </c>
      <c r="N97">
        <f t="shared" si="4"/>
        <v>1</v>
      </c>
      <c r="Q97">
        <f t="shared" si="5"/>
        <v>4</v>
      </c>
    </row>
    <row r="98" spans="1:17" ht="45" x14ac:dyDescent="0.25">
      <c r="A98" t="s">
        <v>20</v>
      </c>
      <c r="B98" t="s">
        <v>127</v>
      </c>
      <c r="C98" t="s">
        <v>277</v>
      </c>
      <c r="D98" t="s">
        <v>427</v>
      </c>
      <c r="E98" t="s">
        <v>524</v>
      </c>
      <c r="F98" t="s">
        <v>558</v>
      </c>
      <c r="G98" t="s">
        <v>595</v>
      </c>
      <c r="H98">
        <v>2687714</v>
      </c>
      <c r="I98" s="1" t="s">
        <v>2029</v>
      </c>
      <c r="J98" s="1" t="s">
        <v>2173</v>
      </c>
      <c r="L98">
        <v>5</v>
      </c>
      <c r="M98">
        <v>0</v>
      </c>
      <c r="N98">
        <f t="shared" ref="N98:N129" si="6">M98</f>
        <v>0</v>
      </c>
      <c r="Q98">
        <f t="shared" ref="Q98:Q129" si="7">L98-SUM(N98:P98)</f>
        <v>5</v>
      </c>
    </row>
    <row r="99" spans="1:17" ht="45" x14ac:dyDescent="0.25">
      <c r="A99" t="s">
        <v>30</v>
      </c>
      <c r="B99" t="s">
        <v>128</v>
      </c>
      <c r="C99" t="s">
        <v>278</v>
      </c>
      <c r="D99" t="s">
        <v>428</v>
      </c>
      <c r="E99" t="s">
        <v>525</v>
      </c>
      <c r="F99" t="s">
        <v>577</v>
      </c>
      <c r="H99">
        <v>2654266</v>
      </c>
      <c r="I99" s="1" t="s">
        <v>2030</v>
      </c>
      <c r="J99" s="1" t="s">
        <v>2174</v>
      </c>
      <c r="L99">
        <v>5</v>
      </c>
      <c r="M99">
        <v>0</v>
      </c>
      <c r="N99">
        <f t="shared" si="6"/>
        <v>0</v>
      </c>
      <c r="Q99">
        <f t="shared" si="7"/>
        <v>5</v>
      </c>
    </row>
    <row r="100" spans="1:17" ht="30" x14ac:dyDescent="0.25">
      <c r="A100" t="s">
        <v>30</v>
      </c>
      <c r="B100" t="s">
        <v>129</v>
      </c>
      <c r="C100" t="s">
        <v>279</v>
      </c>
      <c r="D100" t="s">
        <v>429</v>
      </c>
      <c r="E100" t="s">
        <v>526</v>
      </c>
      <c r="F100" t="s">
        <v>578</v>
      </c>
      <c r="G100" t="s">
        <v>637</v>
      </c>
      <c r="H100">
        <v>2578679</v>
      </c>
      <c r="I100" s="1" t="s">
        <v>2031</v>
      </c>
      <c r="J100" s="1" t="s">
        <v>2175</v>
      </c>
      <c r="K100" s="1" t="s">
        <v>2175</v>
      </c>
      <c r="L100">
        <v>5</v>
      </c>
      <c r="M100">
        <v>5</v>
      </c>
      <c r="N100">
        <f t="shared" si="6"/>
        <v>5</v>
      </c>
      <c r="Q100">
        <f t="shared" si="7"/>
        <v>0</v>
      </c>
    </row>
    <row r="101" spans="1:17" ht="30" x14ac:dyDescent="0.25">
      <c r="A101" t="s">
        <v>20</v>
      </c>
      <c r="B101" t="s">
        <v>130</v>
      </c>
      <c r="C101" t="s">
        <v>280</v>
      </c>
      <c r="D101" t="s">
        <v>430</v>
      </c>
      <c r="E101" t="s">
        <v>527</v>
      </c>
      <c r="F101" t="s">
        <v>558</v>
      </c>
      <c r="G101" t="s">
        <v>593</v>
      </c>
      <c r="H101">
        <v>2527182</v>
      </c>
      <c r="I101" s="1" t="s">
        <v>2032</v>
      </c>
      <c r="J101" s="1" t="s">
        <v>2176</v>
      </c>
      <c r="L101">
        <v>5</v>
      </c>
      <c r="M101">
        <v>0</v>
      </c>
      <c r="N101">
        <f t="shared" si="6"/>
        <v>0</v>
      </c>
      <c r="Q101">
        <f t="shared" si="7"/>
        <v>5</v>
      </c>
    </row>
    <row r="102" spans="1:17" ht="30" x14ac:dyDescent="0.25">
      <c r="A102" t="s">
        <v>18</v>
      </c>
      <c r="B102" t="s">
        <v>131</v>
      </c>
      <c r="C102" t="s">
        <v>281</v>
      </c>
      <c r="D102" t="s">
        <v>431</v>
      </c>
      <c r="E102" t="s">
        <v>131</v>
      </c>
      <c r="F102" t="s">
        <v>579</v>
      </c>
      <c r="G102" t="s">
        <v>593</v>
      </c>
      <c r="H102">
        <v>2396504</v>
      </c>
      <c r="I102" s="1" t="s">
        <v>2033</v>
      </c>
      <c r="J102" s="1" t="s">
        <v>2177</v>
      </c>
      <c r="K102" s="1" t="s">
        <v>1006</v>
      </c>
      <c r="L102">
        <v>5</v>
      </c>
      <c r="M102">
        <v>2</v>
      </c>
      <c r="N102">
        <f t="shared" si="6"/>
        <v>2</v>
      </c>
      <c r="Q102">
        <f t="shared" si="7"/>
        <v>3</v>
      </c>
    </row>
    <row r="103" spans="1:17" ht="45" x14ac:dyDescent="0.25">
      <c r="A103" t="s">
        <v>19</v>
      </c>
      <c r="B103" t="s">
        <v>132</v>
      </c>
      <c r="C103" t="s">
        <v>282</v>
      </c>
      <c r="D103" t="s">
        <v>432</v>
      </c>
      <c r="E103" t="s">
        <v>528</v>
      </c>
      <c r="F103" t="s">
        <v>558</v>
      </c>
      <c r="G103" t="s">
        <v>632</v>
      </c>
      <c r="H103">
        <v>2380305</v>
      </c>
      <c r="I103" s="1" t="s">
        <v>2034</v>
      </c>
      <c r="J103" s="1" t="s">
        <v>2178</v>
      </c>
      <c r="K103" s="1" t="s">
        <v>1007</v>
      </c>
      <c r="L103">
        <v>5</v>
      </c>
      <c r="M103">
        <v>1</v>
      </c>
      <c r="N103">
        <f t="shared" si="6"/>
        <v>1</v>
      </c>
      <c r="Q103">
        <f t="shared" si="7"/>
        <v>4</v>
      </c>
    </row>
    <row r="104" spans="1:17" ht="30" x14ac:dyDescent="0.25">
      <c r="A104" t="s">
        <v>21</v>
      </c>
      <c r="B104" t="s">
        <v>133</v>
      </c>
      <c r="C104" t="s">
        <v>283</v>
      </c>
      <c r="D104" t="s">
        <v>433</v>
      </c>
      <c r="E104" t="s">
        <v>529</v>
      </c>
      <c r="F104" t="s">
        <v>580</v>
      </c>
      <c r="H104">
        <v>2357707</v>
      </c>
      <c r="I104" s="1" t="s">
        <v>2035</v>
      </c>
      <c r="J104" s="1" t="s">
        <v>2179</v>
      </c>
      <c r="L104">
        <v>5</v>
      </c>
      <c r="M104">
        <v>0</v>
      </c>
      <c r="N104">
        <f t="shared" si="6"/>
        <v>0</v>
      </c>
      <c r="Q104">
        <f t="shared" si="7"/>
        <v>5</v>
      </c>
    </row>
    <row r="105" spans="1:17" ht="30" x14ac:dyDescent="0.25">
      <c r="A105" t="s">
        <v>26</v>
      </c>
      <c r="B105" t="s">
        <v>134</v>
      </c>
      <c r="C105" t="s">
        <v>284</v>
      </c>
      <c r="D105" t="s">
        <v>434</v>
      </c>
      <c r="E105" t="s">
        <v>530</v>
      </c>
      <c r="F105" t="s">
        <v>558</v>
      </c>
      <c r="G105" t="s">
        <v>616</v>
      </c>
      <c r="H105">
        <v>2321367</v>
      </c>
      <c r="I105" s="1" t="s">
        <v>2036</v>
      </c>
      <c r="J105" s="1" t="s">
        <v>2180</v>
      </c>
      <c r="L105">
        <v>5</v>
      </c>
      <c r="M105">
        <v>0</v>
      </c>
      <c r="N105">
        <f t="shared" si="6"/>
        <v>0</v>
      </c>
      <c r="Q105">
        <f t="shared" si="7"/>
        <v>5</v>
      </c>
    </row>
    <row r="106" spans="1:17" ht="30" x14ac:dyDescent="0.25">
      <c r="A106" t="s">
        <v>19</v>
      </c>
      <c r="B106" t="s">
        <v>135</v>
      </c>
      <c r="C106" t="s">
        <v>285</v>
      </c>
      <c r="D106" t="s">
        <v>435</v>
      </c>
      <c r="E106" t="s">
        <v>531</v>
      </c>
      <c r="F106" t="s">
        <v>558</v>
      </c>
      <c r="G106" t="s">
        <v>596</v>
      </c>
      <c r="H106">
        <v>2303577</v>
      </c>
      <c r="I106" s="1" t="s">
        <v>2037</v>
      </c>
      <c r="J106" s="1" t="s">
        <v>2181</v>
      </c>
      <c r="L106">
        <v>5</v>
      </c>
      <c r="M106">
        <v>0</v>
      </c>
      <c r="N106">
        <f t="shared" si="6"/>
        <v>0</v>
      </c>
      <c r="Q106">
        <f t="shared" si="7"/>
        <v>5</v>
      </c>
    </row>
    <row r="107" spans="1:17" ht="30" x14ac:dyDescent="0.25">
      <c r="A107" t="s">
        <v>20</v>
      </c>
      <c r="B107" t="s">
        <v>136</v>
      </c>
      <c r="C107" t="s">
        <v>286</v>
      </c>
      <c r="D107" t="s">
        <v>436</v>
      </c>
      <c r="E107" t="s">
        <v>136</v>
      </c>
      <c r="F107" t="s">
        <v>558</v>
      </c>
      <c r="G107" t="s">
        <v>621</v>
      </c>
      <c r="H107">
        <v>2277495</v>
      </c>
      <c r="I107" s="1" t="s">
        <v>2038</v>
      </c>
      <c r="J107" s="1" t="s">
        <v>2182</v>
      </c>
      <c r="K107" s="1" t="s">
        <v>1008</v>
      </c>
      <c r="L107">
        <v>5</v>
      </c>
      <c r="M107">
        <v>1</v>
      </c>
      <c r="N107">
        <f t="shared" si="6"/>
        <v>1</v>
      </c>
      <c r="Q107">
        <f t="shared" si="7"/>
        <v>4</v>
      </c>
    </row>
    <row r="108" spans="1:17" ht="30" x14ac:dyDescent="0.25">
      <c r="A108" t="s">
        <v>22</v>
      </c>
      <c r="B108" t="s">
        <v>137</v>
      </c>
      <c r="C108" t="s">
        <v>287</v>
      </c>
      <c r="D108" t="s">
        <v>437</v>
      </c>
      <c r="E108" t="s">
        <v>532</v>
      </c>
      <c r="F108" t="s">
        <v>581</v>
      </c>
      <c r="G108" t="s">
        <v>638</v>
      </c>
      <c r="H108">
        <v>2262599</v>
      </c>
      <c r="I108" s="1" t="s">
        <v>2039</v>
      </c>
      <c r="J108" s="1" t="s">
        <v>2183</v>
      </c>
      <c r="K108" s="1" t="s">
        <v>2224</v>
      </c>
      <c r="L108">
        <v>5</v>
      </c>
      <c r="M108">
        <v>4</v>
      </c>
      <c r="N108">
        <f t="shared" si="6"/>
        <v>4</v>
      </c>
      <c r="Q108">
        <f t="shared" si="7"/>
        <v>1</v>
      </c>
    </row>
    <row r="109" spans="1:17" ht="45" x14ac:dyDescent="0.25">
      <c r="A109" t="s">
        <v>18</v>
      </c>
      <c r="B109" t="s">
        <v>138</v>
      </c>
      <c r="C109" t="s">
        <v>288</v>
      </c>
      <c r="D109" t="s">
        <v>438</v>
      </c>
      <c r="E109" t="s">
        <v>533</v>
      </c>
      <c r="F109" t="s">
        <v>558</v>
      </c>
      <c r="G109" t="s">
        <v>599</v>
      </c>
      <c r="H109">
        <v>2205899</v>
      </c>
      <c r="I109" s="1" t="s">
        <v>2040</v>
      </c>
      <c r="J109" s="1" t="s">
        <v>2184</v>
      </c>
      <c r="L109">
        <v>5</v>
      </c>
      <c r="M109">
        <v>0</v>
      </c>
      <c r="N109">
        <f t="shared" si="6"/>
        <v>0</v>
      </c>
      <c r="Q109">
        <f t="shared" si="7"/>
        <v>5</v>
      </c>
    </row>
    <row r="110" spans="1:17" ht="30" x14ac:dyDescent="0.25">
      <c r="A110" t="s">
        <v>20</v>
      </c>
      <c r="B110" t="s">
        <v>139</v>
      </c>
      <c r="C110" t="s">
        <v>289</v>
      </c>
      <c r="D110" t="s">
        <v>439</v>
      </c>
      <c r="E110" t="s">
        <v>534</v>
      </c>
      <c r="F110" t="s">
        <v>558</v>
      </c>
      <c r="G110" t="s">
        <v>600</v>
      </c>
      <c r="H110">
        <v>2177550</v>
      </c>
      <c r="I110" s="1" t="s">
        <v>2041</v>
      </c>
      <c r="J110" s="1" t="s">
        <v>2185</v>
      </c>
      <c r="L110">
        <v>5</v>
      </c>
      <c r="M110">
        <v>0</v>
      </c>
      <c r="N110">
        <f t="shared" si="6"/>
        <v>0</v>
      </c>
      <c r="Q110">
        <f t="shared" si="7"/>
        <v>5</v>
      </c>
    </row>
    <row r="111" spans="1:17" ht="60" x14ac:dyDescent="0.25">
      <c r="A111" t="s">
        <v>25</v>
      </c>
      <c r="B111" t="s">
        <v>140</v>
      </c>
      <c r="C111" t="s">
        <v>290</v>
      </c>
      <c r="D111" t="s">
        <v>440</v>
      </c>
      <c r="E111" t="s">
        <v>535</v>
      </c>
      <c r="F111" t="s">
        <v>558</v>
      </c>
      <c r="G111" t="s">
        <v>639</v>
      </c>
      <c r="H111">
        <v>2105345</v>
      </c>
      <c r="I111" s="1" t="s">
        <v>2042</v>
      </c>
      <c r="J111" s="1" t="s">
        <v>2186</v>
      </c>
      <c r="L111">
        <v>5</v>
      </c>
      <c r="M111">
        <v>0</v>
      </c>
      <c r="N111">
        <f t="shared" si="6"/>
        <v>0</v>
      </c>
      <c r="Q111">
        <f t="shared" si="7"/>
        <v>5</v>
      </c>
    </row>
    <row r="112" spans="1:17" ht="30" x14ac:dyDescent="0.25">
      <c r="A112" t="s">
        <v>19</v>
      </c>
      <c r="B112" t="s">
        <v>141</v>
      </c>
      <c r="C112" t="s">
        <v>291</v>
      </c>
      <c r="D112" t="s">
        <v>441</v>
      </c>
      <c r="E112" t="s">
        <v>141</v>
      </c>
      <c r="F112" t="s">
        <v>558</v>
      </c>
      <c r="G112" t="s">
        <v>599</v>
      </c>
      <c r="H112">
        <v>2082065</v>
      </c>
      <c r="I112" s="1" t="s">
        <v>2043</v>
      </c>
      <c r="J112" s="1" t="s">
        <v>2187</v>
      </c>
      <c r="K112" s="1" t="s">
        <v>1010</v>
      </c>
      <c r="L112">
        <v>5</v>
      </c>
      <c r="M112">
        <v>1</v>
      </c>
      <c r="N112">
        <f t="shared" si="6"/>
        <v>1</v>
      </c>
      <c r="Q112">
        <f t="shared" si="7"/>
        <v>4</v>
      </c>
    </row>
    <row r="113" spans="1:17" ht="30" x14ac:dyDescent="0.25">
      <c r="A113" t="s">
        <v>20</v>
      </c>
      <c r="B113" t="s">
        <v>142</v>
      </c>
      <c r="C113" t="s">
        <v>292</v>
      </c>
      <c r="D113" t="s">
        <v>442</v>
      </c>
      <c r="E113" t="s">
        <v>142</v>
      </c>
      <c r="F113" t="s">
        <v>558</v>
      </c>
      <c r="G113" t="s">
        <v>608</v>
      </c>
      <c r="H113">
        <v>2067102</v>
      </c>
      <c r="I113" s="1" t="s">
        <v>2044</v>
      </c>
      <c r="J113" s="1" t="s">
        <v>2188</v>
      </c>
      <c r="K113" s="1" t="s">
        <v>1011</v>
      </c>
      <c r="L113">
        <v>5</v>
      </c>
      <c r="M113">
        <v>1</v>
      </c>
      <c r="N113">
        <f t="shared" si="6"/>
        <v>1</v>
      </c>
      <c r="Q113">
        <f t="shared" si="7"/>
        <v>4</v>
      </c>
    </row>
    <row r="114" spans="1:17" ht="30" x14ac:dyDescent="0.25">
      <c r="A114" t="s">
        <v>20</v>
      </c>
      <c r="B114" t="s">
        <v>143</v>
      </c>
      <c r="C114" t="s">
        <v>293</v>
      </c>
      <c r="D114" t="s">
        <v>443</v>
      </c>
      <c r="E114" t="s">
        <v>143</v>
      </c>
      <c r="F114" t="s">
        <v>561</v>
      </c>
      <c r="G114" t="s">
        <v>592</v>
      </c>
      <c r="H114">
        <v>2044675</v>
      </c>
      <c r="I114" s="1" t="s">
        <v>2045</v>
      </c>
      <c r="J114" s="1" t="s">
        <v>2189</v>
      </c>
      <c r="K114" s="1" t="s">
        <v>1012</v>
      </c>
      <c r="L114">
        <v>5</v>
      </c>
      <c r="M114">
        <v>1</v>
      </c>
      <c r="N114">
        <f t="shared" si="6"/>
        <v>1</v>
      </c>
      <c r="Q114">
        <f t="shared" si="7"/>
        <v>4</v>
      </c>
    </row>
    <row r="115" spans="1:17" ht="45" x14ac:dyDescent="0.25">
      <c r="A115" t="s">
        <v>24</v>
      </c>
      <c r="B115" t="s">
        <v>144</v>
      </c>
      <c r="C115" t="s">
        <v>294</v>
      </c>
      <c r="D115" t="s">
        <v>444</v>
      </c>
      <c r="E115" t="s">
        <v>536</v>
      </c>
      <c r="F115" t="s">
        <v>558</v>
      </c>
      <c r="H115">
        <v>2043475</v>
      </c>
      <c r="I115" s="1" t="s">
        <v>2046</v>
      </c>
      <c r="J115" s="1" t="s">
        <v>2190</v>
      </c>
      <c r="L115">
        <v>5</v>
      </c>
      <c r="M115">
        <v>0</v>
      </c>
      <c r="N115">
        <f t="shared" si="6"/>
        <v>0</v>
      </c>
      <c r="Q115">
        <f t="shared" si="7"/>
        <v>5</v>
      </c>
    </row>
    <row r="116" spans="1:17" ht="30" x14ac:dyDescent="0.25">
      <c r="A116" t="s">
        <v>25</v>
      </c>
      <c r="B116" t="s">
        <v>145</v>
      </c>
      <c r="C116" t="s">
        <v>295</v>
      </c>
      <c r="D116" t="s">
        <v>445</v>
      </c>
      <c r="E116" t="s">
        <v>145</v>
      </c>
      <c r="F116" t="s">
        <v>561</v>
      </c>
      <c r="G116" t="s">
        <v>640</v>
      </c>
      <c r="H116">
        <v>2025585</v>
      </c>
      <c r="I116" s="1" t="s">
        <v>2047</v>
      </c>
      <c r="J116" s="1" t="s">
        <v>2191</v>
      </c>
      <c r="K116" s="1" t="s">
        <v>1013</v>
      </c>
      <c r="L116">
        <v>5</v>
      </c>
      <c r="M116">
        <v>1</v>
      </c>
      <c r="N116">
        <f t="shared" si="6"/>
        <v>1</v>
      </c>
      <c r="Q116">
        <f t="shared" si="7"/>
        <v>4</v>
      </c>
    </row>
    <row r="117" spans="1:17" ht="45" x14ac:dyDescent="0.25">
      <c r="A117" t="s">
        <v>19</v>
      </c>
      <c r="B117" t="s">
        <v>146</v>
      </c>
      <c r="C117" t="s">
        <v>296</v>
      </c>
      <c r="D117" t="s">
        <v>446</v>
      </c>
      <c r="E117" t="s">
        <v>537</v>
      </c>
      <c r="F117" t="s">
        <v>582</v>
      </c>
      <c r="G117" t="s">
        <v>601</v>
      </c>
      <c r="H117">
        <v>2010181</v>
      </c>
      <c r="I117" s="1" t="s">
        <v>2048</v>
      </c>
      <c r="J117" s="1" t="s">
        <v>2192</v>
      </c>
      <c r="K117" s="1" t="s">
        <v>1014</v>
      </c>
      <c r="L117">
        <v>5</v>
      </c>
      <c r="M117">
        <v>2</v>
      </c>
      <c r="N117">
        <f t="shared" si="6"/>
        <v>2</v>
      </c>
      <c r="Q117">
        <f t="shared" si="7"/>
        <v>3</v>
      </c>
    </row>
    <row r="118" spans="1:17" ht="30" x14ac:dyDescent="0.25">
      <c r="A118" t="s">
        <v>30</v>
      </c>
      <c r="B118" t="s">
        <v>147</v>
      </c>
      <c r="C118" t="s">
        <v>297</v>
      </c>
      <c r="D118" t="s">
        <v>447</v>
      </c>
      <c r="E118" t="s">
        <v>147</v>
      </c>
      <c r="F118" t="s">
        <v>578</v>
      </c>
      <c r="G118" t="s">
        <v>641</v>
      </c>
      <c r="H118">
        <v>2004626</v>
      </c>
      <c r="I118" s="1" t="s">
        <v>2049</v>
      </c>
      <c r="J118" s="1" t="s">
        <v>2193</v>
      </c>
      <c r="K118" s="1" t="s">
        <v>2225</v>
      </c>
      <c r="L118">
        <v>5</v>
      </c>
      <c r="M118">
        <v>4</v>
      </c>
      <c r="N118">
        <f t="shared" si="6"/>
        <v>4</v>
      </c>
      <c r="Q118">
        <f t="shared" si="7"/>
        <v>1</v>
      </c>
    </row>
    <row r="119" spans="1:17" ht="45" x14ac:dyDescent="0.25">
      <c r="A119" t="s">
        <v>28</v>
      </c>
      <c r="B119" t="s">
        <v>148</v>
      </c>
      <c r="C119" t="s">
        <v>298</v>
      </c>
      <c r="D119" t="s">
        <v>448</v>
      </c>
      <c r="E119" t="s">
        <v>538</v>
      </c>
      <c r="F119" t="s">
        <v>583</v>
      </c>
      <c r="G119" t="s">
        <v>641</v>
      </c>
      <c r="H119">
        <v>1997427</v>
      </c>
      <c r="I119" s="1" t="s">
        <v>2050</v>
      </c>
      <c r="J119" s="1" t="s">
        <v>2194</v>
      </c>
      <c r="L119">
        <v>5</v>
      </c>
      <c r="M119">
        <v>0</v>
      </c>
      <c r="N119">
        <f t="shared" si="6"/>
        <v>0</v>
      </c>
      <c r="Q119">
        <f t="shared" si="7"/>
        <v>5</v>
      </c>
    </row>
    <row r="120" spans="1:17" ht="60" x14ac:dyDescent="0.25">
      <c r="A120" t="s">
        <v>18</v>
      </c>
      <c r="B120" t="s">
        <v>149</v>
      </c>
      <c r="C120" t="s">
        <v>299</v>
      </c>
      <c r="D120" t="s">
        <v>449</v>
      </c>
      <c r="E120" t="s">
        <v>539</v>
      </c>
      <c r="F120" t="s">
        <v>584</v>
      </c>
      <c r="H120">
        <v>1920594</v>
      </c>
      <c r="I120" s="1" t="s">
        <v>2051</v>
      </c>
      <c r="J120" s="1" t="s">
        <v>2195</v>
      </c>
      <c r="L120">
        <v>5</v>
      </c>
      <c r="M120">
        <v>0</v>
      </c>
      <c r="N120">
        <f t="shared" si="6"/>
        <v>0</v>
      </c>
      <c r="Q120">
        <f t="shared" si="7"/>
        <v>5</v>
      </c>
    </row>
    <row r="121" spans="1:17" ht="30" x14ac:dyDescent="0.25">
      <c r="A121" t="s">
        <v>26</v>
      </c>
      <c r="B121" t="s">
        <v>150</v>
      </c>
      <c r="C121" t="s">
        <v>300</v>
      </c>
      <c r="D121" t="s">
        <v>450</v>
      </c>
      <c r="E121" t="s">
        <v>150</v>
      </c>
      <c r="F121" t="s">
        <v>558</v>
      </c>
      <c r="G121" t="s">
        <v>599</v>
      </c>
      <c r="H121">
        <v>1907782</v>
      </c>
      <c r="I121" s="1" t="s">
        <v>2052</v>
      </c>
      <c r="J121" s="1" t="s">
        <v>2196</v>
      </c>
      <c r="K121" s="1" t="s">
        <v>1016</v>
      </c>
      <c r="L121">
        <v>5</v>
      </c>
      <c r="M121">
        <v>1</v>
      </c>
      <c r="N121">
        <f t="shared" si="6"/>
        <v>1</v>
      </c>
      <c r="Q121">
        <f t="shared" si="7"/>
        <v>4</v>
      </c>
    </row>
    <row r="122" spans="1:17" ht="45" x14ac:dyDescent="0.25">
      <c r="A122" t="s">
        <v>21</v>
      </c>
      <c r="B122" t="s">
        <v>151</v>
      </c>
      <c r="C122" t="s">
        <v>301</v>
      </c>
      <c r="D122" t="s">
        <v>451</v>
      </c>
      <c r="E122" t="s">
        <v>540</v>
      </c>
      <c r="G122" t="s">
        <v>642</v>
      </c>
      <c r="H122">
        <v>1893032</v>
      </c>
      <c r="I122" s="1" t="s">
        <v>2053</v>
      </c>
      <c r="J122" s="1" t="s">
        <v>2197</v>
      </c>
      <c r="K122" s="1" t="s">
        <v>1017</v>
      </c>
      <c r="L122">
        <v>5</v>
      </c>
      <c r="M122">
        <v>1</v>
      </c>
      <c r="N122">
        <f t="shared" si="6"/>
        <v>1</v>
      </c>
      <c r="Q122">
        <f t="shared" si="7"/>
        <v>4</v>
      </c>
    </row>
    <row r="123" spans="1:17" ht="45" x14ac:dyDescent="0.25">
      <c r="A123" t="s">
        <v>28</v>
      </c>
      <c r="B123" t="s">
        <v>152</v>
      </c>
      <c r="C123" t="s">
        <v>302</v>
      </c>
      <c r="D123" t="s">
        <v>452</v>
      </c>
      <c r="E123" t="s">
        <v>541</v>
      </c>
      <c r="F123" t="s">
        <v>569</v>
      </c>
      <c r="G123" t="s">
        <v>643</v>
      </c>
      <c r="H123">
        <v>1888409</v>
      </c>
      <c r="I123" s="1" t="s">
        <v>2054</v>
      </c>
      <c r="J123" s="1" t="s">
        <v>2198</v>
      </c>
      <c r="K123" s="1" t="s">
        <v>2198</v>
      </c>
      <c r="L123">
        <v>5</v>
      </c>
      <c r="M123">
        <v>5</v>
      </c>
      <c r="N123">
        <f t="shared" si="6"/>
        <v>5</v>
      </c>
      <c r="Q123">
        <f t="shared" si="7"/>
        <v>0</v>
      </c>
    </row>
    <row r="124" spans="1:17" ht="45" x14ac:dyDescent="0.25">
      <c r="A124" t="s">
        <v>20</v>
      </c>
      <c r="B124" t="s">
        <v>153</v>
      </c>
      <c r="C124" t="s">
        <v>303</v>
      </c>
      <c r="D124" t="s">
        <v>453</v>
      </c>
      <c r="E124" t="s">
        <v>542</v>
      </c>
      <c r="F124" t="s">
        <v>558</v>
      </c>
      <c r="G124" t="s">
        <v>644</v>
      </c>
      <c r="H124">
        <v>1837388</v>
      </c>
      <c r="I124" s="1" t="s">
        <v>2055</v>
      </c>
      <c r="J124" s="1" t="s">
        <v>2199</v>
      </c>
      <c r="L124">
        <v>5</v>
      </c>
      <c r="M124">
        <v>0</v>
      </c>
      <c r="N124">
        <f t="shared" si="6"/>
        <v>0</v>
      </c>
      <c r="Q124">
        <f t="shared" si="7"/>
        <v>5</v>
      </c>
    </row>
    <row r="125" spans="1:17" ht="45" x14ac:dyDescent="0.25">
      <c r="A125" t="s">
        <v>20</v>
      </c>
      <c r="B125" t="s">
        <v>154</v>
      </c>
      <c r="C125" t="s">
        <v>304</v>
      </c>
      <c r="D125" t="s">
        <v>454</v>
      </c>
      <c r="E125" t="s">
        <v>543</v>
      </c>
      <c r="F125" t="s">
        <v>558</v>
      </c>
      <c r="G125" t="s">
        <v>600</v>
      </c>
      <c r="H125">
        <v>1808056</v>
      </c>
      <c r="I125" s="1" t="s">
        <v>2056</v>
      </c>
      <c r="J125" s="1" t="s">
        <v>2200</v>
      </c>
      <c r="L125">
        <v>5</v>
      </c>
      <c r="M125">
        <v>0</v>
      </c>
      <c r="N125">
        <f t="shared" si="6"/>
        <v>0</v>
      </c>
      <c r="Q125">
        <f t="shared" si="7"/>
        <v>5</v>
      </c>
    </row>
    <row r="126" spans="1:17" ht="30" x14ac:dyDescent="0.25">
      <c r="A126" t="s">
        <v>28</v>
      </c>
      <c r="B126" t="s">
        <v>155</v>
      </c>
      <c r="C126" t="s">
        <v>305</v>
      </c>
      <c r="D126" t="s">
        <v>455</v>
      </c>
      <c r="E126" t="s">
        <v>544</v>
      </c>
      <c r="F126" t="s">
        <v>585</v>
      </c>
      <c r="G126" t="s">
        <v>645</v>
      </c>
      <c r="H126">
        <v>1745449</v>
      </c>
      <c r="I126" s="1" t="s">
        <v>2057</v>
      </c>
      <c r="J126" s="1" t="s">
        <v>2201</v>
      </c>
      <c r="L126">
        <v>5</v>
      </c>
      <c r="M126">
        <v>0</v>
      </c>
      <c r="N126">
        <f t="shared" si="6"/>
        <v>0</v>
      </c>
      <c r="Q126">
        <f t="shared" si="7"/>
        <v>5</v>
      </c>
    </row>
    <row r="127" spans="1:17" ht="45" x14ac:dyDescent="0.25">
      <c r="A127" t="s">
        <v>21</v>
      </c>
      <c r="B127" t="s">
        <v>156</v>
      </c>
      <c r="C127" t="s">
        <v>306</v>
      </c>
      <c r="D127" t="s">
        <v>456</v>
      </c>
      <c r="E127" t="s">
        <v>545</v>
      </c>
      <c r="F127" t="s">
        <v>586</v>
      </c>
      <c r="G127" t="s">
        <v>646</v>
      </c>
      <c r="H127">
        <v>1744476</v>
      </c>
      <c r="I127" s="1" t="s">
        <v>2058</v>
      </c>
      <c r="J127" s="1" t="s">
        <v>2202</v>
      </c>
      <c r="K127" s="1" t="s">
        <v>1018</v>
      </c>
      <c r="L127">
        <v>5</v>
      </c>
      <c r="M127">
        <v>2</v>
      </c>
      <c r="N127">
        <f t="shared" si="6"/>
        <v>2</v>
      </c>
      <c r="Q127">
        <f t="shared" si="7"/>
        <v>3</v>
      </c>
    </row>
    <row r="128" spans="1:17" ht="45" x14ac:dyDescent="0.25">
      <c r="A128" t="s">
        <v>20</v>
      </c>
      <c r="B128" t="s">
        <v>157</v>
      </c>
      <c r="C128" t="s">
        <v>307</v>
      </c>
      <c r="D128" t="s">
        <v>457</v>
      </c>
      <c r="E128" t="s">
        <v>546</v>
      </c>
      <c r="F128" t="s">
        <v>558</v>
      </c>
      <c r="G128" t="s">
        <v>591</v>
      </c>
      <c r="H128">
        <v>1736390</v>
      </c>
      <c r="I128" s="1" t="s">
        <v>2059</v>
      </c>
      <c r="J128" s="1" t="s">
        <v>2203</v>
      </c>
      <c r="L128">
        <v>5</v>
      </c>
      <c r="M128">
        <v>0</v>
      </c>
      <c r="N128">
        <f t="shared" si="6"/>
        <v>0</v>
      </c>
      <c r="Q128">
        <f t="shared" si="7"/>
        <v>5</v>
      </c>
    </row>
    <row r="129" spans="1:17" ht="45" x14ac:dyDescent="0.25">
      <c r="A129" t="s">
        <v>23</v>
      </c>
      <c r="B129" t="s">
        <v>158</v>
      </c>
      <c r="C129" t="s">
        <v>308</v>
      </c>
      <c r="D129" t="s">
        <v>458</v>
      </c>
      <c r="E129" t="s">
        <v>158</v>
      </c>
      <c r="F129" t="s">
        <v>558</v>
      </c>
      <c r="G129" t="s">
        <v>624</v>
      </c>
      <c r="H129">
        <v>1628251</v>
      </c>
      <c r="I129" s="1" t="s">
        <v>2060</v>
      </c>
      <c r="J129" s="1" t="s">
        <v>2204</v>
      </c>
      <c r="K129" s="1" t="s">
        <v>1019</v>
      </c>
      <c r="L129">
        <v>5</v>
      </c>
      <c r="M129">
        <v>1</v>
      </c>
      <c r="N129">
        <f t="shared" si="6"/>
        <v>1</v>
      </c>
      <c r="Q129">
        <f t="shared" si="7"/>
        <v>4</v>
      </c>
    </row>
    <row r="130" spans="1:17" ht="30" x14ac:dyDescent="0.25">
      <c r="A130" t="s">
        <v>20</v>
      </c>
      <c r="B130" t="s">
        <v>159</v>
      </c>
      <c r="C130" t="s">
        <v>309</v>
      </c>
      <c r="D130" t="s">
        <v>459</v>
      </c>
      <c r="E130" t="s">
        <v>159</v>
      </c>
      <c r="F130" t="s">
        <v>558</v>
      </c>
      <c r="G130" t="s">
        <v>647</v>
      </c>
      <c r="H130">
        <v>1626854</v>
      </c>
      <c r="I130" s="1" t="s">
        <v>2061</v>
      </c>
      <c r="J130" s="1" t="s">
        <v>2205</v>
      </c>
      <c r="K130" s="1" t="s">
        <v>1020</v>
      </c>
      <c r="L130">
        <v>5</v>
      </c>
      <c r="M130">
        <v>1</v>
      </c>
      <c r="N130">
        <f t="shared" ref="N130:N161" si="8">M130</f>
        <v>1</v>
      </c>
      <c r="Q130">
        <f t="shared" ref="Q130:Q161" si="9">L130-SUM(N130:P130)</f>
        <v>4</v>
      </c>
    </row>
    <row r="131" spans="1:17" ht="30" x14ac:dyDescent="0.25">
      <c r="A131" t="s">
        <v>20</v>
      </c>
      <c r="B131" t="s">
        <v>160</v>
      </c>
      <c r="C131" t="s">
        <v>310</v>
      </c>
      <c r="D131" t="s">
        <v>460</v>
      </c>
      <c r="E131" t="s">
        <v>160</v>
      </c>
      <c r="F131" t="s">
        <v>558</v>
      </c>
      <c r="G131" t="s">
        <v>612</v>
      </c>
      <c r="H131">
        <v>1624081</v>
      </c>
      <c r="I131" s="1" t="s">
        <v>2062</v>
      </c>
      <c r="J131" s="1" t="s">
        <v>2206</v>
      </c>
      <c r="K131" s="1" t="s">
        <v>1021</v>
      </c>
      <c r="L131">
        <v>5</v>
      </c>
      <c r="M131">
        <v>1</v>
      </c>
      <c r="N131">
        <f t="shared" si="8"/>
        <v>1</v>
      </c>
      <c r="Q131">
        <f t="shared" si="9"/>
        <v>4</v>
      </c>
    </row>
    <row r="132" spans="1:17" ht="45" x14ac:dyDescent="0.25">
      <c r="A132" t="s">
        <v>19</v>
      </c>
      <c r="B132" t="s">
        <v>161</v>
      </c>
      <c r="C132" t="s">
        <v>311</v>
      </c>
      <c r="D132" t="s">
        <v>461</v>
      </c>
      <c r="E132" t="s">
        <v>547</v>
      </c>
      <c r="F132" t="s">
        <v>558</v>
      </c>
      <c r="G132" t="s">
        <v>593</v>
      </c>
      <c r="H132">
        <v>1611788</v>
      </c>
      <c r="I132" s="1" t="s">
        <v>2063</v>
      </c>
      <c r="J132" s="1" t="s">
        <v>2207</v>
      </c>
      <c r="L132">
        <v>5</v>
      </c>
      <c r="M132">
        <v>0</v>
      </c>
      <c r="N132">
        <f t="shared" si="8"/>
        <v>0</v>
      </c>
      <c r="Q132">
        <f t="shared" si="9"/>
        <v>5</v>
      </c>
    </row>
    <row r="133" spans="1:17" ht="30" x14ac:dyDescent="0.25">
      <c r="A133" t="s">
        <v>28</v>
      </c>
      <c r="B133" t="s">
        <v>162</v>
      </c>
      <c r="C133" t="s">
        <v>312</v>
      </c>
      <c r="D133" t="s">
        <v>462</v>
      </c>
      <c r="E133" t="s">
        <v>162</v>
      </c>
      <c r="F133" t="s">
        <v>569</v>
      </c>
      <c r="G133" t="s">
        <v>648</v>
      </c>
      <c r="H133">
        <v>1598677</v>
      </c>
      <c r="I133" s="1" t="s">
        <v>2064</v>
      </c>
      <c r="J133" s="1" t="s">
        <v>935</v>
      </c>
      <c r="K133" s="1" t="s">
        <v>1022</v>
      </c>
      <c r="L133">
        <v>5</v>
      </c>
      <c r="M133">
        <v>1</v>
      </c>
      <c r="N133">
        <f t="shared" si="8"/>
        <v>1</v>
      </c>
      <c r="Q133">
        <f t="shared" si="9"/>
        <v>4</v>
      </c>
    </row>
    <row r="134" spans="1:17" ht="30" x14ac:dyDescent="0.25">
      <c r="A134" t="s">
        <v>24</v>
      </c>
      <c r="B134" t="s">
        <v>163</v>
      </c>
      <c r="C134" t="s">
        <v>313</v>
      </c>
      <c r="D134" t="s">
        <v>463</v>
      </c>
      <c r="E134" t="s">
        <v>163</v>
      </c>
      <c r="F134" t="s">
        <v>576</v>
      </c>
      <c r="G134" t="s">
        <v>600</v>
      </c>
      <c r="H134">
        <v>1558951</v>
      </c>
      <c r="I134" s="1" t="s">
        <v>2065</v>
      </c>
      <c r="J134" s="1" t="s">
        <v>2208</v>
      </c>
      <c r="K134" s="1" t="s">
        <v>1023</v>
      </c>
      <c r="L134">
        <v>5</v>
      </c>
      <c r="M134">
        <v>1</v>
      </c>
      <c r="N134">
        <f t="shared" si="8"/>
        <v>1</v>
      </c>
      <c r="Q134">
        <f t="shared" si="9"/>
        <v>4</v>
      </c>
    </row>
    <row r="135" spans="1:17" ht="45" x14ac:dyDescent="0.25">
      <c r="A135" t="s">
        <v>22</v>
      </c>
      <c r="B135" t="s">
        <v>164</v>
      </c>
      <c r="C135" t="s">
        <v>314</v>
      </c>
      <c r="D135" t="s">
        <v>464</v>
      </c>
      <c r="E135" t="s">
        <v>548</v>
      </c>
      <c r="F135" t="s">
        <v>558</v>
      </c>
      <c r="G135" t="s">
        <v>621</v>
      </c>
      <c r="H135">
        <v>1544025</v>
      </c>
      <c r="I135" s="1" t="s">
        <v>2066</v>
      </c>
      <c r="J135" s="1" t="s">
        <v>2209</v>
      </c>
      <c r="L135">
        <v>5</v>
      </c>
      <c r="M135">
        <v>0</v>
      </c>
      <c r="N135">
        <f t="shared" si="8"/>
        <v>0</v>
      </c>
      <c r="Q135">
        <f t="shared" si="9"/>
        <v>5</v>
      </c>
    </row>
    <row r="136" spans="1:17" ht="45" x14ac:dyDescent="0.25">
      <c r="A136" t="s">
        <v>20</v>
      </c>
      <c r="B136" t="s">
        <v>165</v>
      </c>
      <c r="C136" t="s">
        <v>315</v>
      </c>
      <c r="D136" t="s">
        <v>465</v>
      </c>
      <c r="E136" t="s">
        <v>549</v>
      </c>
      <c r="F136" t="s">
        <v>587</v>
      </c>
      <c r="G136" t="s">
        <v>649</v>
      </c>
      <c r="H136">
        <v>1522517</v>
      </c>
      <c r="I136" s="1" t="s">
        <v>2067</v>
      </c>
      <c r="J136" s="1" t="s">
        <v>2210</v>
      </c>
      <c r="L136">
        <v>5</v>
      </c>
      <c r="M136">
        <v>0</v>
      </c>
      <c r="N136">
        <f t="shared" si="8"/>
        <v>0</v>
      </c>
      <c r="Q136">
        <f t="shared" si="9"/>
        <v>5</v>
      </c>
    </row>
    <row r="137" spans="1:17" ht="30" x14ac:dyDescent="0.25">
      <c r="A137" t="s">
        <v>29</v>
      </c>
      <c r="B137" t="s">
        <v>166</v>
      </c>
      <c r="C137" t="s">
        <v>316</v>
      </c>
      <c r="D137" t="s">
        <v>466</v>
      </c>
      <c r="E137" t="s">
        <v>550</v>
      </c>
      <c r="F137" t="s">
        <v>588</v>
      </c>
      <c r="G137" t="s">
        <v>650</v>
      </c>
      <c r="H137">
        <v>1517817</v>
      </c>
      <c r="I137" s="1" t="s">
        <v>2068</v>
      </c>
      <c r="J137" s="1" t="s">
        <v>2211</v>
      </c>
      <c r="K137" s="1" t="s">
        <v>1547</v>
      </c>
      <c r="L137">
        <v>5</v>
      </c>
      <c r="M137">
        <v>2</v>
      </c>
      <c r="N137">
        <f t="shared" si="8"/>
        <v>2</v>
      </c>
      <c r="Q137">
        <f t="shared" si="9"/>
        <v>3</v>
      </c>
    </row>
    <row r="138" spans="1:17" ht="30" x14ac:dyDescent="0.25">
      <c r="A138" t="s">
        <v>21</v>
      </c>
      <c r="B138" t="s">
        <v>167</v>
      </c>
      <c r="C138" t="s">
        <v>317</v>
      </c>
      <c r="D138" t="s">
        <v>467</v>
      </c>
      <c r="E138" t="s">
        <v>167</v>
      </c>
      <c r="F138" t="s">
        <v>558</v>
      </c>
      <c r="G138" t="s">
        <v>599</v>
      </c>
      <c r="H138">
        <v>1512783</v>
      </c>
      <c r="I138" s="1" t="s">
        <v>2069</v>
      </c>
      <c r="J138" s="1" t="s">
        <v>940</v>
      </c>
      <c r="K138" s="1" t="s">
        <v>1025</v>
      </c>
      <c r="L138">
        <v>5</v>
      </c>
      <c r="M138">
        <v>1</v>
      </c>
      <c r="N138">
        <f t="shared" si="8"/>
        <v>1</v>
      </c>
      <c r="Q138">
        <f t="shared" si="9"/>
        <v>4</v>
      </c>
    </row>
    <row r="139" spans="1:17" ht="30" x14ac:dyDescent="0.25">
      <c r="A139" t="s">
        <v>20</v>
      </c>
      <c r="B139" t="s">
        <v>168</v>
      </c>
      <c r="C139" t="s">
        <v>318</v>
      </c>
      <c r="D139" t="s">
        <v>468</v>
      </c>
      <c r="E139" t="s">
        <v>168</v>
      </c>
      <c r="F139" t="s">
        <v>558</v>
      </c>
      <c r="G139" t="s">
        <v>599</v>
      </c>
      <c r="H139">
        <v>1504430</v>
      </c>
      <c r="I139" s="1" t="s">
        <v>2070</v>
      </c>
      <c r="J139" s="1" t="s">
        <v>1290</v>
      </c>
      <c r="K139" s="1" t="s">
        <v>1026</v>
      </c>
      <c r="L139">
        <v>5</v>
      </c>
      <c r="M139">
        <v>1</v>
      </c>
      <c r="N139">
        <f t="shared" si="8"/>
        <v>1</v>
      </c>
      <c r="Q139">
        <f t="shared" si="9"/>
        <v>4</v>
      </c>
    </row>
    <row r="140" spans="1:17" ht="30" x14ac:dyDescent="0.25">
      <c r="A140" t="s">
        <v>19</v>
      </c>
      <c r="B140" t="s">
        <v>169</v>
      </c>
      <c r="C140" t="s">
        <v>319</v>
      </c>
      <c r="D140" t="s">
        <v>469</v>
      </c>
      <c r="E140" t="s">
        <v>169</v>
      </c>
      <c r="F140" t="s">
        <v>558</v>
      </c>
      <c r="G140" t="s">
        <v>605</v>
      </c>
      <c r="H140">
        <v>1496893</v>
      </c>
      <c r="I140" s="1" t="s">
        <v>2071</v>
      </c>
      <c r="J140" s="1" t="s">
        <v>2212</v>
      </c>
      <c r="K140" s="1" t="s">
        <v>1027</v>
      </c>
      <c r="L140">
        <v>5</v>
      </c>
      <c r="M140">
        <v>1</v>
      </c>
      <c r="N140">
        <f t="shared" si="8"/>
        <v>1</v>
      </c>
      <c r="Q140">
        <f t="shared" si="9"/>
        <v>4</v>
      </c>
    </row>
    <row r="141" spans="1:17" ht="45" x14ac:dyDescent="0.25">
      <c r="A141" t="s">
        <v>19</v>
      </c>
      <c r="B141" t="s">
        <v>170</v>
      </c>
      <c r="C141" t="s">
        <v>320</v>
      </c>
      <c r="D141" t="s">
        <v>470</v>
      </c>
      <c r="E141" t="s">
        <v>551</v>
      </c>
      <c r="F141" t="s">
        <v>558</v>
      </c>
      <c r="G141" t="s">
        <v>591</v>
      </c>
      <c r="H141">
        <v>1478950</v>
      </c>
      <c r="I141" s="1" t="s">
        <v>2072</v>
      </c>
      <c r="J141" s="1" t="s">
        <v>2213</v>
      </c>
      <c r="L141">
        <v>5</v>
      </c>
      <c r="M141">
        <v>0</v>
      </c>
      <c r="N141">
        <f t="shared" si="8"/>
        <v>0</v>
      </c>
      <c r="Q141">
        <f t="shared" si="9"/>
        <v>5</v>
      </c>
    </row>
    <row r="142" spans="1:17" ht="30" x14ac:dyDescent="0.25">
      <c r="A142" t="s">
        <v>20</v>
      </c>
      <c r="B142" t="s">
        <v>171</v>
      </c>
      <c r="C142" t="s">
        <v>321</v>
      </c>
      <c r="D142" t="s">
        <v>471</v>
      </c>
      <c r="E142" t="s">
        <v>171</v>
      </c>
      <c r="F142" t="s">
        <v>558</v>
      </c>
      <c r="G142" t="s">
        <v>594</v>
      </c>
      <c r="H142">
        <v>1444398</v>
      </c>
      <c r="I142" s="1" t="s">
        <v>2073</v>
      </c>
      <c r="J142" s="1" t="s">
        <v>1837</v>
      </c>
      <c r="K142" s="1" t="s">
        <v>1028</v>
      </c>
      <c r="L142">
        <v>5</v>
      </c>
      <c r="M142">
        <v>1</v>
      </c>
      <c r="N142">
        <f t="shared" si="8"/>
        <v>1</v>
      </c>
      <c r="Q142">
        <f t="shared" si="9"/>
        <v>4</v>
      </c>
    </row>
    <row r="143" spans="1:17" ht="30" x14ac:dyDescent="0.25">
      <c r="A143" t="s">
        <v>20</v>
      </c>
      <c r="B143" t="s">
        <v>172</v>
      </c>
      <c r="C143" t="s">
        <v>322</v>
      </c>
      <c r="D143" t="s">
        <v>472</v>
      </c>
      <c r="E143" t="s">
        <v>172</v>
      </c>
      <c r="F143" t="s">
        <v>558</v>
      </c>
      <c r="G143" t="s">
        <v>592</v>
      </c>
      <c r="H143">
        <v>1418532</v>
      </c>
      <c r="I143" s="1" t="s">
        <v>2074</v>
      </c>
      <c r="J143" s="1" t="s">
        <v>2214</v>
      </c>
      <c r="K143" s="1" t="s">
        <v>1029</v>
      </c>
      <c r="L143">
        <v>5</v>
      </c>
      <c r="M143">
        <v>1</v>
      </c>
      <c r="N143">
        <f t="shared" si="8"/>
        <v>1</v>
      </c>
      <c r="Q143">
        <f t="shared" si="9"/>
        <v>4</v>
      </c>
    </row>
    <row r="144" spans="1:17" ht="30" x14ac:dyDescent="0.25">
      <c r="A144" t="s">
        <v>22</v>
      </c>
      <c r="B144" t="s">
        <v>173</v>
      </c>
      <c r="C144" t="s">
        <v>323</v>
      </c>
      <c r="D144" t="s">
        <v>473</v>
      </c>
      <c r="E144" t="s">
        <v>552</v>
      </c>
      <c r="F144" t="s">
        <v>589</v>
      </c>
      <c r="G144" t="s">
        <v>651</v>
      </c>
      <c r="H144">
        <v>1377960</v>
      </c>
      <c r="I144" s="1" t="s">
        <v>2075</v>
      </c>
      <c r="J144" s="1" t="s">
        <v>2215</v>
      </c>
      <c r="L144">
        <v>5</v>
      </c>
      <c r="M144">
        <v>0</v>
      </c>
      <c r="N144">
        <f t="shared" si="8"/>
        <v>0</v>
      </c>
      <c r="Q144">
        <f t="shared" si="9"/>
        <v>5</v>
      </c>
    </row>
    <row r="145" spans="1:17" ht="45" x14ac:dyDescent="0.25">
      <c r="A145" t="s">
        <v>20</v>
      </c>
      <c r="B145" t="s">
        <v>174</v>
      </c>
      <c r="C145" t="s">
        <v>324</v>
      </c>
      <c r="D145" t="s">
        <v>474</v>
      </c>
      <c r="E145" t="s">
        <v>553</v>
      </c>
      <c r="F145" t="s">
        <v>558</v>
      </c>
      <c r="G145" t="s">
        <v>593</v>
      </c>
      <c r="H145">
        <v>1374868</v>
      </c>
      <c r="I145" s="1" t="s">
        <v>2076</v>
      </c>
      <c r="J145" s="1" t="s">
        <v>2216</v>
      </c>
      <c r="L145">
        <v>5</v>
      </c>
      <c r="M145">
        <v>0</v>
      </c>
      <c r="N145">
        <f t="shared" si="8"/>
        <v>0</v>
      </c>
      <c r="Q145">
        <f t="shared" si="9"/>
        <v>5</v>
      </c>
    </row>
    <row r="146" spans="1:17" ht="30" x14ac:dyDescent="0.25">
      <c r="A146" t="s">
        <v>20</v>
      </c>
      <c r="B146" t="s">
        <v>175</v>
      </c>
      <c r="C146" t="s">
        <v>325</v>
      </c>
      <c r="D146" t="s">
        <v>475</v>
      </c>
      <c r="E146" t="s">
        <v>175</v>
      </c>
      <c r="F146" t="s">
        <v>558</v>
      </c>
      <c r="G146" t="s">
        <v>599</v>
      </c>
      <c r="H146">
        <v>1356985</v>
      </c>
      <c r="I146" s="1" t="s">
        <v>2077</v>
      </c>
      <c r="J146" s="1" t="s">
        <v>2217</v>
      </c>
      <c r="K146" s="1" t="s">
        <v>1030</v>
      </c>
      <c r="L146">
        <v>5</v>
      </c>
      <c r="M146">
        <v>1</v>
      </c>
      <c r="N146">
        <f t="shared" si="8"/>
        <v>1</v>
      </c>
      <c r="Q146">
        <f t="shared" si="9"/>
        <v>4</v>
      </c>
    </row>
    <row r="147" spans="1:17" ht="30" x14ac:dyDescent="0.25">
      <c r="A147" t="s">
        <v>18</v>
      </c>
      <c r="B147" t="s">
        <v>176</v>
      </c>
      <c r="C147" t="s">
        <v>326</v>
      </c>
      <c r="D147" t="s">
        <v>476</v>
      </c>
      <c r="E147" t="s">
        <v>176</v>
      </c>
      <c r="F147" t="s">
        <v>579</v>
      </c>
      <c r="G147" t="s">
        <v>596</v>
      </c>
      <c r="H147">
        <v>1348692</v>
      </c>
      <c r="I147" s="1" t="s">
        <v>2078</v>
      </c>
      <c r="J147" s="1" t="s">
        <v>2218</v>
      </c>
      <c r="K147" s="1" t="s">
        <v>1031</v>
      </c>
      <c r="L147">
        <v>5</v>
      </c>
      <c r="M147">
        <v>1</v>
      </c>
      <c r="N147">
        <f t="shared" si="8"/>
        <v>1</v>
      </c>
      <c r="Q147">
        <f t="shared" si="9"/>
        <v>4</v>
      </c>
    </row>
    <row r="148" spans="1:17" ht="45" x14ac:dyDescent="0.25">
      <c r="A148" t="s">
        <v>22</v>
      </c>
      <c r="B148" t="s">
        <v>177</v>
      </c>
      <c r="C148" t="s">
        <v>327</v>
      </c>
      <c r="D148" t="s">
        <v>477</v>
      </c>
      <c r="E148" t="s">
        <v>554</v>
      </c>
      <c r="F148" t="s">
        <v>558</v>
      </c>
      <c r="G148" t="s">
        <v>610</v>
      </c>
      <c r="H148">
        <v>1302771</v>
      </c>
      <c r="I148" s="1" t="s">
        <v>2079</v>
      </c>
      <c r="J148" s="1" t="s">
        <v>2219</v>
      </c>
      <c r="L148">
        <v>5</v>
      </c>
      <c r="M148">
        <v>0</v>
      </c>
      <c r="N148">
        <f t="shared" si="8"/>
        <v>0</v>
      </c>
      <c r="Q148">
        <f t="shared" si="9"/>
        <v>5</v>
      </c>
    </row>
    <row r="149" spans="1:17" ht="45" x14ac:dyDescent="0.25">
      <c r="A149" t="s">
        <v>20</v>
      </c>
      <c r="B149" t="s">
        <v>178</v>
      </c>
      <c r="C149" t="s">
        <v>328</v>
      </c>
      <c r="D149" t="s">
        <v>478</v>
      </c>
      <c r="E149" t="s">
        <v>555</v>
      </c>
      <c r="F149" t="s">
        <v>558</v>
      </c>
      <c r="G149" t="s">
        <v>591</v>
      </c>
      <c r="H149">
        <v>1302727</v>
      </c>
      <c r="I149" s="1" t="s">
        <v>2080</v>
      </c>
      <c r="J149" s="1" t="s">
        <v>2220</v>
      </c>
      <c r="L149">
        <v>5</v>
      </c>
      <c r="M149">
        <v>0</v>
      </c>
      <c r="N149">
        <f t="shared" si="8"/>
        <v>0</v>
      </c>
      <c r="Q149">
        <f t="shared" si="9"/>
        <v>5</v>
      </c>
    </row>
    <row r="150" spans="1:17" ht="30" x14ac:dyDescent="0.25">
      <c r="A150" t="s">
        <v>28</v>
      </c>
      <c r="B150" t="s">
        <v>179</v>
      </c>
      <c r="C150" t="s">
        <v>329</v>
      </c>
      <c r="D150" t="s">
        <v>479</v>
      </c>
      <c r="E150" t="s">
        <v>179</v>
      </c>
      <c r="F150" t="s">
        <v>569</v>
      </c>
      <c r="G150" t="s">
        <v>652</v>
      </c>
      <c r="H150">
        <v>1300905</v>
      </c>
      <c r="I150" s="1" t="s">
        <v>2081</v>
      </c>
      <c r="J150" s="1" t="s">
        <v>2221</v>
      </c>
      <c r="K150" s="1" t="s">
        <v>1032</v>
      </c>
      <c r="L150">
        <v>5</v>
      </c>
      <c r="M150">
        <v>1</v>
      </c>
      <c r="N150">
        <f t="shared" si="8"/>
        <v>1</v>
      </c>
      <c r="Q150">
        <f t="shared" si="9"/>
        <v>4</v>
      </c>
    </row>
    <row r="151" spans="1:17" ht="45" x14ac:dyDescent="0.25">
      <c r="A151" t="s">
        <v>24</v>
      </c>
      <c r="B151" t="s">
        <v>180</v>
      </c>
      <c r="C151" t="s">
        <v>330</v>
      </c>
      <c r="D151" t="s">
        <v>480</v>
      </c>
      <c r="E151" t="s">
        <v>556</v>
      </c>
      <c r="F151" t="s">
        <v>590</v>
      </c>
      <c r="G151" t="s">
        <v>653</v>
      </c>
      <c r="H151">
        <v>1283200</v>
      </c>
      <c r="I151" s="1" t="s">
        <v>2082</v>
      </c>
      <c r="J151" s="1" t="s">
        <v>2222</v>
      </c>
      <c r="L151">
        <v>5</v>
      </c>
      <c r="M151">
        <v>0</v>
      </c>
      <c r="N151">
        <f t="shared" si="8"/>
        <v>0</v>
      </c>
      <c r="Q151">
        <f t="shared" si="9"/>
        <v>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1"/>
  <sheetViews>
    <sheetView workbookViewId="0">
      <pane ySplit="1" topLeftCell="A2" activePane="bottomLeft" state="frozen"/>
      <selection pane="bottomLeft"/>
    </sheetView>
  </sheetViews>
  <sheetFormatPr defaultRowHeight="15" x14ac:dyDescent="0.2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0" x14ac:dyDescent="0.25">
      <c r="A2" t="s">
        <v>18</v>
      </c>
      <c r="B2" t="s">
        <v>31</v>
      </c>
      <c r="C2" t="s">
        <v>181</v>
      </c>
      <c r="D2" t="s">
        <v>331</v>
      </c>
      <c r="E2" t="s">
        <v>31</v>
      </c>
      <c r="F2" t="s">
        <v>557</v>
      </c>
      <c r="G2" t="s">
        <v>591</v>
      </c>
      <c r="H2">
        <v>54264336</v>
      </c>
      <c r="I2" s="1" t="s">
        <v>2226</v>
      </c>
      <c r="J2" s="1" t="s">
        <v>2083</v>
      </c>
      <c r="K2" s="1" t="s">
        <v>954</v>
      </c>
      <c r="L2">
        <v>5</v>
      </c>
      <c r="M2">
        <v>1</v>
      </c>
      <c r="N2">
        <f t="shared" ref="N2:N33" si="0">M2</f>
        <v>1</v>
      </c>
      <c r="Q2">
        <f t="shared" ref="Q2:Q33" si="1">L2-SUM(N2:P2)</f>
        <v>4</v>
      </c>
    </row>
    <row r="3" spans="1:18" ht="30" x14ac:dyDescent="0.25">
      <c r="A3" t="s">
        <v>19</v>
      </c>
      <c r="B3" t="s">
        <v>32</v>
      </c>
      <c r="C3" t="s">
        <v>182</v>
      </c>
      <c r="D3" t="s">
        <v>332</v>
      </c>
      <c r="E3" t="s">
        <v>481</v>
      </c>
      <c r="F3" t="s">
        <v>558</v>
      </c>
      <c r="G3" t="s">
        <v>592</v>
      </c>
      <c r="H3">
        <v>35173629</v>
      </c>
      <c r="I3" s="1" t="s">
        <v>2227</v>
      </c>
      <c r="J3" s="1" t="s">
        <v>2376</v>
      </c>
      <c r="L3">
        <v>5</v>
      </c>
      <c r="M3">
        <v>0</v>
      </c>
      <c r="N3">
        <f t="shared" si="0"/>
        <v>0</v>
      </c>
      <c r="Q3">
        <f t="shared" si="1"/>
        <v>5</v>
      </c>
    </row>
    <row r="4" spans="1:18" ht="30" x14ac:dyDescent="0.25">
      <c r="A4" t="s">
        <v>19</v>
      </c>
      <c r="B4" t="s">
        <v>33</v>
      </c>
      <c r="C4" t="s">
        <v>183</v>
      </c>
      <c r="D4" t="s">
        <v>333</v>
      </c>
      <c r="E4" t="s">
        <v>33</v>
      </c>
      <c r="F4" t="s">
        <v>558</v>
      </c>
      <c r="G4" t="s">
        <v>593</v>
      </c>
      <c r="H4">
        <v>34561560</v>
      </c>
      <c r="I4" s="1" t="s">
        <v>2228</v>
      </c>
      <c r="J4" s="1" t="s">
        <v>2377</v>
      </c>
      <c r="K4" s="1" t="s">
        <v>955</v>
      </c>
      <c r="L4">
        <v>5</v>
      </c>
      <c r="M4">
        <v>1</v>
      </c>
      <c r="N4">
        <f t="shared" si="0"/>
        <v>1</v>
      </c>
      <c r="Q4">
        <f t="shared" si="1"/>
        <v>4</v>
      </c>
    </row>
    <row r="5" spans="1:18" ht="30" x14ac:dyDescent="0.25">
      <c r="A5" t="s">
        <v>19</v>
      </c>
      <c r="B5" t="s">
        <v>34</v>
      </c>
      <c r="C5" t="s">
        <v>184</v>
      </c>
      <c r="D5" t="s">
        <v>334</v>
      </c>
      <c r="E5" t="s">
        <v>34</v>
      </c>
      <c r="F5" t="s">
        <v>558</v>
      </c>
      <c r="G5" t="s">
        <v>591</v>
      </c>
      <c r="H5">
        <v>33173866</v>
      </c>
      <c r="I5" s="1" t="s">
        <v>2229</v>
      </c>
      <c r="J5" s="1" t="s">
        <v>1185</v>
      </c>
      <c r="K5" s="1" t="s">
        <v>956</v>
      </c>
      <c r="L5">
        <v>5</v>
      </c>
      <c r="M5">
        <v>1</v>
      </c>
      <c r="N5">
        <f t="shared" si="0"/>
        <v>1</v>
      </c>
      <c r="Q5">
        <f t="shared" si="1"/>
        <v>4</v>
      </c>
    </row>
    <row r="6" spans="1:18" ht="45" x14ac:dyDescent="0.25">
      <c r="A6" t="s">
        <v>20</v>
      </c>
      <c r="B6" t="s">
        <v>35</v>
      </c>
      <c r="C6" t="s">
        <v>185</v>
      </c>
      <c r="D6" t="s">
        <v>335</v>
      </c>
      <c r="E6" t="s">
        <v>482</v>
      </c>
      <c r="F6" t="s">
        <v>558</v>
      </c>
      <c r="G6" t="s">
        <v>594</v>
      </c>
      <c r="H6">
        <v>32761419</v>
      </c>
      <c r="I6" s="1" t="s">
        <v>2230</v>
      </c>
      <c r="J6" s="1" t="s">
        <v>2087</v>
      </c>
      <c r="K6" s="1" t="s">
        <v>957</v>
      </c>
      <c r="L6">
        <v>5</v>
      </c>
      <c r="M6">
        <v>1</v>
      </c>
      <c r="N6">
        <f t="shared" si="0"/>
        <v>1</v>
      </c>
      <c r="Q6">
        <f t="shared" si="1"/>
        <v>4</v>
      </c>
    </row>
    <row r="7" spans="1:18" ht="30" x14ac:dyDescent="0.25">
      <c r="A7" t="s">
        <v>18</v>
      </c>
      <c r="B7" t="s">
        <v>36</v>
      </c>
      <c r="C7" t="s">
        <v>186</v>
      </c>
      <c r="D7" t="s">
        <v>336</v>
      </c>
      <c r="E7" t="s">
        <v>36</v>
      </c>
      <c r="F7" t="s">
        <v>559</v>
      </c>
      <c r="G7" t="s">
        <v>595</v>
      </c>
      <c r="H7">
        <v>30506160</v>
      </c>
      <c r="I7" s="1" t="s">
        <v>2231</v>
      </c>
      <c r="J7" s="1" t="s">
        <v>2378</v>
      </c>
      <c r="K7" s="1" t="s">
        <v>958</v>
      </c>
      <c r="L7">
        <v>5</v>
      </c>
      <c r="M7">
        <v>1</v>
      </c>
      <c r="N7">
        <f t="shared" si="0"/>
        <v>1</v>
      </c>
      <c r="Q7">
        <f t="shared" si="1"/>
        <v>4</v>
      </c>
    </row>
    <row r="8" spans="1:18" ht="30" x14ac:dyDescent="0.25">
      <c r="A8" t="s">
        <v>19</v>
      </c>
      <c r="B8" t="s">
        <v>37</v>
      </c>
      <c r="C8" t="s">
        <v>187</v>
      </c>
      <c r="D8" t="s">
        <v>337</v>
      </c>
      <c r="E8" t="s">
        <v>37</v>
      </c>
      <c r="F8" t="s">
        <v>558</v>
      </c>
      <c r="G8" t="s">
        <v>596</v>
      </c>
      <c r="H8">
        <v>28089358</v>
      </c>
      <c r="I8" s="1" t="s">
        <v>2232</v>
      </c>
      <c r="J8" s="1" t="s">
        <v>2379</v>
      </c>
      <c r="K8" s="1" t="s">
        <v>959</v>
      </c>
      <c r="L8">
        <v>5</v>
      </c>
      <c r="M8">
        <v>1</v>
      </c>
      <c r="N8">
        <f t="shared" si="0"/>
        <v>1</v>
      </c>
      <c r="Q8">
        <f t="shared" si="1"/>
        <v>4</v>
      </c>
    </row>
    <row r="9" spans="1:18" ht="45" x14ac:dyDescent="0.25">
      <c r="A9" t="s">
        <v>21</v>
      </c>
      <c r="B9" t="s">
        <v>38</v>
      </c>
      <c r="C9" t="s">
        <v>188</v>
      </c>
      <c r="D9" t="s">
        <v>338</v>
      </c>
      <c r="E9" t="s">
        <v>483</v>
      </c>
      <c r="F9" t="s">
        <v>558</v>
      </c>
      <c r="G9" t="s">
        <v>594</v>
      </c>
      <c r="H9">
        <v>26978271</v>
      </c>
      <c r="I9" s="1" t="s">
        <v>2233</v>
      </c>
      <c r="J9" s="1" t="s">
        <v>2380</v>
      </c>
      <c r="L9">
        <v>5</v>
      </c>
      <c r="M9">
        <v>0</v>
      </c>
      <c r="N9">
        <f t="shared" si="0"/>
        <v>0</v>
      </c>
      <c r="Q9">
        <f t="shared" si="1"/>
        <v>5</v>
      </c>
    </row>
    <row r="10" spans="1:18" ht="30" x14ac:dyDescent="0.25">
      <c r="A10" t="s">
        <v>22</v>
      </c>
      <c r="B10" t="s">
        <v>39</v>
      </c>
      <c r="C10" t="s">
        <v>189</v>
      </c>
      <c r="D10" t="s">
        <v>339</v>
      </c>
      <c r="E10" t="s">
        <v>39</v>
      </c>
      <c r="F10" t="s">
        <v>560</v>
      </c>
      <c r="G10" t="s">
        <v>597</v>
      </c>
      <c r="H10">
        <v>24544253</v>
      </c>
      <c r="I10" s="1" t="s">
        <v>2234</v>
      </c>
      <c r="J10" s="1" t="s">
        <v>2381</v>
      </c>
      <c r="K10" s="1" t="s">
        <v>960</v>
      </c>
      <c r="L10">
        <v>5</v>
      </c>
      <c r="M10">
        <v>2</v>
      </c>
      <c r="N10">
        <f t="shared" si="0"/>
        <v>2</v>
      </c>
      <c r="Q10">
        <f t="shared" si="1"/>
        <v>3</v>
      </c>
    </row>
    <row r="11" spans="1:18" ht="45" x14ac:dyDescent="0.25">
      <c r="A11" t="s">
        <v>21</v>
      </c>
      <c r="B11" t="s">
        <v>40</v>
      </c>
      <c r="C11" t="s">
        <v>190</v>
      </c>
      <c r="D11" t="s">
        <v>340</v>
      </c>
      <c r="E11" t="s">
        <v>484</v>
      </c>
      <c r="F11" t="s">
        <v>558</v>
      </c>
      <c r="G11" t="s">
        <v>597</v>
      </c>
      <c r="H11">
        <v>22127536</v>
      </c>
      <c r="I11" s="1" t="s">
        <v>2235</v>
      </c>
      <c r="J11" s="1" t="s">
        <v>2382</v>
      </c>
      <c r="K11" s="1" t="s">
        <v>961</v>
      </c>
      <c r="L11">
        <v>5</v>
      </c>
      <c r="M11">
        <v>1</v>
      </c>
      <c r="N11">
        <f t="shared" si="0"/>
        <v>1</v>
      </c>
      <c r="Q11">
        <f t="shared" si="1"/>
        <v>4</v>
      </c>
    </row>
    <row r="12" spans="1:18" ht="45" x14ac:dyDescent="0.25">
      <c r="A12" t="s">
        <v>19</v>
      </c>
      <c r="B12" t="s">
        <v>41</v>
      </c>
      <c r="C12" t="s">
        <v>191</v>
      </c>
      <c r="D12" t="s">
        <v>341</v>
      </c>
      <c r="E12" t="s">
        <v>41</v>
      </c>
      <c r="F12" t="s">
        <v>558</v>
      </c>
      <c r="G12" t="s">
        <v>598</v>
      </c>
      <c r="H12">
        <v>20497045</v>
      </c>
      <c r="I12" s="1" t="s">
        <v>2236</v>
      </c>
      <c r="J12" s="1" t="s">
        <v>2383</v>
      </c>
      <c r="K12" s="1" t="s">
        <v>962</v>
      </c>
      <c r="L12">
        <v>5</v>
      </c>
      <c r="M12">
        <v>1</v>
      </c>
      <c r="N12">
        <f t="shared" si="0"/>
        <v>1</v>
      </c>
      <c r="Q12">
        <f t="shared" si="1"/>
        <v>4</v>
      </c>
    </row>
    <row r="13" spans="1:18" ht="45" x14ac:dyDescent="0.25">
      <c r="A13" t="s">
        <v>19</v>
      </c>
      <c r="B13" t="s">
        <v>42</v>
      </c>
      <c r="C13" t="s">
        <v>192</v>
      </c>
      <c r="D13" t="s">
        <v>342</v>
      </c>
      <c r="E13" t="s">
        <v>42</v>
      </c>
      <c r="F13" t="s">
        <v>561</v>
      </c>
      <c r="G13" t="s">
        <v>599</v>
      </c>
      <c r="H13">
        <v>20253204</v>
      </c>
      <c r="I13" s="1" t="s">
        <v>2237</v>
      </c>
      <c r="J13" s="1" t="s">
        <v>2384</v>
      </c>
      <c r="K13" s="1" t="s">
        <v>963</v>
      </c>
      <c r="L13">
        <v>5</v>
      </c>
      <c r="M13">
        <v>1</v>
      </c>
      <c r="N13">
        <f t="shared" si="0"/>
        <v>1</v>
      </c>
      <c r="Q13">
        <f t="shared" si="1"/>
        <v>4</v>
      </c>
    </row>
    <row r="14" spans="1:18" ht="30" x14ac:dyDescent="0.25">
      <c r="A14" t="s">
        <v>19</v>
      </c>
      <c r="B14" t="s">
        <v>43</v>
      </c>
      <c r="C14" t="s">
        <v>193</v>
      </c>
      <c r="D14" t="s">
        <v>343</v>
      </c>
      <c r="E14" t="s">
        <v>43</v>
      </c>
      <c r="F14" t="s">
        <v>558</v>
      </c>
      <c r="G14" t="s">
        <v>592</v>
      </c>
      <c r="H14">
        <v>18946391</v>
      </c>
      <c r="I14" s="1" t="s">
        <v>2238</v>
      </c>
      <c r="J14" s="1" t="s">
        <v>2385</v>
      </c>
      <c r="K14" s="1" t="s">
        <v>964</v>
      </c>
      <c r="L14">
        <v>5</v>
      </c>
      <c r="M14">
        <v>1</v>
      </c>
      <c r="N14">
        <f t="shared" si="0"/>
        <v>1</v>
      </c>
      <c r="Q14">
        <f t="shared" si="1"/>
        <v>4</v>
      </c>
    </row>
    <row r="15" spans="1:18" ht="45" x14ac:dyDescent="0.25">
      <c r="A15" t="s">
        <v>19</v>
      </c>
      <c r="B15" t="s">
        <v>44</v>
      </c>
      <c r="C15" t="s">
        <v>194</v>
      </c>
      <c r="D15" t="s">
        <v>344</v>
      </c>
      <c r="E15" t="s">
        <v>485</v>
      </c>
      <c r="F15" t="s">
        <v>558</v>
      </c>
      <c r="G15" t="s">
        <v>598</v>
      </c>
      <c r="H15">
        <v>16999659</v>
      </c>
      <c r="I15" s="1" t="s">
        <v>2239</v>
      </c>
      <c r="J15" s="1" t="s">
        <v>2386</v>
      </c>
      <c r="L15">
        <v>5</v>
      </c>
      <c r="M15">
        <v>0</v>
      </c>
      <c r="N15">
        <f t="shared" si="0"/>
        <v>0</v>
      </c>
      <c r="Q15">
        <f t="shared" si="1"/>
        <v>5</v>
      </c>
    </row>
    <row r="16" spans="1:18" ht="45" x14ac:dyDescent="0.25">
      <c r="A16" t="s">
        <v>20</v>
      </c>
      <c r="B16" t="s">
        <v>45</v>
      </c>
      <c r="C16" t="s">
        <v>195</v>
      </c>
      <c r="D16" t="s">
        <v>345</v>
      </c>
      <c r="E16" t="s">
        <v>486</v>
      </c>
      <c r="F16" t="s">
        <v>558</v>
      </c>
      <c r="G16" t="s">
        <v>599</v>
      </c>
      <c r="H16">
        <v>16836948</v>
      </c>
      <c r="I16" s="1" t="s">
        <v>2240</v>
      </c>
      <c r="J16" s="1" t="s">
        <v>2387</v>
      </c>
      <c r="L16">
        <v>5</v>
      </c>
      <c r="M16">
        <v>0</v>
      </c>
      <c r="N16">
        <f t="shared" si="0"/>
        <v>0</v>
      </c>
      <c r="Q16">
        <f t="shared" si="1"/>
        <v>5</v>
      </c>
    </row>
    <row r="17" spans="1:17" ht="30" x14ac:dyDescent="0.25">
      <c r="A17" t="s">
        <v>20</v>
      </c>
      <c r="B17" t="s">
        <v>46</v>
      </c>
      <c r="C17" t="s">
        <v>196</v>
      </c>
      <c r="D17" t="s">
        <v>346</v>
      </c>
      <c r="E17" t="s">
        <v>487</v>
      </c>
      <c r="F17" t="s">
        <v>558</v>
      </c>
      <c r="G17" t="s">
        <v>591</v>
      </c>
      <c r="H17">
        <v>16448618</v>
      </c>
      <c r="I17" s="1" t="s">
        <v>2241</v>
      </c>
      <c r="J17" s="1" t="s">
        <v>2388</v>
      </c>
      <c r="L17">
        <v>5</v>
      </c>
      <c r="M17">
        <v>0</v>
      </c>
      <c r="N17">
        <f t="shared" si="0"/>
        <v>0</v>
      </c>
      <c r="Q17">
        <f t="shared" si="1"/>
        <v>5</v>
      </c>
    </row>
    <row r="18" spans="1:17" ht="30" x14ac:dyDescent="0.25">
      <c r="A18" t="s">
        <v>19</v>
      </c>
      <c r="B18" t="s">
        <v>47</v>
      </c>
      <c r="C18" t="s">
        <v>197</v>
      </c>
      <c r="D18" t="s">
        <v>347</v>
      </c>
      <c r="E18" t="s">
        <v>47</v>
      </c>
      <c r="F18" t="s">
        <v>558</v>
      </c>
      <c r="G18" t="s">
        <v>596</v>
      </c>
      <c r="H18">
        <v>15567503</v>
      </c>
      <c r="I18" s="1" t="s">
        <v>2242</v>
      </c>
      <c r="J18" s="1" t="s">
        <v>2389</v>
      </c>
      <c r="K18" s="1" t="s">
        <v>965</v>
      </c>
      <c r="L18">
        <v>5</v>
      </c>
      <c r="M18">
        <v>1</v>
      </c>
      <c r="N18">
        <f t="shared" si="0"/>
        <v>1</v>
      </c>
      <c r="Q18">
        <f t="shared" si="1"/>
        <v>4</v>
      </c>
    </row>
    <row r="19" spans="1:17" ht="45" x14ac:dyDescent="0.25">
      <c r="A19" t="s">
        <v>20</v>
      </c>
      <c r="B19" t="s">
        <v>48</v>
      </c>
      <c r="C19" t="s">
        <v>198</v>
      </c>
      <c r="D19" t="s">
        <v>348</v>
      </c>
      <c r="E19" t="s">
        <v>488</v>
      </c>
      <c r="F19" t="s">
        <v>558</v>
      </c>
      <c r="G19" t="s">
        <v>600</v>
      </c>
      <c r="H19">
        <v>14967102</v>
      </c>
      <c r="I19" s="1" t="s">
        <v>2243</v>
      </c>
      <c r="J19" s="1" t="s">
        <v>2100</v>
      </c>
      <c r="L19">
        <v>5</v>
      </c>
      <c r="M19">
        <v>0</v>
      </c>
      <c r="N19">
        <f t="shared" si="0"/>
        <v>0</v>
      </c>
      <c r="Q19">
        <f t="shared" si="1"/>
        <v>5</v>
      </c>
    </row>
    <row r="20" spans="1:17" ht="30" x14ac:dyDescent="0.25">
      <c r="A20" t="s">
        <v>23</v>
      </c>
      <c r="B20" t="s">
        <v>49</v>
      </c>
      <c r="C20" t="s">
        <v>199</v>
      </c>
      <c r="D20" t="s">
        <v>349</v>
      </c>
      <c r="E20" t="s">
        <v>49</v>
      </c>
      <c r="F20" t="s">
        <v>558</v>
      </c>
      <c r="G20" t="s">
        <v>593</v>
      </c>
      <c r="H20">
        <v>14696587</v>
      </c>
      <c r="I20" s="1" t="s">
        <v>2244</v>
      </c>
      <c r="J20" s="1" t="s">
        <v>2390</v>
      </c>
      <c r="K20" s="1" t="s">
        <v>966</v>
      </c>
      <c r="L20">
        <v>5</v>
      </c>
      <c r="M20">
        <v>1</v>
      </c>
      <c r="N20">
        <f t="shared" si="0"/>
        <v>1</v>
      </c>
      <c r="Q20">
        <f t="shared" si="1"/>
        <v>4</v>
      </c>
    </row>
    <row r="21" spans="1:17" ht="45" x14ac:dyDescent="0.25">
      <c r="A21" t="s">
        <v>24</v>
      </c>
      <c r="B21" t="s">
        <v>50</v>
      </c>
      <c r="C21" t="s">
        <v>200</v>
      </c>
      <c r="D21" t="s">
        <v>350</v>
      </c>
      <c r="E21" t="s">
        <v>489</v>
      </c>
      <c r="F21" t="s">
        <v>562</v>
      </c>
      <c r="G21" t="s">
        <v>601</v>
      </c>
      <c r="H21">
        <v>13022581</v>
      </c>
      <c r="I21" s="1" t="s">
        <v>2245</v>
      </c>
      <c r="J21" s="1" t="s">
        <v>2391</v>
      </c>
      <c r="L21">
        <v>5</v>
      </c>
      <c r="M21">
        <v>0</v>
      </c>
      <c r="N21">
        <f t="shared" si="0"/>
        <v>0</v>
      </c>
      <c r="Q21">
        <f t="shared" si="1"/>
        <v>5</v>
      </c>
    </row>
    <row r="22" spans="1:17" ht="45" x14ac:dyDescent="0.25">
      <c r="A22" t="s">
        <v>20</v>
      </c>
      <c r="B22" t="s">
        <v>51</v>
      </c>
      <c r="C22" t="s">
        <v>201</v>
      </c>
      <c r="D22" t="s">
        <v>351</v>
      </c>
      <c r="E22" t="s">
        <v>490</v>
      </c>
      <c r="F22" t="s">
        <v>561</v>
      </c>
      <c r="G22" t="s">
        <v>591</v>
      </c>
      <c r="H22">
        <v>12424095</v>
      </c>
      <c r="I22" s="1" t="s">
        <v>2246</v>
      </c>
      <c r="J22" s="1" t="s">
        <v>2392</v>
      </c>
      <c r="L22">
        <v>5</v>
      </c>
      <c r="M22">
        <v>0</v>
      </c>
      <c r="N22">
        <f t="shared" si="0"/>
        <v>0</v>
      </c>
      <c r="Q22">
        <f t="shared" si="1"/>
        <v>5</v>
      </c>
    </row>
    <row r="23" spans="1:17" ht="30" x14ac:dyDescent="0.25">
      <c r="A23" t="s">
        <v>21</v>
      </c>
      <c r="B23" t="s">
        <v>52</v>
      </c>
      <c r="C23" t="s">
        <v>202</v>
      </c>
      <c r="D23" t="s">
        <v>352</v>
      </c>
      <c r="E23" t="s">
        <v>52</v>
      </c>
      <c r="F23" t="s">
        <v>558</v>
      </c>
      <c r="G23" t="s">
        <v>602</v>
      </c>
      <c r="H23">
        <v>12317147</v>
      </c>
      <c r="I23" s="1" t="s">
        <v>2247</v>
      </c>
      <c r="J23" s="1" t="s">
        <v>2393</v>
      </c>
      <c r="K23" s="1" t="s">
        <v>967</v>
      </c>
      <c r="L23">
        <v>5</v>
      </c>
      <c r="M23">
        <v>1</v>
      </c>
      <c r="N23">
        <f t="shared" si="0"/>
        <v>1</v>
      </c>
      <c r="Q23">
        <f t="shared" si="1"/>
        <v>4</v>
      </c>
    </row>
    <row r="24" spans="1:17" ht="30" x14ac:dyDescent="0.25">
      <c r="A24" t="s">
        <v>25</v>
      </c>
      <c r="B24" t="s">
        <v>53</v>
      </c>
      <c r="C24" t="s">
        <v>203</v>
      </c>
      <c r="D24" t="s">
        <v>353</v>
      </c>
      <c r="E24" t="s">
        <v>53</v>
      </c>
      <c r="F24" t="s">
        <v>561</v>
      </c>
      <c r="G24" t="s">
        <v>594</v>
      </c>
      <c r="H24">
        <v>11101145</v>
      </c>
      <c r="I24" s="1" t="s">
        <v>2248</v>
      </c>
      <c r="J24" s="1" t="s">
        <v>2104</v>
      </c>
      <c r="K24" s="1" t="s">
        <v>968</v>
      </c>
      <c r="L24">
        <v>5</v>
      </c>
      <c r="M24">
        <v>1</v>
      </c>
      <c r="N24">
        <f t="shared" si="0"/>
        <v>1</v>
      </c>
      <c r="Q24">
        <f t="shared" si="1"/>
        <v>4</v>
      </c>
    </row>
    <row r="25" spans="1:17" ht="45" x14ac:dyDescent="0.25">
      <c r="A25" t="s">
        <v>20</v>
      </c>
      <c r="B25" t="s">
        <v>54</v>
      </c>
      <c r="C25" t="s">
        <v>204</v>
      </c>
      <c r="D25" t="s">
        <v>354</v>
      </c>
      <c r="E25" t="s">
        <v>491</v>
      </c>
      <c r="F25" t="s">
        <v>561</v>
      </c>
      <c r="G25" t="s">
        <v>600</v>
      </c>
      <c r="H25">
        <v>10902273</v>
      </c>
      <c r="I25" s="1" t="s">
        <v>2249</v>
      </c>
      <c r="J25" s="1" t="s">
        <v>2394</v>
      </c>
      <c r="L25">
        <v>5</v>
      </c>
      <c r="M25">
        <v>0</v>
      </c>
      <c r="N25">
        <f t="shared" si="0"/>
        <v>0</v>
      </c>
      <c r="Q25">
        <f t="shared" si="1"/>
        <v>5</v>
      </c>
    </row>
    <row r="26" spans="1:17" ht="30" x14ac:dyDescent="0.25">
      <c r="A26" t="s">
        <v>21</v>
      </c>
      <c r="B26" t="s">
        <v>55</v>
      </c>
      <c r="C26" t="s">
        <v>205</v>
      </c>
      <c r="D26" t="s">
        <v>355</v>
      </c>
      <c r="E26" t="s">
        <v>55</v>
      </c>
      <c r="F26" t="s">
        <v>558</v>
      </c>
      <c r="G26" t="s">
        <v>603</v>
      </c>
      <c r="H26">
        <v>10259911</v>
      </c>
      <c r="I26" s="1" t="s">
        <v>2250</v>
      </c>
      <c r="J26" s="1" t="s">
        <v>2395</v>
      </c>
      <c r="K26" s="1" t="s">
        <v>969</v>
      </c>
      <c r="L26">
        <v>5</v>
      </c>
      <c r="M26">
        <v>1</v>
      </c>
      <c r="N26">
        <f t="shared" si="0"/>
        <v>1</v>
      </c>
      <c r="Q26">
        <f t="shared" si="1"/>
        <v>4</v>
      </c>
    </row>
    <row r="27" spans="1:17" ht="30" x14ac:dyDescent="0.25">
      <c r="A27" t="s">
        <v>21</v>
      </c>
      <c r="B27" t="s">
        <v>56</v>
      </c>
      <c r="C27" t="s">
        <v>206</v>
      </c>
      <c r="D27" t="s">
        <v>356</v>
      </c>
      <c r="E27" t="s">
        <v>56</v>
      </c>
      <c r="F27" t="s">
        <v>558</v>
      </c>
      <c r="G27" t="s">
        <v>593</v>
      </c>
      <c r="H27">
        <v>9867852</v>
      </c>
      <c r="I27" s="1" t="s">
        <v>2251</v>
      </c>
      <c r="J27" s="1" t="s">
        <v>2396</v>
      </c>
      <c r="K27" s="1" t="s">
        <v>2396</v>
      </c>
      <c r="L27">
        <v>5</v>
      </c>
      <c r="M27">
        <v>5</v>
      </c>
      <c r="N27">
        <f t="shared" si="0"/>
        <v>5</v>
      </c>
      <c r="Q27">
        <f t="shared" si="1"/>
        <v>0</v>
      </c>
    </row>
    <row r="28" spans="1:17" ht="45" x14ac:dyDescent="0.25">
      <c r="A28" t="s">
        <v>20</v>
      </c>
      <c r="B28" t="s">
        <v>57</v>
      </c>
      <c r="C28" t="s">
        <v>207</v>
      </c>
      <c r="D28" t="s">
        <v>357</v>
      </c>
      <c r="E28" t="s">
        <v>492</v>
      </c>
      <c r="F28" t="s">
        <v>558</v>
      </c>
      <c r="G28" t="s">
        <v>604</v>
      </c>
      <c r="H28">
        <v>9311809</v>
      </c>
      <c r="I28" s="1" t="s">
        <v>2252</v>
      </c>
      <c r="J28" s="1" t="s">
        <v>2108</v>
      </c>
      <c r="L28">
        <v>5</v>
      </c>
      <c r="M28">
        <v>0</v>
      </c>
      <c r="N28">
        <f t="shared" si="0"/>
        <v>0</v>
      </c>
      <c r="Q28">
        <f t="shared" si="1"/>
        <v>5</v>
      </c>
    </row>
    <row r="29" spans="1:17" ht="45" x14ac:dyDescent="0.25">
      <c r="A29" t="s">
        <v>22</v>
      </c>
      <c r="B29" t="s">
        <v>58</v>
      </c>
      <c r="C29" t="s">
        <v>208</v>
      </c>
      <c r="D29" t="s">
        <v>358</v>
      </c>
      <c r="E29" t="s">
        <v>493</v>
      </c>
      <c r="F29" t="s">
        <v>558</v>
      </c>
      <c r="G29" t="s">
        <v>599</v>
      </c>
      <c r="H29">
        <v>9254451</v>
      </c>
      <c r="I29" s="1" t="s">
        <v>2253</v>
      </c>
      <c r="J29" s="1" t="s">
        <v>2109</v>
      </c>
      <c r="L29">
        <v>5</v>
      </c>
      <c r="M29">
        <v>0</v>
      </c>
      <c r="N29">
        <f t="shared" si="0"/>
        <v>0</v>
      </c>
      <c r="Q29">
        <f t="shared" si="1"/>
        <v>5</v>
      </c>
    </row>
    <row r="30" spans="1:17" ht="30" x14ac:dyDescent="0.25">
      <c r="A30" t="s">
        <v>26</v>
      </c>
      <c r="B30" t="s">
        <v>59</v>
      </c>
      <c r="C30" t="s">
        <v>209</v>
      </c>
      <c r="D30" t="s">
        <v>359</v>
      </c>
      <c r="E30" t="s">
        <v>59</v>
      </c>
      <c r="F30" t="s">
        <v>558</v>
      </c>
      <c r="G30" t="s">
        <v>594</v>
      </c>
      <c r="H30">
        <v>8540906</v>
      </c>
      <c r="I30" s="1" t="s">
        <v>2254</v>
      </c>
      <c r="J30" s="1" t="s">
        <v>2110</v>
      </c>
      <c r="K30" s="1" t="s">
        <v>1858</v>
      </c>
      <c r="L30">
        <v>5</v>
      </c>
      <c r="M30">
        <v>3</v>
      </c>
      <c r="N30">
        <f t="shared" si="0"/>
        <v>3</v>
      </c>
      <c r="Q30">
        <f t="shared" si="1"/>
        <v>2</v>
      </c>
    </row>
    <row r="31" spans="1:17" ht="30" x14ac:dyDescent="0.25">
      <c r="A31" t="s">
        <v>20</v>
      </c>
      <c r="B31" t="s">
        <v>60</v>
      </c>
      <c r="C31" t="s">
        <v>210</v>
      </c>
      <c r="D31" t="s">
        <v>360</v>
      </c>
      <c r="E31" t="s">
        <v>60</v>
      </c>
      <c r="F31" t="s">
        <v>561</v>
      </c>
      <c r="G31" t="s">
        <v>605</v>
      </c>
      <c r="H31">
        <v>8534750</v>
      </c>
      <c r="I31" s="1" t="s">
        <v>2255</v>
      </c>
      <c r="J31" s="1" t="s">
        <v>2397</v>
      </c>
      <c r="K31" s="1" t="s">
        <v>971</v>
      </c>
      <c r="L31">
        <v>5</v>
      </c>
      <c r="M31">
        <v>1</v>
      </c>
      <c r="N31">
        <f t="shared" si="0"/>
        <v>1</v>
      </c>
      <c r="Q31">
        <f t="shared" si="1"/>
        <v>4</v>
      </c>
    </row>
    <row r="32" spans="1:17" ht="45" x14ac:dyDescent="0.25">
      <c r="A32" t="s">
        <v>18</v>
      </c>
      <c r="B32" t="s">
        <v>61</v>
      </c>
      <c r="C32" t="s">
        <v>211</v>
      </c>
      <c r="D32" t="s">
        <v>361</v>
      </c>
      <c r="E32" t="s">
        <v>494</v>
      </c>
      <c r="F32" t="s">
        <v>558</v>
      </c>
      <c r="G32" t="s">
        <v>606</v>
      </c>
      <c r="H32">
        <v>8450436</v>
      </c>
      <c r="I32" s="1" t="s">
        <v>2256</v>
      </c>
      <c r="J32" s="1" t="s">
        <v>2112</v>
      </c>
      <c r="L32">
        <v>5</v>
      </c>
      <c r="M32">
        <v>0</v>
      </c>
      <c r="N32">
        <f t="shared" si="0"/>
        <v>0</v>
      </c>
      <c r="Q32">
        <f t="shared" si="1"/>
        <v>5</v>
      </c>
    </row>
    <row r="33" spans="1:17" ht="30" x14ac:dyDescent="0.25">
      <c r="A33" t="s">
        <v>19</v>
      </c>
      <c r="B33" t="s">
        <v>62</v>
      </c>
      <c r="C33" t="s">
        <v>212</v>
      </c>
      <c r="D33" t="s">
        <v>362</v>
      </c>
      <c r="E33" t="s">
        <v>62</v>
      </c>
      <c r="F33" t="s">
        <v>558</v>
      </c>
      <c r="G33" t="s">
        <v>600</v>
      </c>
      <c r="H33">
        <v>7947883</v>
      </c>
      <c r="I33" s="1" t="s">
        <v>2257</v>
      </c>
      <c r="J33" s="1" t="s">
        <v>2398</v>
      </c>
      <c r="K33" s="1" t="s">
        <v>972</v>
      </c>
      <c r="L33">
        <v>5</v>
      </c>
      <c r="M33">
        <v>1</v>
      </c>
      <c r="N33">
        <f t="shared" si="0"/>
        <v>1</v>
      </c>
      <c r="Q33">
        <f t="shared" si="1"/>
        <v>4</v>
      </c>
    </row>
    <row r="34" spans="1:17" ht="45" x14ac:dyDescent="0.25">
      <c r="A34" t="s">
        <v>19</v>
      </c>
      <c r="B34" t="s">
        <v>63</v>
      </c>
      <c r="C34" t="s">
        <v>213</v>
      </c>
      <c r="D34" t="s">
        <v>363</v>
      </c>
      <c r="E34" t="s">
        <v>495</v>
      </c>
      <c r="F34" t="s">
        <v>558</v>
      </c>
      <c r="G34" t="s">
        <v>600</v>
      </c>
      <c r="H34">
        <v>7531746</v>
      </c>
      <c r="I34" s="1" t="s">
        <v>2258</v>
      </c>
      <c r="J34" s="1" t="s">
        <v>2399</v>
      </c>
      <c r="L34">
        <v>5</v>
      </c>
      <c r="M34">
        <v>0</v>
      </c>
      <c r="N34">
        <f t="shared" ref="N34:N65" si="2">M34</f>
        <v>0</v>
      </c>
      <c r="Q34">
        <f t="shared" ref="Q34:Q65" si="3">L34-SUM(N34:P34)</f>
        <v>5</v>
      </c>
    </row>
    <row r="35" spans="1:17" ht="30" x14ac:dyDescent="0.25">
      <c r="A35" t="s">
        <v>23</v>
      </c>
      <c r="B35" t="s">
        <v>64</v>
      </c>
      <c r="C35" t="s">
        <v>214</v>
      </c>
      <c r="D35" t="s">
        <v>364</v>
      </c>
      <c r="E35" t="s">
        <v>496</v>
      </c>
      <c r="F35" t="s">
        <v>558</v>
      </c>
      <c r="G35" t="s">
        <v>607</v>
      </c>
      <c r="H35">
        <v>7509774</v>
      </c>
      <c r="I35" s="1" t="s">
        <v>2259</v>
      </c>
      <c r="J35" s="1" t="s">
        <v>2400</v>
      </c>
      <c r="K35" s="1" t="s">
        <v>1300</v>
      </c>
      <c r="L35">
        <v>5</v>
      </c>
      <c r="M35">
        <v>2</v>
      </c>
      <c r="N35">
        <f t="shared" si="2"/>
        <v>2</v>
      </c>
      <c r="Q35">
        <f t="shared" si="3"/>
        <v>3</v>
      </c>
    </row>
    <row r="36" spans="1:17" ht="30" x14ac:dyDescent="0.25">
      <c r="A36" t="s">
        <v>19</v>
      </c>
      <c r="B36" t="s">
        <v>65</v>
      </c>
      <c r="C36" t="s">
        <v>215</v>
      </c>
      <c r="D36" t="s">
        <v>365</v>
      </c>
      <c r="E36" t="s">
        <v>497</v>
      </c>
      <c r="F36" t="s">
        <v>558</v>
      </c>
      <c r="G36" t="s">
        <v>608</v>
      </c>
      <c r="H36">
        <v>7500271</v>
      </c>
      <c r="I36" s="1" t="s">
        <v>2260</v>
      </c>
      <c r="J36" s="1" t="s">
        <v>2401</v>
      </c>
      <c r="L36">
        <v>5</v>
      </c>
      <c r="M36">
        <v>0</v>
      </c>
      <c r="N36">
        <f t="shared" si="2"/>
        <v>0</v>
      </c>
      <c r="Q36">
        <f t="shared" si="3"/>
        <v>5</v>
      </c>
    </row>
    <row r="37" spans="1:17" ht="45" x14ac:dyDescent="0.25">
      <c r="A37" t="s">
        <v>23</v>
      </c>
      <c r="B37" t="s">
        <v>66</v>
      </c>
      <c r="C37" t="s">
        <v>216</v>
      </c>
      <c r="D37" t="s">
        <v>366</v>
      </c>
      <c r="E37" t="s">
        <v>498</v>
      </c>
      <c r="F37" t="s">
        <v>563</v>
      </c>
      <c r="H37">
        <v>7415175</v>
      </c>
      <c r="I37" s="1" t="s">
        <v>2261</v>
      </c>
      <c r="J37" s="1" t="s">
        <v>2402</v>
      </c>
      <c r="K37" s="1" t="s">
        <v>974</v>
      </c>
      <c r="L37">
        <v>5</v>
      </c>
      <c r="M37">
        <v>1</v>
      </c>
      <c r="N37">
        <f t="shared" si="2"/>
        <v>1</v>
      </c>
      <c r="Q37">
        <f t="shared" si="3"/>
        <v>4</v>
      </c>
    </row>
    <row r="38" spans="1:17" ht="30" x14ac:dyDescent="0.25">
      <c r="A38" t="s">
        <v>21</v>
      </c>
      <c r="B38" t="s">
        <v>67</v>
      </c>
      <c r="C38" t="s">
        <v>217</v>
      </c>
      <c r="D38" t="s">
        <v>367</v>
      </c>
      <c r="E38" t="s">
        <v>67</v>
      </c>
      <c r="F38" t="s">
        <v>558</v>
      </c>
      <c r="G38" t="s">
        <v>593</v>
      </c>
      <c r="H38">
        <v>6900245</v>
      </c>
      <c r="I38" s="1" t="s">
        <v>2262</v>
      </c>
      <c r="J38" s="1" t="s">
        <v>2118</v>
      </c>
      <c r="K38" s="1" t="s">
        <v>2223</v>
      </c>
      <c r="L38">
        <v>5</v>
      </c>
      <c r="M38">
        <v>2</v>
      </c>
      <c r="N38">
        <f t="shared" si="2"/>
        <v>2</v>
      </c>
      <c r="Q38">
        <f t="shared" si="3"/>
        <v>3</v>
      </c>
    </row>
    <row r="39" spans="1:17" ht="30" x14ac:dyDescent="0.25">
      <c r="A39" t="s">
        <v>18</v>
      </c>
      <c r="B39" t="s">
        <v>68</v>
      </c>
      <c r="C39" t="s">
        <v>218</v>
      </c>
      <c r="D39" t="s">
        <v>368</v>
      </c>
      <c r="E39" t="s">
        <v>68</v>
      </c>
      <c r="F39" t="s">
        <v>558</v>
      </c>
      <c r="G39" t="s">
        <v>609</v>
      </c>
      <c r="H39">
        <v>6745486</v>
      </c>
      <c r="I39" s="1" t="s">
        <v>2263</v>
      </c>
      <c r="J39" s="1" t="s">
        <v>2403</v>
      </c>
      <c r="L39">
        <v>5</v>
      </c>
      <c r="M39">
        <v>0</v>
      </c>
      <c r="N39">
        <f t="shared" si="2"/>
        <v>0</v>
      </c>
      <c r="Q39">
        <f t="shared" si="3"/>
        <v>5</v>
      </c>
    </row>
    <row r="40" spans="1:17" ht="30" x14ac:dyDescent="0.25">
      <c r="A40" t="s">
        <v>19</v>
      </c>
      <c r="B40" t="s">
        <v>69</v>
      </c>
      <c r="C40" t="s">
        <v>219</v>
      </c>
      <c r="D40" t="s">
        <v>369</v>
      </c>
      <c r="E40" t="s">
        <v>499</v>
      </c>
      <c r="F40" t="s">
        <v>558</v>
      </c>
      <c r="G40" t="s">
        <v>610</v>
      </c>
      <c r="H40">
        <v>6518054</v>
      </c>
      <c r="I40" s="1" t="s">
        <v>2264</v>
      </c>
      <c r="J40" s="1" t="s">
        <v>2120</v>
      </c>
      <c r="L40">
        <v>5</v>
      </c>
      <c r="M40">
        <v>0</v>
      </c>
      <c r="N40">
        <f t="shared" si="2"/>
        <v>0</v>
      </c>
      <c r="Q40">
        <f t="shared" si="3"/>
        <v>5</v>
      </c>
    </row>
    <row r="41" spans="1:17" ht="45" x14ac:dyDescent="0.25">
      <c r="A41" t="s">
        <v>27</v>
      </c>
      <c r="B41" t="s">
        <v>70</v>
      </c>
      <c r="C41" t="s">
        <v>220</v>
      </c>
      <c r="D41" t="s">
        <v>370</v>
      </c>
      <c r="E41" t="s">
        <v>70</v>
      </c>
      <c r="F41" t="s">
        <v>564</v>
      </c>
      <c r="G41" t="s">
        <v>611</v>
      </c>
      <c r="H41">
        <v>6487190</v>
      </c>
      <c r="I41" s="1" t="s">
        <v>2265</v>
      </c>
      <c r="J41" s="1" t="s">
        <v>2404</v>
      </c>
      <c r="L41">
        <v>5</v>
      </c>
      <c r="M41">
        <v>0</v>
      </c>
      <c r="N41">
        <f t="shared" si="2"/>
        <v>0</v>
      </c>
      <c r="Q41">
        <f t="shared" si="3"/>
        <v>5</v>
      </c>
    </row>
    <row r="42" spans="1:17" ht="30" x14ac:dyDescent="0.25">
      <c r="A42" t="s">
        <v>25</v>
      </c>
      <c r="B42" t="s">
        <v>71</v>
      </c>
      <c r="C42" t="s">
        <v>221</v>
      </c>
      <c r="D42" t="s">
        <v>371</v>
      </c>
      <c r="E42" t="s">
        <v>500</v>
      </c>
      <c r="F42" t="s">
        <v>561</v>
      </c>
      <c r="G42" t="s">
        <v>594</v>
      </c>
      <c r="H42">
        <v>6481880</v>
      </c>
      <c r="I42" s="1" t="s">
        <v>2266</v>
      </c>
      <c r="J42" s="1" t="s">
        <v>2405</v>
      </c>
      <c r="L42">
        <v>5</v>
      </c>
      <c r="M42">
        <v>0</v>
      </c>
      <c r="N42">
        <f t="shared" si="2"/>
        <v>0</v>
      </c>
      <c r="Q42">
        <f t="shared" si="3"/>
        <v>5</v>
      </c>
    </row>
    <row r="43" spans="1:17" ht="30" x14ac:dyDescent="0.25">
      <c r="A43" t="s">
        <v>26</v>
      </c>
      <c r="B43" t="s">
        <v>72</v>
      </c>
      <c r="C43" t="s">
        <v>222</v>
      </c>
      <c r="D43" t="s">
        <v>372</v>
      </c>
      <c r="E43" t="s">
        <v>72</v>
      </c>
      <c r="F43" t="s">
        <v>558</v>
      </c>
      <c r="G43" t="s">
        <v>612</v>
      </c>
      <c r="H43">
        <v>6440306</v>
      </c>
      <c r="I43" s="1" t="s">
        <v>2267</v>
      </c>
      <c r="J43" s="1" t="s">
        <v>2123</v>
      </c>
      <c r="K43" s="1" t="s">
        <v>976</v>
      </c>
      <c r="L43">
        <v>5</v>
      </c>
      <c r="M43">
        <v>1</v>
      </c>
      <c r="N43">
        <f t="shared" si="2"/>
        <v>1</v>
      </c>
      <c r="Q43">
        <f t="shared" si="3"/>
        <v>4</v>
      </c>
    </row>
    <row r="44" spans="1:17" ht="30" x14ac:dyDescent="0.25">
      <c r="A44" t="s">
        <v>19</v>
      </c>
      <c r="B44" t="s">
        <v>73</v>
      </c>
      <c r="C44" t="s">
        <v>223</v>
      </c>
      <c r="D44" t="s">
        <v>373</v>
      </c>
      <c r="E44" t="s">
        <v>73</v>
      </c>
      <c r="F44" t="s">
        <v>558</v>
      </c>
      <c r="G44" t="s">
        <v>591</v>
      </c>
      <c r="H44">
        <v>6362483</v>
      </c>
      <c r="I44" s="1" t="s">
        <v>2268</v>
      </c>
      <c r="J44" s="1" t="s">
        <v>2124</v>
      </c>
      <c r="K44" s="1" t="s">
        <v>977</v>
      </c>
      <c r="L44">
        <v>5</v>
      </c>
      <c r="M44">
        <v>1</v>
      </c>
      <c r="N44">
        <f t="shared" si="2"/>
        <v>1</v>
      </c>
      <c r="Q44">
        <f t="shared" si="3"/>
        <v>4</v>
      </c>
    </row>
    <row r="45" spans="1:17" ht="30" x14ac:dyDescent="0.25">
      <c r="A45" t="s">
        <v>19</v>
      </c>
      <c r="B45" t="s">
        <v>74</v>
      </c>
      <c r="C45" t="s">
        <v>224</v>
      </c>
      <c r="D45" t="s">
        <v>374</v>
      </c>
      <c r="E45" t="s">
        <v>74</v>
      </c>
      <c r="F45" t="s">
        <v>558</v>
      </c>
      <c r="G45" t="s">
        <v>598</v>
      </c>
      <c r="H45">
        <v>6248680</v>
      </c>
      <c r="I45" s="1" t="s">
        <v>2269</v>
      </c>
      <c r="J45" s="1" t="s">
        <v>2406</v>
      </c>
      <c r="K45" s="1" t="s">
        <v>978</v>
      </c>
      <c r="L45">
        <v>5</v>
      </c>
      <c r="M45">
        <v>1</v>
      </c>
      <c r="N45">
        <f t="shared" si="2"/>
        <v>1</v>
      </c>
      <c r="Q45">
        <f t="shared" si="3"/>
        <v>4</v>
      </c>
    </row>
    <row r="46" spans="1:17" ht="30" x14ac:dyDescent="0.25">
      <c r="A46" t="s">
        <v>22</v>
      </c>
      <c r="B46" t="s">
        <v>75</v>
      </c>
      <c r="C46" t="s">
        <v>225</v>
      </c>
      <c r="D46" t="s">
        <v>375</v>
      </c>
      <c r="E46" t="s">
        <v>501</v>
      </c>
      <c r="F46" t="s">
        <v>565</v>
      </c>
      <c r="G46" t="s">
        <v>613</v>
      </c>
      <c r="H46">
        <v>6060749</v>
      </c>
      <c r="I46" s="1" t="s">
        <v>2270</v>
      </c>
      <c r="J46" s="1" t="s">
        <v>2407</v>
      </c>
      <c r="L46">
        <v>5</v>
      </c>
      <c r="M46">
        <v>0</v>
      </c>
      <c r="N46">
        <f t="shared" si="2"/>
        <v>0</v>
      </c>
      <c r="Q46">
        <f t="shared" si="3"/>
        <v>5</v>
      </c>
    </row>
    <row r="47" spans="1:17" ht="30" x14ac:dyDescent="0.25">
      <c r="A47" t="s">
        <v>20</v>
      </c>
      <c r="B47" t="s">
        <v>76</v>
      </c>
      <c r="C47" t="s">
        <v>226</v>
      </c>
      <c r="D47" t="s">
        <v>376</v>
      </c>
      <c r="E47" t="s">
        <v>76</v>
      </c>
      <c r="F47" t="s">
        <v>558</v>
      </c>
      <c r="G47" t="s">
        <v>609</v>
      </c>
      <c r="H47">
        <v>6044628</v>
      </c>
      <c r="I47" s="1" t="s">
        <v>2271</v>
      </c>
      <c r="J47" s="1" t="s">
        <v>2127</v>
      </c>
      <c r="K47" s="1" t="s">
        <v>979</v>
      </c>
      <c r="L47">
        <v>5</v>
      </c>
      <c r="M47">
        <v>1</v>
      </c>
      <c r="N47">
        <f t="shared" si="2"/>
        <v>1</v>
      </c>
      <c r="Q47">
        <f t="shared" si="3"/>
        <v>4</v>
      </c>
    </row>
    <row r="48" spans="1:17" ht="30" x14ac:dyDescent="0.25">
      <c r="A48" t="s">
        <v>20</v>
      </c>
      <c r="B48" t="s">
        <v>77</v>
      </c>
      <c r="C48" t="s">
        <v>227</v>
      </c>
      <c r="D48" t="s">
        <v>377</v>
      </c>
      <c r="E48" t="s">
        <v>502</v>
      </c>
      <c r="F48" t="s">
        <v>558</v>
      </c>
      <c r="G48" t="s">
        <v>595</v>
      </c>
      <c r="H48">
        <v>5994469</v>
      </c>
      <c r="I48" s="1" t="s">
        <v>2272</v>
      </c>
      <c r="J48" s="1" t="s">
        <v>2408</v>
      </c>
      <c r="L48">
        <v>5</v>
      </c>
      <c r="M48">
        <v>0</v>
      </c>
      <c r="N48">
        <f t="shared" si="2"/>
        <v>0</v>
      </c>
      <c r="Q48">
        <f t="shared" si="3"/>
        <v>5</v>
      </c>
    </row>
    <row r="49" spans="1:17" ht="30" x14ac:dyDescent="0.25">
      <c r="A49" t="s">
        <v>18</v>
      </c>
      <c r="B49" t="s">
        <v>78</v>
      </c>
      <c r="C49" t="s">
        <v>228</v>
      </c>
      <c r="D49" t="s">
        <v>378</v>
      </c>
      <c r="E49" t="s">
        <v>78</v>
      </c>
      <c r="F49" t="s">
        <v>566</v>
      </c>
      <c r="G49" t="s">
        <v>614</v>
      </c>
      <c r="H49">
        <v>5960358</v>
      </c>
      <c r="I49" s="1" t="s">
        <v>2273</v>
      </c>
      <c r="J49" s="1" t="s">
        <v>2129</v>
      </c>
      <c r="K49" s="1" t="s">
        <v>980</v>
      </c>
      <c r="L49">
        <v>5</v>
      </c>
      <c r="M49">
        <v>1</v>
      </c>
      <c r="N49">
        <f t="shared" si="2"/>
        <v>1</v>
      </c>
      <c r="Q49">
        <f t="shared" si="3"/>
        <v>4</v>
      </c>
    </row>
    <row r="50" spans="1:17" ht="30" x14ac:dyDescent="0.25">
      <c r="A50" t="s">
        <v>20</v>
      </c>
      <c r="B50" t="s">
        <v>79</v>
      </c>
      <c r="C50" t="s">
        <v>229</v>
      </c>
      <c r="D50" t="s">
        <v>379</v>
      </c>
      <c r="E50" t="s">
        <v>79</v>
      </c>
      <c r="F50" t="s">
        <v>558</v>
      </c>
      <c r="G50" t="s">
        <v>615</v>
      </c>
      <c r="H50">
        <v>5551137</v>
      </c>
      <c r="I50" s="1" t="s">
        <v>2274</v>
      </c>
      <c r="J50" s="1" t="s">
        <v>2409</v>
      </c>
      <c r="K50" s="1" t="s">
        <v>981</v>
      </c>
      <c r="L50">
        <v>5</v>
      </c>
      <c r="M50">
        <v>1</v>
      </c>
      <c r="N50">
        <f t="shared" si="2"/>
        <v>1</v>
      </c>
      <c r="Q50">
        <f t="shared" si="3"/>
        <v>4</v>
      </c>
    </row>
    <row r="51" spans="1:17" ht="30" x14ac:dyDescent="0.25">
      <c r="A51" t="s">
        <v>18</v>
      </c>
      <c r="B51" t="s">
        <v>80</v>
      </c>
      <c r="C51" t="s">
        <v>230</v>
      </c>
      <c r="D51" t="s">
        <v>380</v>
      </c>
      <c r="E51" t="s">
        <v>503</v>
      </c>
      <c r="F51" t="s">
        <v>567</v>
      </c>
      <c r="H51">
        <v>5492074</v>
      </c>
      <c r="I51" s="1" t="s">
        <v>2275</v>
      </c>
      <c r="J51" s="1" t="s">
        <v>2131</v>
      </c>
      <c r="L51">
        <v>5</v>
      </c>
      <c r="M51">
        <v>0</v>
      </c>
      <c r="N51">
        <f t="shared" si="2"/>
        <v>0</v>
      </c>
      <c r="Q51">
        <f t="shared" si="3"/>
        <v>5</v>
      </c>
    </row>
    <row r="52" spans="1:17" ht="30" x14ac:dyDescent="0.25">
      <c r="A52" t="s">
        <v>25</v>
      </c>
      <c r="B52" t="s">
        <v>81</v>
      </c>
      <c r="C52" t="s">
        <v>231</v>
      </c>
      <c r="D52" t="s">
        <v>381</v>
      </c>
      <c r="E52" t="s">
        <v>81</v>
      </c>
      <c r="F52" t="s">
        <v>561</v>
      </c>
      <c r="G52" t="s">
        <v>612</v>
      </c>
      <c r="H52">
        <v>5343740</v>
      </c>
      <c r="I52" s="1" t="s">
        <v>2276</v>
      </c>
      <c r="J52" s="1" t="s">
        <v>2410</v>
      </c>
      <c r="L52">
        <v>5</v>
      </c>
      <c r="M52">
        <v>0</v>
      </c>
      <c r="N52">
        <f t="shared" si="2"/>
        <v>0</v>
      </c>
      <c r="Q52">
        <f t="shared" si="3"/>
        <v>5</v>
      </c>
    </row>
    <row r="53" spans="1:17" ht="45" x14ac:dyDescent="0.25">
      <c r="A53" t="s">
        <v>23</v>
      </c>
      <c r="B53" t="s">
        <v>82</v>
      </c>
      <c r="C53" t="s">
        <v>232</v>
      </c>
      <c r="D53" t="s">
        <v>382</v>
      </c>
      <c r="E53" t="s">
        <v>504</v>
      </c>
      <c r="F53" t="s">
        <v>558</v>
      </c>
      <c r="G53" t="s">
        <v>616</v>
      </c>
      <c r="H53">
        <v>5342694</v>
      </c>
      <c r="I53" s="1" t="s">
        <v>2277</v>
      </c>
      <c r="J53" s="1" t="s">
        <v>2411</v>
      </c>
      <c r="K53" s="1" t="s">
        <v>982</v>
      </c>
      <c r="L53">
        <v>5</v>
      </c>
      <c r="M53">
        <v>2</v>
      </c>
      <c r="N53">
        <f t="shared" si="2"/>
        <v>2</v>
      </c>
      <c r="Q53">
        <f t="shared" si="3"/>
        <v>3</v>
      </c>
    </row>
    <row r="54" spans="1:17" ht="30" x14ac:dyDescent="0.25">
      <c r="A54" t="s">
        <v>19</v>
      </c>
      <c r="B54" t="s">
        <v>83</v>
      </c>
      <c r="C54" t="s">
        <v>233</v>
      </c>
      <c r="D54" t="s">
        <v>383</v>
      </c>
      <c r="E54" t="s">
        <v>83</v>
      </c>
      <c r="F54" t="s">
        <v>558</v>
      </c>
      <c r="G54" t="s">
        <v>591</v>
      </c>
      <c r="H54">
        <v>5308336</v>
      </c>
      <c r="I54" s="1" t="s">
        <v>2278</v>
      </c>
      <c r="J54" s="1" t="s">
        <v>2134</v>
      </c>
      <c r="K54" s="1" t="s">
        <v>983</v>
      </c>
      <c r="L54">
        <v>5</v>
      </c>
      <c r="M54">
        <v>1</v>
      </c>
      <c r="N54">
        <f t="shared" si="2"/>
        <v>1</v>
      </c>
      <c r="Q54">
        <f t="shared" si="3"/>
        <v>4</v>
      </c>
    </row>
    <row r="55" spans="1:17" ht="30" x14ac:dyDescent="0.25">
      <c r="A55" t="s">
        <v>20</v>
      </c>
      <c r="B55" t="s">
        <v>84</v>
      </c>
      <c r="C55" t="s">
        <v>234</v>
      </c>
      <c r="D55" t="s">
        <v>384</v>
      </c>
      <c r="E55" t="s">
        <v>84</v>
      </c>
      <c r="F55" t="s">
        <v>558</v>
      </c>
      <c r="G55" t="s">
        <v>617</v>
      </c>
      <c r="H55">
        <v>5306925</v>
      </c>
      <c r="I55" s="1" t="s">
        <v>2279</v>
      </c>
      <c r="J55" s="1" t="s">
        <v>1226</v>
      </c>
      <c r="K55" s="1" t="s">
        <v>984</v>
      </c>
      <c r="L55">
        <v>5</v>
      </c>
      <c r="M55">
        <v>1</v>
      </c>
      <c r="N55">
        <f t="shared" si="2"/>
        <v>1</v>
      </c>
      <c r="Q55">
        <f t="shared" si="3"/>
        <v>4</v>
      </c>
    </row>
    <row r="56" spans="1:17" ht="45" x14ac:dyDescent="0.25">
      <c r="A56" t="s">
        <v>23</v>
      </c>
      <c r="B56" t="s">
        <v>85</v>
      </c>
      <c r="C56" t="s">
        <v>235</v>
      </c>
      <c r="D56" t="s">
        <v>385</v>
      </c>
      <c r="E56" t="s">
        <v>85</v>
      </c>
      <c r="F56" t="s">
        <v>568</v>
      </c>
      <c r="G56" t="s">
        <v>618</v>
      </c>
      <c r="H56">
        <v>5047107</v>
      </c>
      <c r="I56" s="1" t="s">
        <v>2280</v>
      </c>
      <c r="J56" s="1" t="s">
        <v>2412</v>
      </c>
      <c r="K56" s="1" t="s">
        <v>2475</v>
      </c>
      <c r="L56">
        <v>5</v>
      </c>
      <c r="M56">
        <v>2</v>
      </c>
      <c r="N56">
        <f t="shared" si="2"/>
        <v>2</v>
      </c>
      <c r="Q56">
        <f t="shared" si="3"/>
        <v>3</v>
      </c>
    </row>
    <row r="57" spans="1:17" ht="45" x14ac:dyDescent="0.25">
      <c r="A57" t="s">
        <v>23</v>
      </c>
      <c r="B57" t="s">
        <v>86</v>
      </c>
      <c r="C57" t="s">
        <v>236</v>
      </c>
      <c r="D57" t="s">
        <v>386</v>
      </c>
      <c r="E57" t="s">
        <v>505</v>
      </c>
      <c r="F57" t="s">
        <v>558</v>
      </c>
      <c r="G57" t="s">
        <v>612</v>
      </c>
      <c r="H57">
        <v>4840616</v>
      </c>
      <c r="I57" s="1" t="s">
        <v>2281</v>
      </c>
      <c r="J57" s="1" t="s">
        <v>2413</v>
      </c>
      <c r="L57">
        <v>5</v>
      </c>
      <c r="M57">
        <v>0</v>
      </c>
      <c r="N57">
        <f t="shared" si="2"/>
        <v>0</v>
      </c>
      <c r="Q57">
        <f t="shared" si="3"/>
        <v>5</v>
      </c>
    </row>
    <row r="58" spans="1:17" ht="30" x14ac:dyDescent="0.25">
      <c r="A58" t="s">
        <v>19</v>
      </c>
      <c r="B58" t="s">
        <v>87</v>
      </c>
      <c r="C58" t="s">
        <v>237</v>
      </c>
      <c r="D58" t="s">
        <v>387</v>
      </c>
      <c r="E58" t="s">
        <v>87</v>
      </c>
      <c r="F58" t="s">
        <v>558</v>
      </c>
      <c r="G58" t="s">
        <v>593</v>
      </c>
      <c r="H58">
        <v>4782481</v>
      </c>
      <c r="I58" s="1" t="s">
        <v>2282</v>
      </c>
      <c r="J58" s="1" t="s">
        <v>2137</v>
      </c>
      <c r="K58" s="1" t="s">
        <v>986</v>
      </c>
      <c r="L58">
        <v>5</v>
      </c>
      <c r="M58">
        <v>1</v>
      </c>
      <c r="N58">
        <f t="shared" si="2"/>
        <v>1</v>
      </c>
      <c r="Q58">
        <f t="shared" si="3"/>
        <v>4</v>
      </c>
    </row>
    <row r="59" spans="1:17" ht="30" x14ac:dyDescent="0.25">
      <c r="A59" t="s">
        <v>22</v>
      </c>
      <c r="B59" t="s">
        <v>88</v>
      </c>
      <c r="C59" t="s">
        <v>238</v>
      </c>
      <c r="D59" t="s">
        <v>388</v>
      </c>
      <c r="E59" t="s">
        <v>88</v>
      </c>
      <c r="F59" t="s">
        <v>561</v>
      </c>
      <c r="G59" t="s">
        <v>619</v>
      </c>
      <c r="H59">
        <v>4527206</v>
      </c>
      <c r="I59" s="1" t="s">
        <v>2283</v>
      </c>
      <c r="J59" s="1" t="s">
        <v>2138</v>
      </c>
      <c r="K59" s="1" t="s">
        <v>987</v>
      </c>
      <c r="L59">
        <v>5</v>
      </c>
      <c r="M59">
        <v>1</v>
      </c>
      <c r="N59">
        <f t="shared" si="2"/>
        <v>1</v>
      </c>
      <c r="Q59">
        <f t="shared" si="3"/>
        <v>4</v>
      </c>
    </row>
    <row r="60" spans="1:17" ht="30" x14ac:dyDescent="0.25">
      <c r="A60" t="s">
        <v>28</v>
      </c>
      <c r="B60" t="s">
        <v>89</v>
      </c>
      <c r="C60" t="s">
        <v>239</v>
      </c>
      <c r="D60" t="s">
        <v>389</v>
      </c>
      <c r="E60" t="s">
        <v>89</v>
      </c>
      <c r="F60" t="s">
        <v>569</v>
      </c>
      <c r="G60" t="s">
        <v>620</v>
      </c>
      <c r="H60">
        <v>4347047</v>
      </c>
      <c r="I60" s="1" t="s">
        <v>2284</v>
      </c>
      <c r="J60" s="1" t="s">
        <v>2414</v>
      </c>
      <c r="K60" s="1" t="s">
        <v>988</v>
      </c>
      <c r="L60">
        <v>5</v>
      </c>
      <c r="M60">
        <v>1</v>
      </c>
      <c r="N60">
        <f t="shared" si="2"/>
        <v>1</v>
      </c>
      <c r="Q60">
        <f t="shared" si="3"/>
        <v>4</v>
      </c>
    </row>
    <row r="61" spans="1:17" ht="30" x14ac:dyDescent="0.25">
      <c r="A61" t="s">
        <v>22</v>
      </c>
      <c r="B61" t="s">
        <v>90</v>
      </c>
      <c r="C61" t="s">
        <v>240</v>
      </c>
      <c r="D61" t="s">
        <v>390</v>
      </c>
      <c r="E61" t="s">
        <v>90</v>
      </c>
      <c r="F61" t="s">
        <v>558</v>
      </c>
      <c r="G61" t="s">
        <v>599</v>
      </c>
      <c r="H61">
        <v>4296071</v>
      </c>
      <c r="I61" s="1" t="s">
        <v>2285</v>
      </c>
      <c r="J61" s="1" t="s">
        <v>2415</v>
      </c>
      <c r="K61" s="1" t="s">
        <v>989</v>
      </c>
      <c r="L61">
        <v>5</v>
      </c>
      <c r="M61">
        <v>1</v>
      </c>
      <c r="N61">
        <f t="shared" si="2"/>
        <v>1</v>
      </c>
      <c r="Q61">
        <f t="shared" si="3"/>
        <v>4</v>
      </c>
    </row>
    <row r="62" spans="1:17" ht="30" x14ac:dyDescent="0.25">
      <c r="A62" t="s">
        <v>25</v>
      </c>
      <c r="B62" t="s">
        <v>91</v>
      </c>
      <c r="C62" t="s">
        <v>241</v>
      </c>
      <c r="D62" t="s">
        <v>391</v>
      </c>
      <c r="E62" t="s">
        <v>91</v>
      </c>
      <c r="F62" t="s">
        <v>562</v>
      </c>
      <c r="G62" t="s">
        <v>612</v>
      </c>
      <c r="H62">
        <v>4286706</v>
      </c>
      <c r="I62" s="1" t="s">
        <v>2286</v>
      </c>
      <c r="J62" s="1" t="s">
        <v>1494</v>
      </c>
      <c r="K62" s="1" t="s">
        <v>990</v>
      </c>
      <c r="L62">
        <v>5</v>
      </c>
      <c r="M62">
        <v>1</v>
      </c>
      <c r="N62">
        <f t="shared" si="2"/>
        <v>1</v>
      </c>
      <c r="Q62">
        <f t="shared" si="3"/>
        <v>4</v>
      </c>
    </row>
    <row r="63" spans="1:17" ht="30" x14ac:dyDescent="0.25">
      <c r="A63" t="s">
        <v>19</v>
      </c>
      <c r="B63" t="s">
        <v>92</v>
      </c>
      <c r="C63" t="s">
        <v>242</v>
      </c>
      <c r="D63" t="s">
        <v>392</v>
      </c>
      <c r="E63" t="s">
        <v>506</v>
      </c>
      <c r="F63" t="s">
        <v>558</v>
      </c>
      <c r="G63" t="s">
        <v>621</v>
      </c>
      <c r="H63">
        <v>4265953</v>
      </c>
      <c r="I63" s="1" t="s">
        <v>2287</v>
      </c>
      <c r="J63" s="1" t="s">
        <v>2416</v>
      </c>
      <c r="K63" s="1" t="s">
        <v>991</v>
      </c>
      <c r="L63">
        <v>5</v>
      </c>
      <c r="M63">
        <v>1</v>
      </c>
      <c r="N63">
        <f t="shared" si="2"/>
        <v>1</v>
      </c>
      <c r="Q63">
        <f t="shared" si="3"/>
        <v>4</v>
      </c>
    </row>
    <row r="64" spans="1:17" ht="45" x14ac:dyDescent="0.25">
      <c r="A64" t="s">
        <v>19</v>
      </c>
      <c r="B64" t="s">
        <v>93</v>
      </c>
      <c r="C64" t="s">
        <v>243</v>
      </c>
      <c r="D64" t="s">
        <v>393</v>
      </c>
      <c r="E64" t="s">
        <v>507</v>
      </c>
      <c r="F64" t="s">
        <v>558</v>
      </c>
      <c r="G64" t="s">
        <v>596</v>
      </c>
      <c r="H64">
        <v>4217755</v>
      </c>
      <c r="I64" s="1" t="s">
        <v>2288</v>
      </c>
      <c r="J64" s="1" t="s">
        <v>2417</v>
      </c>
      <c r="L64">
        <v>5</v>
      </c>
      <c r="M64">
        <v>0</v>
      </c>
      <c r="N64">
        <f t="shared" si="2"/>
        <v>0</v>
      </c>
      <c r="Q64">
        <f t="shared" si="3"/>
        <v>5</v>
      </c>
    </row>
    <row r="65" spans="1:17" ht="45" x14ac:dyDescent="0.25">
      <c r="A65" t="s">
        <v>19</v>
      </c>
      <c r="B65" t="s">
        <v>94</v>
      </c>
      <c r="C65" t="s">
        <v>244</v>
      </c>
      <c r="D65" t="s">
        <v>394</v>
      </c>
      <c r="E65" t="s">
        <v>94</v>
      </c>
      <c r="F65" t="s">
        <v>558</v>
      </c>
      <c r="G65" t="s">
        <v>622</v>
      </c>
      <c r="H65">
        <v>4208419</v>
      </c>
      <c r="I65" s="1" t="s">
        <v>2289</v>
      </c>
      <c r="J65" s="1" t="s">
        <v>1497</v>
      </c>
      <c r="L65">
        <v>5</v>
      </c>
      <c r="M65">
        <v>0</v>
      </c>
      <c r="N65">
        <f t="shared" si="2"/>
        <v>0</v>
      </c>
      <c r="Q65">
        <f t="shared" si="3"/>
        <v>5</v>
      </c>
    </row>
    <row r="66" spans="1:17" ht="45" x14ac:dyDescent="0.25">
      <c r="A66" t="s">
        <v>23</v>
      </c>
      <c r="B66" t="s">
        <v>95</v>
      </c>
      <c r="C66" t="s">
        <v>245</v>
      </c>
      <c r="D66" t="s">
        <v>395</v>
      </c>
      <c r="E66" t="s">
        <v>508</v>
      </c>
      <c r="F66" t="s">
        <v>558</v>
      </c>
      <c r="H66">
        <v>4195254</v>
      </c>
      <c r="I66" s="1" t="s">
        <v>2290</v>
      </c>
      <c r="J66" s="1" t="s">
        <v>868</v>
      </c>
      <c r="L66">
        <v>5</v>
      </c>
      <c r="M66">
        <v>0</v>
      </c>
      <c r="N66">
        <f t="shared" ref="N66:N97" si="4">M66</f>
        <v>0</v>
      </c>
      <c r="Q66">
        <f t="shared" ref="Q66:Q97" si="5">L66-SUM(N66:P66)</f>
        <v>5</v>
      </c>
    </row>
    <row r="67" spans="1:17" ht="30" x14ac:dyDescent="0.25">
      <c r="A67" t="s">
        <v>22</v>
      </c>
      <c r="B67" t="s">
        <v>96</v>
      </c>
      <c r="C67" t="s">
        <v>246</v>
      </c>
      <c r="D67" t="s">
        <v>396</v>
      </c>
      <c r="E67" t="s">
        <v>96</v>
      </c>
      <c r="F67" t="s">
        <v>558</v>
      </c>
      <c r="G67" t="s">
        <v>599</v>
      </c>
      <c r="H67">
        <v>4134448</v>
      </c>
      <c r="I67" s="1" t="s">
        <v>2291</v>
      </c>
      <c r="J67" s="1" t="s">
        <v>2145</v>
      </c>
      <c r="K67" s="1" t="s">
        <v>992</v>
      </c>
      <c r="L67">
        <v>5</v>
      </c>
      <c r="M67">
        <v>1</v>
      </c>
      <c r="N67">
        <f t="shared" si="4"/>
        <v>1</v>
      </c>
      <c r="Q67">
        <f t="shared" si="5"/>
        <v>4</v>
      </c>
    </row>
    <row r="68" spans="1:17" ht="45" x14ac:dyDescent="0.25">
      <c r="A68" t="s">
        <v>21</v>
      </c>
      <c r="B68" t="s">
        <v>97</v>
      </c>
      <c r="C68" t="s">
        <v>247</v>
      </c>
      <c r="D68" t="s">
        <v>397</v>
      </c>
      <c r="E68" t="s">
        <v>97</v>
      </c>
      <c r="F68" t="s">
        <v>558</v>
      </c>
      <c r="G68" t="s">
        <v>612</v>
      </c>
      <c r="H68">
        <v>4114661</v>
      </c>
      <c r="I68" s="1" t="s">
        <v>2292</v>
      </c>
      <c r="J68" s="1" t="s">
        <v>2418</v>
      </c>
      <c r="K68" s="1" t="s">
        <v>993</v>
      </c>
      <c r="L68">
        <v>5</v>
      </c>
      <c r="M68">
        <v>1</v>
      </c>
      <c r="N68">
        <f t="shared" si="4"/>
        <v>1</v>
      </c>
      <c r="Q68">
        <f t="shared" si="5"/>
        <v>4</v>
      </c>
    </row>
    <row r="69" spans="1:17" ht="45" x14ac:dyDescent="0.25">
      <c r="A69" t="s">
        <v>18</v>
      </c>
      <c r="B69" t="s">
        <v>98</v>
      </c>
      <c r="C69" t="s">
        <v>248</v>
      </c>
      <c r="D69" t="s">
        <v>398</v>
      </c>
      <c r="E69" t="s">
        <v>509</v>
      </c>
      <c r="F69" t="s">
        <v>561</v>
      </c>
      <c r="G69" t="s">
        <v>612</v>
      </c>
      <c r="H69">
        <v>4064713</v>
      </c>
      <c r="I69" s="1" t="s">
        <v>2293</v>
      </c>
      <c r="J69" s="1" t="s">
        <v>2419</v>
      </c>
      <c r="K69" s="1" t="s">
        <v>994</v>
      </c>
      <c r="L69">
        <v>5</v>
      </c>
      <c r="M69">
        <v>1</v>
      </c>
      <c r="N69">
        <f t="shared" si="4"/>
        <v>1</v>
      </c>
      <c r="Q69">
        <f t="shared" si="5"/>
        <v>4</v>
      </c>
    </row>
    <row r="70" spans="1:17" ht="45" x14ac:dyDescent="0.25">
      <c r="A70" t="s">
        <v>24</v>
      </c>
      <c r="B70" t="s">
        <v>99</v>
      </c>
      <c r="C70" t="s">
        <v>249</v>
      </c>
      <c r="D70" t="s">
        <v>399</v>
      </c>
      <c r="E70" t="s">
        <v>510</v>
      </c>
      <c r="F70" t="s">
        <v>558</v>
      </c>
      <c r="G70" t="s">
        <v>612</v>
      </c>
      <c r="H70">
        <v>3850607</v>
      </c>
      <c r="I70" s="1" t="s">
        <v>2294</v>
      </c>
      <c r="J70" s="1" t="s">
        <v>2420</v>
      </c>
      <c r="L70">
        <v>5</v>
      </c>
      <c r="M70">
        <v>0</v>
      </c>
      <c r="N70">
        <f t="shared" si="4"/>
        <v>0</v>
      </c>
      <c r="Q70">
        <f t="shared" si="5"/>
        <v>5</v>
      </c>
    </row>
    <row r="71" spans="1:17" ht="45" x14ac:dyDescent="0.25">
      <c r="A71" t="s">
        <v>20</v>
      </c>
      <c r="B71" t="s">
        <v>100</v>
      </c>
      <c r="C71" t="s">
        <v>250</v>
      </c>
      <c r="D71" t="s">
        <v>400</v>
      </c>
      <c r="E71" t="s">
        <v>511</v>
      </c>
      <c r="F71" t="s">
        <v>558</v>
      </c>
      <c r="G71" t="s">
        <v>623</v>
      </c>
      <c r="H71">
        <v>3807463</v>
      </c>
      <c r="I71" s="1" t="s">
        <v>2295</v>
      </c>
      <c r="J71" s="1" t="s">
        <v>1237</v>
      </c>
      <c r="L71">
        <v>5</v>
      </c>
      <c r="M71">
        <v>0</v>
      </c>
      <c r="N71">
        <f t="shared" si="4"/>
        <v>0</v>
      </c>
      <c r="Q71">
        <f t="shared" si="5"/>
        <v>5</v>
      </c>
    </row>
    <row r="72" spans="1:17" ht="30" x14ac:dyDescent="0.25">
      <c r="A72" t="s">
        <v>29</v>
      </c>
      <c r="B72" t="s">
        <v>101</v>
      </c>
      <c r="C72" t="s">
        <v>251</v>
      </c>
      <c r="D72" t="s">
        <v>401</v>
      </c>
      <c r="E72" t="s">
        <v>512</v>
      </c>
      <c r="F72" t="s">
        <v>570</v>
      </c>
      <c r="G72" t="s">
        <v>624</v>
      </c>
      <c r="H72">
        <v>3713797</v>
      </c>
      <c r="I72" s="1" t="s">
        <v>2296</v>
      </c>
      <c r="J72" s="1" t="s">
        <v>2421</v>
      </c>
      <c r="L72">
        <v>5</v>
      </c>
      <c r="M72">
        <v>0</v>
      </c>
      <c r="N72">
        <f t="shared" si="4"/>
        <v>0</v>
      </c>
      <c r="Q72">
        <f t="shared" si="5"/>
        <v>5</v>
      </c>
    </row>
    <row r="73" spans="1:17" ht="45" x14ac:dyDescent="0.25">
      <c r="A73" t="s">
        <v>19</v>
      </c>
      <c r="B73" t="s">
        <v>102</v>
      </c>
      <c r="C73" t="s">
        <v>252</v>
      </c>
      <c r="D73" t="s">
        <v>402</v>
      </c>
      <c r="E73" t="s">
        <v>102</v>
      </c>
      <c r="F73" t="s">
        <v>558</v>
      </c>
      <c r="G73" t="s">
        <v>610</v>
      </c>
      <c r="H73">
        <v>3622720</v>
      </c>
      <c r="I73" s="1" t="s">
        <v>2297</v>
      </c>
      <c r="J73" s="1" t="s">
        <v>2150</v>
      </c>
      <c r="L73">
        <v>5</v>
      </c>
      <c r="M73">
        <v>0</v>
      </c>
      <c r="N73">
        <f t="shared" si="4"/>
        <v>0</v>
      </c>
      <c r="Q73">
        <f t="shared" si="5"/>
        <v>5</v>
      </c>
    </row>
    <row r="74" spans="1:17" ht="30" x14ac:dyDescent="0.25">
      <c r="A74" t="s">
        <v>26</v>
      </c>
      <c r="B74" t="s">
        <v>103</v>
      </c>
      <c r="C74" t="s">
        <v>253</v>
      </c>
      <c r="D74" t="s">
        <v>403</v>
      </c>
      <c r="E74" t="s">
        <v>103</v>
      </c>
      <c r="F74" t="s">
        <v>558</v>
      </c>
      <c r="G74" t="s">
        <v>598</v>
      </c>
      <c r="H74">
        <v>3547132</v>
      </c>
      <c r="I74" s="1" t="s">
        <v>2298</v>
      </c>
      <c r="J74" s="1" t="s">
        <v>2422</v>
      </c>
      <c r="K74" s="1" t="s">
        <v>1885</v>
      </c>
      <c r="L74">
        <v>5</v>
      </c>
      <c r="M74">
        <v>2</v>
      </c>
      <c r="N74">
        <f t="shared" si="4"/>
        <v>2</v>
      </c>
      <c r="Q74">
        <f t="shared" si="5"/>
        <v>3</v>
      </c>
    </row>
    <row r="75" spans="1:17" ht="30" x14ac:dyDescent="0.25">
      <c r="A75" t="s">
        <v>19</v>
      </c>
      <c r="B75" t="s">
        <v>104</v>
      </c>
      <c r="C75" t="s">
        <v>254</v>
      </c>
      <c r="D75" t="s">
        <v>404</v>
      </c>
      <c r="E75" t="s">
        <v>104</v>
      </c>
      <c r="F75" t="s">
        <v>558</v>
      </c>
      <c r="G75" t="s">
        <v>625</v>
      </c>
      <c r="H75">
        <v>3505105</v>
      </c>
      <c r="I75" s="1" t="s">
        <v>2299</v>
      </c>
      <c r="J75" s="1" t="s">
        <v>877</v>
      </c>
      <c r="K75" s="1" t="s">
        <v>996</v>
      </c>
      <c r="L75">
        <v>5</v>
      </c>
      <c r="M75">
        <v>1</v>
      </c>
      <c r="N75">
        <f t="shared" si="4"/>
        <v>1</v>
      </c>
      <c r="Q75">
        <f t="shared" si="5"/>
        <v>4</v>
      </c>
    </row>
    <row r="76" spans="1:17" ht="45" x14ac:dyDescent="0.25">
      <c r="A76" t="s">
        <v>19</v>
      </c>
      <c r="B76" t="s">
        <v>105</v>
      </c>
      <c r="C76" t="s">
        <v>255</v>
      </c>
      <c r="D76" t="s">
        <v>405</v>
      </c>
      <c r="E76" t="s">
        <v>105</v>
      </c>
      <c r="F76" t="s">
        <v>558</v>
      </c>
      <c r="G76" t="s">
        <v>599</v>
      </c>
      <c r="H76">
        <v>3437141</v>
      </c>
      <c r="I76" s="1" t="s">
        <v>2300</v>
      </c>
      <c r="J76" s="1" t="s">
        <v>2153</v>
      </c>
      <c r="K76" s="1" t="s">
        <v>997</v>
      </c>
      <c r="L76">
        <v>5</v>
      </c>
      <c r="M76">
        <v>1</v>
      </c>
      <c r="N76">
        <f t="shared" si="4"/>
        <v>1</v>
      </c>
      <c r="Q76">
        <f t="shared" si="5"/>
        <v>4</v>
      </c>
    </row>
    <row r="77" spans="1:17" ht="45" x14ac:dyDescent="0.25">
      <c r="A77" t="s">
        <v>22</v>
      </c>
      <c r="B77" t="s">
        <v>106</v>
      </c>
      <c r="C77" t="s">
        <v>256</v>
      </c>
      <c r="D77" t="s">
        <v>406</v>
      </c>
      <c r="E77" t="s">
        <v>513</v>
      </c>
      <c r="F77" t="s">
        <v>558</v>
      </c>
      <c r="G77" t="s">
        <v>626</v>
      </c>
      <c r="H77">
        <v>3394437</v>
      </c>
      <c r="I77" s="1" t="s">
        <v>2301</v>
      </c>
      <c r="J77" s="1" t="s">
        <v>2154</v>
      </c>
      <c r="L77">
        <v>5</v>
      </c>
      <c r="M77">
        <v>0</v>
      </c>
      <c r="N77">
        <f t="shared" si="4"/>
        <v>0</v>
      </c>
      <c r="Q77">
        <f t="shared" si="5"/>
        <v>5</v>
      </c>
    </row>
    <row r="78" spans="1:17" ht="30" x14ac:dyDescent="0.25">
      <c r="A78" t="s">
        <v>21</v>
      </c>
      <c r="B78" t="s">
        <v>107</v>
      </c>
      <c r="C78" t="s">
        <v>257</v>
      </c>
      <c r="D78" t="s">
        <v>407</v>
      </c>
      <c r="E78" t="s">
        <v>107</v>
      </c>
      <c r="F78" t="s">
        <v>558</v>
      </c>
      <c r="G78" t="s">
        <v>593</v>
      </c>
      <c r="H78">
        <v>3388522</v>
      </c>
      <c r="I78" s="1" t="s">
        <v>2302</v>
      </c>
      <c r="J78" s="1" t="s">
        <v>2423</v>
      </c>
      <c r="K78" s="1" t="s">
        <v>998</v>
      </c>
      <c r="L78">
        <v>5</v>
      </c>
      <c r="M78">
        <v>1</v>
      </c>
      <c r="N78">
        <f t="shared" si="4"/>
        <v>1</v>
      </c>
      <c r="Q78">
        <f t="shared" si="5"/>
        <v>4</v>
      </c>
    </row>
    <row r="79" spans="1:17" ht="30" x14ac:dyDescent="0.25">
      <c r="A79" t="s">
        <v>25</v>
      </c>
      <c r="B79" t="s">
        <v>108</v>
      </c>
      <c r="C79" t="s">
        <v>258</v>
      </c>
      <c r="D79" t="s">
        <v>408</v>
      </c>
      <c r="E79" t="s">
        <v>108</v>
      </c>
      <c r="F79" t="s">
        <v>558</v>
      </c>
      <c r="G79" t="s">
        <v>594</v>
      </c>
      <c r="H79">
        <v>3383913</v>
      </c>
      <c r="I79" s="1" t="s">
        <v>2303</v>
      </c>
      <c r="J79" s="1" t="s">
        <v>2424</v>
      </c>
      <c r="K79" s="1" t="s">
        <v>999</v>
      </c>
      <c r="L79">
        <v>5</v>
      </c>
      <c r="M79">
        <v>1</v>
      </c>
      <c r="N79">
        <f t="shared" si="4"/>
        <v>1</v>
      </c>
      <c r="Q79">
        <f t="shared" si="5"/>
        <v>4</v>
      </c>
    </row>
    <row r="80" spans="1:17" ht="30" x14ac:dyDescent="0.25">
      <c r="A80" t="s">
        <v>28</v>
      </c>
      <c r="B80" t="s">
        <v>109</v>
      </c>
      <c r="C80" t="s">
        <v>259</v>
      </c>
      <c r="D80" t="s">
        <v>409</v>
      </c>
      <c r="E80" t="s">
        <v>109</v>
      </c>
      <c r="F80" t="s">
        <v>569</v>
      </c>
      <c r="G80" t="s">
        <v>627</v>
      </c>
      <c r="H80">
        <v>3251879</v>
      </c>
      <c r="I80" s="1" t="s">
        <v>2304</v>
      </c>
      <c r="J80" s="1" t="s">
        <v>2425</v>
      </c>
      <c r="K80" s="1" t="s">
        <v>1000</v>
      </c>
      <c r="L80">
        <v>5</v>
      </c>
      <c r="M80">
        <v>1</v>
      </c>
      <c r="N80">
        <f t="shared" si="4"/>
        <v>1</v>
      </c>
      <c r="Q80">
        <f t="shared" si="5"/>
        <v>4</v>
      </c>
    </row>
    <row r="81" spans="1:17" ht="45" x14ac:dyDescent="0.25">
      <c r="A81" t="s">
        <v>25</v>
      </c>
      <c r="B81" t="s">
        <v>110</v>
      </c>
      <c r="C81" t="s">
        <v>260</v>
      </c>
      <c r="D81" t="s">
        <v>410</v>
      </c>
      <c r="E81" t="s">
        <v>110</v>
      </c>
      <c r="F81" t="s">
        <v>558</v>
      </c>
      <c r="G81" t="s">
        <v>616</v>
      </c>
      <c r="H81">
        <v>3176192</v>
      </c>
      <c r="I81" s="1" t="s">
        <v>2305</v>
      </c>
      <c r="J81" s="1" t="s">
        <v>2426</v>
      </c>
      <c r="K81" s="1" t="s">
        <v>1001</v>
      </c>
      <c r="L81">
        <v>5</v>
      </c>
      <c r="M81">
        <v>1</v>
      </c>
      <c r="N81">
        <f t="shared" si="4"/>
        <v>1</v>
      </c>
      <c r="Q81">
        <f t="shared" si="5"/>
        <v>4</v>
      </c>
    </row>
    <row r="82" spans="1:17" ht="45" x14ac:dyDescent="0.25">
      <c r="A82" t="s">
        <v>25</v>
      </c>
      <c r="B82" t="s">
        <v>111</v>
      </c>
      <c r="C82" t="s">
        <v>261</v>
      </c>
      <c r="D82" t="s">
        <v>411</v>
      </c>
      <c r="E82" t="s">
        <v>514</v>
      </c>
      <c r="F82" t="s">
        <v>558</v>
      </c>
      <c r="G82" t="s">
        <v>628</v>
      </c>
      <c r="H82">
        <v>3168378</v>
      </c>
      <c r="I82" s="1" t="s">
        <v>2306</v>
      </c>
      <c r="J82" s="1" t="s">
        <v>2427</v>
      </c>
      <c r="L82">
        <v>5</v>
      </c>
      <c r="M82">
        <v>0</v>
      </c>
      <c r="N82">
        <f t="shared" si="4"/>
        <v>0</v>
      </c>
      <c r="Q82">
        <f t="shared" si="5"/>
        <v>5</v>
      </c>
    </row>
    <row r="83" spans="1:17" ht="30" x14ac:dyDescent="0.25">
      <c r="A83" t="s">
        <v>22</v>
      </c>
      <c r="B83" t="s">
        <v>112</v>
      </c>
      <c r="C83" t="s">
        <v>262</v>
      </c>
      <c r="D83" t="s">
        <v>412</v>
      </c>
      <c r="E83" t="s">
        <v>112</v>
      </c>
      <c r="F83" t="s">
        <v>571</v>
      </c>
      <c r="G83" t="s">
        <v>629</v>
      </c>
      <c r="H83">
        <v>3167614</v>
      </c>
      <c r="I83" s="1" t="s">
        <v>2307</v>
      </c>
      <c r="J83" s="1" t="s">
        <v>885</v>
      </c>
      <c r="L83">
        <v>5</v>
      </c>
      <c r="M83">
        <v>0</v>
      </c>
      <c r="N83">
        <f t="shared" si="4"/>
        <v>0</v>
      </c>
      <c r="Q83">
        <f t="shared" si="5"/>
        <v>5</v>
      </c>
    </row>
    <row r="84" spans="1:17" ht="30" x14ac:dyDescent="0.25">
      <c r="A84" t="s">
        <v>19</v>
      </c>
      <c r="B84" t="s">
        <v>113</v>
      </c>
      <c r="C84" t="s">
        <v>263</v>
      </c>
      <c r="D84" t="s">
        <v>413</v>
      </c>
      <c r="E84" t="s">
        <v>113</v>
      </c>
      <c r="F84" t="s">
        <v>558</v>
      </c>
      <c r="G84" t="s">
        <v>608</v>
      </c>
      <c r="H84">
        <v>3167565</v>
      </c>
      <c r="I84" s="1" t="s">
        <v>2308</v>
      </c>
      <c r="J84" s="1" t="s">
        <v>2428</v>
      </c>
      <c r="K84" s="1" t="s">
        <v>1002</v>
      </c>
      <c r="L84">
        <v>5</v>
      </c>
      <c r="M84">
        <v>1</v>
      </c>
      <c r="N84">
        <f t="shared" si="4"/>
        <v>1</v>
      </c>
      <c r="Q84">
        <f t="shared" si="5"/>
        <v>4</v>
      </c>
    </row>
    <row r="85" spans="1:17" ht="45" x14ac:dyDescent="0.25">
      <c r="A85" t="s">
        <v>18</v>
      </c>
      <c r="B85" t="s">
        <v>114</v>
      </c>
      <c r="C85" t="s">
        <v>264</v>
      </c>
      <c r="D85" t="s">
        <v>414</v>
      </c>
      <c r="E85" t="s">
        <v>515</v>
      </c>
      <c r="F85" t="s">
        <v>558</v>
      </c>
      <c r="G85" t="s">
        <v>630</v>
      </c>
      <c r="H85">
        <v>3146230</v>
      </c>
      <c r="I85" s="1" t="s">
        <v>2309</v>
      </c>
      <c r="J85" s="1" t="s">
        <v>2161</v>
      </c>
      <c r="L85">
        <v>5</v>
      </c>
      <c r="M85">
        <v>0</v>
      </c>
      <c r="N85">
        <f t="shared" si="4"/>
        <v>0</v>
      </c>
      <c r="Q85">
        <f t="shared" si="5"/>
        <v>5</v>
      </c>
    </row>
    <row r="86" spans="1:17" ht="45" x14ac:dyDescent="0.25">
      <c r="A86" t="s">
        <v>18</v>
      </c>
      <c r="B86" t="s">
        <v>115</v>
      </c>
      <c r="C86" t="s">
        <v>265</v>
      </c>
      <c r="D86" t="s">
        <v>415</v>
      </c>
      <c r="E86" t="s">
        <v>516</v>
      </c>
      <c r="F86" t="s">
        <v>561</v>
      </c>
      <c r="G86" t="s">
        <v>617</v>
      </c>
      <c r="H86">
        <v>3084942</v>
      </c>
      <c r="I86" s="1" t="s">
        <v>2310</v>
      </c>
      <c r="J86" s="1" t="s">
        <v>2429</v>
      </c>
      <c r="L86">
        <v>5</v>
      </c>
      <c r="M86">
        <v>0</v>
      </c>
      <c r="N86">
        <f t="shared" si="4"/>
        <v>0</v>
      </c>
      <c r="Q86">
        <f t="shared" si="5"/>
        <v>5</v>
      </c>
    </row>
    <row r="87" spans="1:17" ht="45" x14ac:dyDescent="0.25">
      <c r="A87" t="s">
        <v>24</v>
      </c>
      <c r="B87" t="s">
        <v>116</v>
      </c>
      <c r="C87" t="s">
        <v>266</v>
      </c>
      <c r="D87" t="s">
        <v>416</v>
      </c>
      <c r="E87" t="s">
        <v>116</v>
      </c>
      <c r="F87" t="s">
        <v>558</v>
      </c>
      <c r="G87" t="s">
        <v>631</v>
      </c>
      <c r="H87">
        <v>3079073</v>
      </c>
      <c r="I87" s="1" t="s">
        <v>2311</v>
      </c>
      <c r="J87" s="1" t="s">
        <v>889</v>
      </c>
      <c r="K87" s="1" t="s">
        <v>1003</v>
      </c>
      <c r="L87">
        <v>5</v>
      </c>
      <c r="M87">
        <v>1</v>
      </c>
      <c r="N87">
        <f t="shared" si="4"/>
        <v>1</v>
      </c>
      <c r="Q87">
        <f t="shared" si="5"/>
        <v>4</v>
      </c>
    </row>
    <row r="88" spans="1:17" ht="45" x14ac:dyDescent="0.25">
      <c r="A88" t="s">
        <v>20</v>
      </c>
      <c r="B88" t="s">
        <v>117</v>
      </c>
      <c r="C88" t="s">
        <v>267</v>
      </c>
      <c r="D88" t="s">
        <v>417</v>
      </c>
      <c r="E88" t="s">
        <v>517</v>
      </c>
      <c r="F88" t="s">
        <v>558</v>
      </c>
      <c r="G88" t="s">
        <v>599</v>
      </c>
      <c r="H88">
        <v>2979989</v>
      </c>
      <c r="I88" s="1" t="s">
        <v>2312</v>
      </c>
      <c r="J88" s="1" t="s">
        <v>2430</v>
      </c>
      <c r="L88">
        <v>5</v>
      </c>
      <c r="M88">
        <v>0</v>
      </c>
      <c r="N88">
        <f t="shared" si="4"/>
        <v>0</v>
      </c>
      <c r="Q88">
        <f t="shared" si="5"/>
        <v>5</v>
      </c>
    </row>
    <row r="89" spans="1:17" ht="30" x14ac:dyDescent="0.25">
      <c r="A89" t="s">
        <v>25</v>
      </c>
      <c r="B89" t="s">
        <v>118</v>
      </c>
      <c r="C89" t="s">
        <v>268</v>
      </c>
      <c r="D89" t="s">
        <v>418</v>
      </c>
      <c r="E89" t="s">
        <v>518</v>
      </c>
      <c r="F89" t="s">
        <v>558</v>
      </c>
      <c r="G89" t="s">
        <v>616</v>
      </c>
      <c r="H89">
        <v>2860305</v>
      </c>
      <c r="I89" s="1" t="s">
        <v>2313</v>
      </c>
      <c r="J89" s="1" t="s">
        <v>2431</v>
      </c>
      <c r="L89">
        <v>5</v>
      </c>
      <c r="M89">
        <v>0</v>
      </c>
      <c r="N89">
        <f t="shared" si="4"/>
        <v>0</v>
      </c>
      <c r="Q89">
        <f t="shared" si="5"/>
        <v>5</v>
      </c>
    </row>
    <row r="90" spans="1:17" ht="30" x14ac:dyDescent="0.25">
      <c r="A90" t="s">
        <v>24</v>
      </c>
      <c r="B90" t="s">
        <v>119</v>
      </c>
      <c r="C90" t="s">
        <v>269</v>
      </c>
      <c r="D90" t="s">
        <v>419</v>
      </c>
      <c r="E90" t="s">
        <v>119</v>
      </c>
      <c r="F90" t="s">
        <v>558</v>
      </c>
      <c r="G90" t="s">
        <v>593</v>
      </c>
      <c r="H90">
        <v>2849365</v>
      </c>
      <c r="I90" s="1" t="s">
        <v>2314</v>
      </c>
      <c r="J90" s="1" t="s">
        <v>2432</v>
      </c>
      <c r="K90" s="1" t="s">
        <v>1004</v>
      </c>
      <c r="L90">
        <v>5</v>
      </c>
      <c r="M90">
        <v>1</v>
      </c>
      <c r="N90">
        <f t="shared" si="4"/>
        <v>1</v>
      </c>
      <c r="Q90">
        <f t="shared" si="5"/>
        <v>4</v>
      </c>
    </row>
    <row r="91" spans="1:17" ht="45" x14ac:dyDescent="0.25">
      <c r="A91" t="s">
        <v>19</v>
      </c>
      <c r="B91" t="s">
        <v>120</v>
      </c>
      <c r="C91" t="s">
        <v>270</v>
      </c>
      <c r="D91" t="s">
        <v>420</v>
      </c>
      <c r="E91" t="s">
        <v>519</v>
      </c>
      <c r="F91" t="s">
        <v>558</v>
      </c>
      <c r="G91" t="s">
        <v>599</v>
      </c>
      <c r="H91">
        <v>2819370</v>
      </c>
      <c r="I91" s="1" t="s">
        <v>2315</v>
      </c>
      <c r="J91" s="1" t="s">
        <v>2433</v>
      </c>
      <c r="L91">
        <v>5</v>
      </c>
      <c r="M91">
        <v>0</v>
      </c>
      <c r="N91">
        <f t="shared" si="4"/>
        <v>0</v>
      </c>
      <c r="Q91">
        <f t="shared" si="5"/>
        <v>5</v>
      </c>
    </row>
    <row r="92" spans="1:17" ht="45" x14ac:dyDescent="0.25">
      <c r="A92" t="s">
        <v>20</v>
      </c>
      <c r="B92" t="s">
        <v>121</v>
      </c>
      <c r="C92" t="s">
        <v>271</v>
      </c>
      <c r="D92" t="s">
        <v>421</v>
      </c>
      <c r="E92" t="s">
        <v>520</v>
      </c>
      <c r="F92" t="s">
        <v>572</v>
      </c>
      <c r="G92" t="s">
        <v>632</v>
      </c>
      <c r="H92">
        <v>2813617</v>
      </c>
      <c r="I92" s="1" t="s">
        <v>2316</v>
      </c>
      <c r="J92" s="1" t="s">
        <v>2168</v>
      </c>
      <c r="L92">
        <v>5</v>
      </c>
      <c r="M92">
        <v>0</v>
      </c>
      <c r="N92">
        <f t="shared" si="4"/>
        <v>0</v>
      </c>
      <c r="Q92">
        <f t="shared" si="5"/>
        <v>5</v>
      </c>
    </row>
    <row r="93" spans="1:17" ht="30" x14ac:dyDescent="0.25">
      <c r="A93" t="s">
        <v>26</v>
      </c>
      <c r="B93" t="s">
        <v>122</v>
      </c>
      <c r="C93" t="s">
        <v>272</v>
      </c>
      <c r="D93" t="s">
        <v>422</v>
      </c>
      <c r="E93" t="s">
        <v>521</v>
      </c>
      <c r="F93" t="s">
        <v>573</v>
      </c>
      <c r="G93" t="s">
        <v>633</v>
      </c>
      <c r="H93">
        <v>2785672</v>
      </c>
      <c r="I93" s="1" t="s">
        <v>2317</v>
      </c>
      <c r="J93" s="1" t="s">
        <v>2434</v>
      </c>
      <c r="L93">
        <v>5</v>
      </c>
      <c r="M93">
        <v>0</v>
      </c>
      <c r="N93">
        <f t="shared" si="4"/>
        <v>0</v>
      </c>
      <c r="Q93">
        <f t="shared" si="5"/>
        <v>5</v>
      </c>
    </row>
    <row r="94" spans="1:17" ht="30" x14ac:dyDescent="0.25">
      <c r="A94" t="s">
        <v>20</v>
      </c>
      <c r="B94" t="s">
        <v>123</v>
      </c>
      <c r="C94" t="s">
        <v>273</v>
      </c>
      <c r="D94" t="s">
        <v>423</v>
      </c>
      <c r="E94" t="s">
        <v>522</v>
      </c>
      <c r="F94" t="s">
        <v>574</v>
      </c>
      <c r="G94" t="s">
        <v>634</v>
      </c>
      <c r="H94">
        <v>2784837</v>
      </c>
      <c r="I94" s="1" t="s">
        <v>2318</v>
      </c>
      <c r="J94" s="1" t="s">
        <v>2435</v>
      </c>
      <c r="L94">
        <v>5</v>
      </c>
      <c r="M94">
        <v>0</v>
      </c>
      <c r="N94">
        <f t="shared" si="4"/>
        <v>0</v>
      </c>
      <c r="Q94">
        <f t="shared" si="5"/>
        <v>5</v>
      </c>
    </row>
    <row r="95" spans="1:17" ht="30" x14ac:dyDescent="0.25">
      <c r="A95" t="s">
        <v>26</v>
      </c>
      <c r="B95" t="s">
        <v>124</v>
      </c>
      <c r="C95" t="s">
        <v>274</v>
      </c>
      <c r="D95" t="s">
        <v>424</v>
      </c>
      <c r="E95" t="s">
        <v>124</v>
      </c>
      <c r="F95" t="s">
        <v>558</v>
      </c>
      <c r="G95" t="s">
        <v>635</v>
      </c>
      <c r="H95">
        <v>2781149</v>
      </c>
      <c r="I95" s="1" t="s">
        <v>2319</v>
      </c>
      <c r="J95" s="1" t="s">
        <v>2436</v>
      </c>
      <c r="K95" s="1" t="s">
        <v>2436</v>
      </c>
      <c r="L95">
        <v>5</v>
      </c>
      <c r="M95">
        <v>5</v>
      </c>
      <c r="N95">
        <f t="shared" si="4"/>
        <v>5</v>
      </c>
      <c r="Q95">
        <f t="shared" si="5"/>
        <v>0</v>
      </c>
    </row>
    <row r="96" spans="1:17" ht="45" x14ac:dyDescent="0.25">
      <c r="A96" t="s">
        <v>29</v>
      </c>
      <c r="B96" t="s">
        <v>125</v>
      </c>
      <c r="C96" t="s">
        <v>275</v>
      </c>
      <c r="D96" t="s">
        <v>425</v>
      </c>
      <c r="E96" t="s">
        <v>523</v>
      </c>
      <c r="F96" t="s">
        <v>575</v>
      </c>
      <c r="G96" t="s">
        <v>636</v>
      </c>
      <c r="H96">
        <v>2763554</v>
      </c>
      <c r="I96" s="1" t="s">
        <v>2320</v>
      </c>
      <c r="J96" s="1" t="s">
        <v>2437</v>
      </c>
      <c r="K96" s="1" t="s">
        <v>2437</v>
      </c>
      <c r="L96">
        <v>5</v>
      </c>
      <c r="M96">
        <v>5</v>
      </c>
      <c r="N96">
        <f t="shared" si="4"/>
        <v>5</v>
      </c>
      <c r="Q96">
        <f t="shared" si="5"/>
        <v>0</v>
      </c>
    </row>
    <row r="97" spans="1:17" ht="30" x14ac:dyDescent="0.25">
      <c r="A97" t="s">
        <v>19</v>
      </c>
      <c r="B97" t="s">
        <v>126</v>
      </c>
      <c r="C97" t="s">
        <v>276</v>
      </c>
      <c r="D97" t="s">
        <v>426</v>
      </c>
      <c r="E97" t="s">
        <v>126</v>
      </c>
      <c r="F97" t="s">
        <v>576</v>
      </c>
      <c r="G97" t="s">
        <v>593</v>
      </c>
      <c r="H97">
        <v>2752632</v>
      </c>
      <c r="I97" s="1" t="s">
        <v>2321</v>
      </c>
      <c r="J97" s="1" t="s">
        <v>2438</v>
      </c>
      <c r="K97" s="1" t="s">
        <v>1005</v>
      </c>
      <c r="L97">
        <v>5</v>
      </c>
      <c r="M97">
        <v>1</v>
      </c>
      <c r="N97">
        <f t="shared" si="4"/>
        <v>1</v>
      </c>
      <c r="Q97">
        <f t="shared" si="5"/>
        <v>4</v>
      </c>
    </row>
    <row r="98" spans="1:17" ht="45" x14ac:dyDescent="0.25">
      <c r="A98" t="s">
        <v>20</v>
      </c>
      <c r="B98" t="s">
        <v>127</v>
      </c>
      <c r="C98" t="s">
        <v>277</v>
      </c>
      <c r="D98" t="s">
        <v>427</v>
      </c>
      <c r="E98" t="s">
        <v>524</v>
      </c>
      <c r="F98" t="s">
        <v>558</v>
      </c>
      <c r="G98" t="s">
        <v>595</v>
      </c>
      <c r="H98">
        <v>2687714</v>
      </c>
      <c r="I98" s="1" t="s">
        <v>2322</v>
      </c>
      <c r="J98" s="1" t="s">
        <v>2173</v>
      </c>
      <c r="L98">
        <v>5</v>
      </c>
      <c r="M98">
        <v>0</v>
      </c>
      <c r="N98">
        <f t="shared" ref="N98:N129" si="6">M98</f>
        <v>0</v>
      </c>
      <c r="Q98">
        <f t="shared" ref="Q98:Q129" si="7">L98-SUM(N98:P98)</f>
        <v>5</v>
      </c>
    </row>
    <row r="99" spans="1:17" ht="45" x14ac:dyDescent="0.25">
      <c r="A99" t="s">
        <v>30</v>
      </c>
      <c r="B99" t="s">
        <v>128</v>
      </c>
      <c r="C99" t="s">
        <v>278</v>
      </c>
      <c r="D99" t="s">
        <v>428</v>
      </c>
      <c r="E99" t="s">
        <v>525</v>
      </c>
      <c r="F99" t="s">
        <v>577</v>
      </c>
      <c r="H99">
        <v>2654266</v>
      </c>
      <c r="I99" s="1" t="s">
        <v>2323</v>
      </c>
      <c r="J99" s="1" t="s">
        <v>2439</v>
      </c>
      <c r="L99">
        <v>5</v>
      </c>
      <c r="M99">
        <v>0</v>
      </c>
      <c r="N99">
        <f t="shared" si="6"/>
        <v>0</v>
      </c>
      <c r="Q99">
        <f t="shared" si="7"/>
        <v>5</v>
      </c>
    </row>
    <row r="100" spans="1:17" ht="30" x14ac:dyDescent="0.25">
      <c r="A100" t="s">
        <v>30</v>
      </c>
      <c r="B100" t="s">
        <v>129</v>
      </c>
      <c r="C100" t="s">
        <v>279</v>
      </c>
      <c r="D100" t="s">
        <v>429</v>
      </c>
      <c r="E100" t="s">
        <v>526</v>
      </c>
      <c r="F100" t="s">
        <v>578</v>
      </c>
      <c r="G100" t="s">
        <v>637</v>
      </c>
      <c r="H100">
        <v>2578679</v>
      </c>
      <c r="I100" s="1" t="s">
        <v>2324</v>
      </c>
      <c r="J100" s="1" t="s">
        <v>2440</v>
      </c>
      <c r="K100" s="1" t="s">
        <v>2440</v>
      </c>
      <c r="L100">
        <v>5</v>
      </c>
      <c r="M100">
        <v>5</v>
      </c>
      <c r="N100">
        <f t="shared" si="6"/>
        <v>5</v>
      </c>
      <c r="Q100">
        <f t="shared" si="7"/>
        <v>0</v>
      </c>
    </row>
    <row r="101" spans="1:17" ht="30" x14ac:dyDescent="0.25">
      <c r="A101" t="s">
        <v>20</v>
      </c>
      <c r="B101" t="s">
        <v>130</v>
      </c>
      <c r="C101" t="s">
        <v>280</v>
      </c>
      <c r="D101" t="s">
        <v>430</v>
      </c>
      <c r="E101" t="s">
        <v>527</v>
      </c>
      <c r="F101" t="s">
        <v>558</v>
      </c>
      <c r="G101" t="s">
        <v>593</v>
      </c>
      <c r="H101">
        <v>2527182</v>
      </c>
      <c r="I101" s="1" t="s">
        <v>2325</v>
      </c>
      <c r="J101" s="1" t="s">
        <v>2176</v>
      </c>
      <c r="L101">
        <v>5</v>
      </c>
      <c r="M101">
        <v>0</v>
      </c>
      <c r="N101">
        <f t="shared" si="6"/>
        <v>0</v>
      </c>
      <c r="Q101">
        <f t="shared" si="7"/>
        <v>5</v>
      </c>
    </row>
    <row r="102" spans="1:17" ht="30" x14ac:dyDescent="0.25">
      <c r="A102" t="s">
        <v>18</v>
      </c>
      <c r="B102" t="s">
        <v>131</v>
      </c>
      <c r="C102" t="s">
        <v>281</v>
      </c>
      <c r="D102" t="s">
        <v>431</v>
      </c>
      <c r="E102" t="s">
        <v>131</v>
      </c>
      <c r="F102" t="s">
        <v>579</v>
      </c>
      <c r="G102" t="s">
        <v>593</v>
      </c>
      <c r="H102">
        <v>2396504</v>
      </c>
      <c r="I102" s="1" t="s">
        <v>2326</v>
      </c>
      <c r="J102" s="1" t="s">
        <v>2441</v>
      </c>
      <c r="K102" s="1" t="s">
        <v>1006</v>
      </c>
      <c r="L102">
        <v>5</v>
      </c>
      <c r="M102">
        <v>2</v>
      </c>
      <c r="N102">
        <f t="shared" si="6"/>
        <v>2</v>
      </c>
      <c r="Q102">
        <f t="shared" si="7"/>
        <v>3</v>
      </c>
    </row>
    <row r="103" spans="1:17" ht="45" x14ac:dyDescent="0.25">
      <c r="A103" t="s">
        <v>19</v>
      </c>
      <c r="B103" t="s">
        <v>132</v>
      </c>
      <c r="C103" t="s">
        <v>282</v>
      </c>
      <c r="D103" t="s">
        <v>432</v>
      </c>
      <c r="E103" t="s">
        <v>528</v>
      </c>
      <c r="F103" t="s">
        <v>558</v>
      </c>
      <c r="G103" t="s">
        <v>632</v>
      </c>
      <c r="H103">
        <v>2380305</v>
      </c>
      <c r="I103" s="1" t="s">
        <v>2327</v>
      </c>
      <c r="J103" s="1" t="s">
        <v>2442</v>
      </c>
      <c r="K103" s="1" t="s">
        <v>1007</v>
      </c>
      <c r="L103">
        <v>5</v>
      </c>
      <c r="M103">
        <v>1</v>
      </c>
      <c r="N103">
        <f t="shared" si="6"/>
        <v>1</v>
      </c>
      <c r="Q103">
        <f t="shared" si="7"/>
        <v>4</v>
      </c>
    </row>
    <row r="104" spans="1:17" ht="45" x14ac:dyDescent="0.25">
      <c r="A104" t="s">
        <v>21</v>
      </c>
      <c r="B104" t="s">
        <v>133</v>
      </c>
      <c r="C104" t="s">
        <v>283</v>
      </c>
      <c r="D104" t="s">
        <v>433</v>
      </c>
      <c r="E104" t="s">
        <v>529</v>
      </c>
      <c r="F104" t="s">
        <v>580</v>
      </c>
      <c r="H104">
        <v>2357707</v>
      </c>
      <c r="I104" s="1" t="s">
        <v>2328</v>
      </c>
      <c r="J104" s="1" t="s">
        <v>2443</v>
      </c>
      <c r="L104">
        <v>5</v>
      </c>
      <c r="M104">
        <v>0</v>
      </c>
      <c r="N104">
        <f t="shared" si="6"/>
        <v>0</v>
      </c>
      <c r="Q104">
        <f t="shared" si="7"/>
        <v>5</v>
      </c>
    </row>
    <row r="105" spans="1:17" ht="45" x14ac:dyDescent="0.25">
      <c r="A105" t="s">
        <v>26</v>
      </c>
      <c r="B105" t="s">
        <v>134</v>
      </c>
      <c r="C105" t="s">
        <v>284</v>
      </c>
      <c r="D105" t="s">
        <v>434</v>
      </c>
      <c r="E105" t="s">
        <v>530</v>
      </c>
      <c r="F105" t="s">
        <v>558</v>
      </c>
      <c r="G105" t="s">
        <v>616</v>
      </c>
      <c r="H105">
        <v>2321367</v>
      </c>
      <c r="I105" s="1" t="s">
        <v>2329</v>
      </c>
      <c r="J105" s="1" t="s">
        <v>2444</v>
      </c>
      <c r="L105">
        <v>5</v>
      </c>
      <c r="M105">
        <v>0</v>
      </c>
      <c r="N105">
        <f t="shared" si="6"/>
        <v>0</v>
      </c>
      <c r="Q105">
        <f t="shared" si="7"/>
        <v>5</v>
      </c>
    </row>
    <row r="106" spans="1:17" ht="45" x14ac:dyDescent="0.25">
      <c r="A106" t="s">
        <v>19</v>
      </c>
      <c r="B106" t="s">
        <v>135</v>
      </c>
      <c r="C106" t="s">
        <v>285</v>
      </c>
      <c r="D106" t="s">
        <v>435</v>
      </c>
      <c r="E106" t="s">
        <v>531</v>
      </c>
      <c r="F106" t="s">
        <v>558</v>
      </c>
      <c r="G106" t="s">
        <v>596</v>
      </c>
      <c r="H106">
        <v>2303577</v>
      </c>
      <c r="I106" s="1" t="s">
        <v>2330</v>
      </c>
      <c r="J106" s="1" t="s">
        <v>2445</v>
      </c>
      <c r="L106">
        <v>5</v>
      </c>
      <c r="M106">
        <v>0</v>
      </c>
      <c r="N106">
        <f t="shared" si="6"/>
        <v>0</v>
      </c>
      <c r="Q106">
        <f t="shared" si="7"/>
        <v>5</v>
      </c>
    </row>
    <row r="107" spans="1:17" ht="30" x14ac:dyDescent="0.25">
      <c r="A107" t="s">
        <v>20</v>
      </c>
      <c r="B107" t="s">
        <v>136</v>
      </c>
      <c r="C107" t="s">
        <v>286</v>
      </c>
      <c r="D107" t="s">
        <v>436</v>
      </c>
      <c r="E107" t="s">
        <v>136</v>
      </c>
      <c r="F107" t="s">
        <v>558</v>
      </c>
      <c r="G107" t="s">
        <v>621</v>
      </c>
      <c r="H107">
        <v>2277495</v>
      </c>
      <c r="I107" s="1" t="s">
        <v>2331</v>
      </c>
      <c r="J107" s="1" t="s">
        <v>2446</v>
      </c>
      <c r="K107" s="1" t="s">
        <v>1008</v>
      </c>
      <c r="L107">
        <v>5</v>
      </c>
      <c r="M107">
        <v>1</v>
      </c>
      <c r="N107">
        <f t="shared" si="6"/>
        <v>1</v>
      </c>
      <c r="Q107">
        <f t="shared" si="7"/>
        <v>4</v>
      </c>
    </row>
    <row r="108" spans="1:17" ht="30" x14ac:dyDescent="0.25">
      <c r="A108" t="s">
        <v>22</v>
      </c>
      <c r="B108" t="s">
        <v>137</v>
      </c>
      <c r="C108" t="s">
        <v>287</v>
      </c>
      <c r="D108" t="s">
        <v>437</v>
      </c>
      <c r="E108" t="s">
        <v>532</v>
      </c>
      <c r="F108" t="s">
        <v>581</v>
      </c>
      <c r="G108" t="s">
        <v>638</v>
      </c>
      <c r="H108">
        <v>2262599</v>
      </c>
      <c r="I108" s="1" t="s">
        <v>2332</v>
      </c>
      <c r="J108" s="1" t="s">
        <v>2447</v>
      </c>
      <c r="K108" s="1" t="s">
        <v>2476</v>
      </c>
      <c r="L108">
        <v>5</v>
      </c>
      <c r="M108">
        <v>4</v>
      </c>
      <c r="N108">
        <f t="shared" si="6"/>
        <v>4</v>
      </c>
      <c r="Q108">
        <f t="shared" si="7"/>
        <v>1</v>
      </c>
    </row>
    <row r="109" spans="1:17" ht="45" x14ac:dyDescent="0.25">
      <c r="A109" t="s">
        <v>18</v>
      </c>
      <c r="B109" t="s">
        <v>138</v>
      </c>
      <c r="C109" t="s">
        <v>288</v>
      </c>
      <c r="D109" t="s">
        <v>438</v>
      </c>
      <c r="E109" t="s">
        <v>533</v>
      </c>
      <c r="F109" t="s">
        <v>558</v>
      </c>
      <c r="G109" t="s">
        <v>599</v>
      </c>
      <c r="H109">
        <v>2205899</v>
      </c>
      <c r="I109" s="1" t="s">
        <v>2333</v>
      </c>
      <c r="J109" s="1" t="s">
        <v>2448</v>
      </c>
      <c r="L109">
        <v>5</v>
      </c>
      <c r="M109">
        <v>0</v>
      </c>
      <c r="N109">
        <f t="shared" si="6"/>
        <v>0</v>
      </c>
      <c r="Q109">
        <f t="shared" si="7"/>
        <v>5</v>
      </c>
    </row>
    <row r="110" spans="1:17" ht="30" x14ac:dyDescent="0.25">
      <c r="A110" t="s">
        <v>20</v>
      </c>
      <c r="B110" t="s">
        <v>139</v>
      </c>
      <c r="C110" t="s">
        <v>289</v>
      </c>
      <c r="D110" t="s">
        <v>439</v>
      </c>
      <c r="E110" t="s">
        <v>534</v>
      </c>
      <c r="F110" t="s">
        <v>558</v>
      </c>
      <c r="G110" t="s">
        <v>600</v>
      </c>
      <c r="H110">
        <v>2177550</v>
      </c>
      <c r="I110" s="1" t="s">
        <v>2334</v>
      </c>
      <c r="J110" s="1" t="s">
        <v>2185</v>
      </c>
      <c r="L110">
        <v>5</v>
      </c>
      <c r="M110">
        <v>0</v>
      </c>
      <c r="N110">
        <f t="shared" si="6"/>
        <v>0</v>
      </c>
      <c r="Q110">
        <f t="shared" si="7"/>
        <v>5</v>
      </c>
    </row>
    <row r="111" spans="1:17" ht="60" x14ac:dyDescent="0.25">
      <c r="A111" t="s">
        <v>25</v>
      </c>
      <c r="B111" t="s">
        <v>140</v>
      </c>
      <c r="C111" t="s">
        <v>290</v>
      </c>
      <c r="D111" t="s">
        <v>440</v>
      </c>
      <c r="E111" t="s">
        <v>535</v>
      </c>
      <c r="F111" t="s">
        <v>558</v>
      </c>
      <c r="G111" t="s">
        <v>639</v>
      </c>
      <c r="H111">
        <v>2105345</v>
      </c>
      <c r="I111" s="1" t="s">
        <v>2335</v>
      </c>
      <c r="J111" s="1" t="s">
        <v>2449</v>
      </c>
      <c r="L111">
        <v>5</v>
      </c>
      <c r="M111">
        <v>0</v>
      </c>
      <c r="N111">
        <f t="shared" si="6"/>
        <v>0</v>
      </c>
      <c r="Q111">
        <f t="shared" si="7"/>
        <v>5</v>
      </c>
    </row>
    <row r="112" spans="1:17" ht="30" x14ac:dyDescent="0.25">
      <c r="A112" t="s">
        <v>19</v>
      </c>
      <c r="B112" t="s">
        <v>141</v>
      </c>
      <c r="C112" t="s">
        <v>291</v>
      </c>
      <c r="D112" t="s">
        <v>441</v>
      </c>
      <c r="E112" t="s">
        <v>141</v>
      </c>
      <c r="F112" t="s">
        <v>558</v>
      </c>
      <c r="G112" t="s">
        <v>599</v>
      </c>
      <c r="H112">
        <v>2082065</v>
      </c>
      <c r="I112" s="1" t="s">
        <v>2336</v>
      </c>
      <c r="J112" s="1" t="s">
        <v>2450</v>
      </c>
      <c r="K112" s="1" t="s">
        <v>1010</v>
      </c>
      <c r="L112">
        <v>5</v>
      </c>
      <c r="M112">
        <v>1</v>
      </c>
      <c r="N112">
        <f t="shared" si="6"/>
        <v>1</v>
      </c>
      <c r="Q112">
        <f t="shared" si="7"/>
        <v>4</v>
      </c>
    </row>
    <row r="113" spans="1:17" ht="30" x14ac:dyDescent="0.25">
      <c r="A113" t="s">
        <v>20</v>
      </c>
      <c r="B113" t="s">
        <v>142</v>
      </c>
      <c r="C113" t="s">
        <v>292</v>
      </c>
      <c r="D113" t="s">
        <v>442</v>
      </c>
      <c r="E113" t="s">
        <v>142</v>
      </c>
      <c r="F113" t="s">
        <v>558</v>
      </c>
      <c r="G113" t="s">
        <v>608</v>
      </c>
      <c r="H113">
        <v>2067102</v>
      </c>
      <c r="I113" s="1" t="s">
        <v>2337</v>
      </c>
      <c r="J113" s="1" t="s">
        <v>1520</v>
      </c>
      <c r="K113" s="1" t="s">
        <v>1011</v>
      </c>
      <c r="L113">
        <v>5</v>
      </c>
      <c r="M113">
        <v>1</v>
      </c>
      <c r="N113">
        <f t="shared" si="6"/>
        <v>1</v>
      </c>
      <c r="Q113">
        <f t="shared" si="7"/>
        <v>4</v>
      </c>
    </row>
    <row r="114" spans="1:17" ht="30" x14ac:dyDescent="0.25">
      <c r="A114" t="s">
        <v>20</v>
      </c>
      <c r="B114" t="s">
        <v>143</v>
      </c>
      <c r="C114" t="s">
        <v>293</v>
      </c>
      <c r="D114" t="s">
        <v>443</v>
      </c>
      <c r="E114" t="s">
        <v>143</v>
      </c>
      <c r="F114" t="s">
        <v>561</v>
      </c>
      <c r="G114" t="s">
        <v>592</v>
      </c>
      <c r="H114">
        <v>2044675</v>
      </c>
      <c r="I114" s="1" t="s">
        <v>2338</v>
      </c>
      <c r="J114" s="1" t="s">
        <v>2451</v>
      </c>
      <c r="K114" s="1" t="s">
        <v>1012</v>
      </c>
      <c r="L114">
        <v>5</v>
      </c>
      <c r="M114">
        <v>1</v>
      </c>
      <c r="N114">
        <f t="shared" si="6"/>
        <v>1</v>
      </c>
      <c r="Q114">
        <f t="shared" si="7"/>
        <v>4</v>
      </c>
    </row>
    <row r="115" spans="1:17" ht="45" x14ac:dyDescent="0.25">
      <c r="A115" t="s">
        <v>24</v>
      </c>
      <c r="B115" t="s">
        <v>144</v>
      </c>
      <c r="C115" t="s">
        <v>294</v>
      </c>
      <c r="D115" t="s">
        <v>444</v>
      </c>
      <c r="E115" t="s">
        <v>536</v>
      </c>
      <c r="F115" t="s">
        <v>558</v>
      </c>
      <c r="H115">
        <v>2043475</v>
      </c>
      <c r="I115" s="1" t="s">
        <v>2339</v>
      </c>
      <c r="J115" s="1" t="s">
        <v>2452</v>
      </c>
      <c r="L115">
        <v>5</v>
      </c>
      <c r="M115">
        <v>0</v>
      </c>
      <c r="N115">
        <f t="shared" si="6"/>
        <v>0</v>
      </c>
      <c r="Q115">
        <f t="shared" si="7"/>
        <v>5</v>
      </c>
    </row>
    <row r="116" spans="1:17" ht="30" x14ac:dyDescent="0.25">
      <c r="A116" t="s">
        <v>25</v>
      </c>
      <c r="B116" t="s">
        <v>145</v>
      </c>
      <c r="C116" t="s">
        <v>295</v>
      </c>
      <c r="D116" t="s">
        <v>445</v>
      </c>
      <c r="E116" t="s">
        <v>145</v>
      </c>
      <c r="F116" t="s">
        <v>561</v>
      </c>
      <c r="G116" t="s">
        <v>640</v>
      </c>
      <c r="H116">
        <v>2025585</v>
      </c>
      <c r="I116" s="1" t="s">
        <v>2340</v>
      </c>
      <c r="J116" s="1" t="s">
        <v>2453</v>
      </c>
      <c r="K116" s="1" t="s">
        <v>1013</v>
      </c>
      <c r="L116">
        <v>5</v>
      </c>
      <c r="M116">
        <v>1</v>
      </c>
      <c r="N116">
        <f t="shared" si="6"/>
        <v>1</v>
      </c>
      <c r="Q116">
        <f t="shared" si="7"/>
        <v>4</v>
      </c>
    </row>
    <row r="117" spans="1:17" ht="45" x14ac:dyDescent="0.25">
      <c r="A117" t="s">
        <v>19</v>
      </c>
      <c r="B117" t="s">
        <v>146</v>
      </c>
      <c r="C117" t="s">
        <v>296</v>
      </c>
      <c r="D117" t="s">
        <v>446</v>
      </c>
      <c r="E117" t="s">
        <v>537</v>
      </c>
      <c r="F117" t="s">
        <v>582</v>
      </c>
      <c r="G117" t="s">
        <v>601</v>
      </c>
      <c r="H117">
        <v>2010181</v>
      </c>
      <c r="I117" s="1" t="s">
        <v>2341</v>
      </c>
      <c r="J117" s="1" t="s">
        <v>2192</v>
      </c>
      <c r="K117" s="1" t="s">
        <v>1014</v>
      </c>
      <c r="L117">
        <v>5</v>
      </c>
      <c r="M117">
        <v>2</v>
      </c>
      <c r="N117">
        <f t="shared" si="6"/>
        <v>2</v>
      </c>
      <c r="Q117">
        <f t="shared" si="7"/>
        <v>3</v>
      </c>
    </row>
    <row r="118" spans="1:17" ht="30" x14ac:dyDescent="0.25">
      <c r="A118" t="s">
        <v>30</v>
      </c>
      <c r="B118" t="s">
        <v>147</v>
      </c>
      <c r="C118" t="s">
        <v>297</v>
      </c>
      <c r="D118" t="s">
        <v>447</v>
      </c>
      <c r="E118" t="s">
        <v>147</v>
      </c>
      <c r="F118" t="s">
        <v>578</v>
      </c>
      <c r="G118" t="s">
        <v>641</v>
      </c>
      <c r="H118">
        <v>2004626</v>
      </c>
      <c r="I118" s="1" t="s">
        <v>2342</v>
      </c>
      <c r="J118" s="1" t="s">
        <v>2193</v>
      </c>
      <c r="K118" s="1" t="s">
        <v>2225</v>
      </c>
      <c r="L118">
        <v>5</v>
      </c>
      <c r="M118">
        <v>4</v>
      </c>
      <c r="N118">
        <f t="shared" si="6"/>
        <v>4</v>
      </c>
      <c r="Q118">
        <f t="shared" si="7"/>
        <v>1</v>
      </c>
    </row>
    <row r="119" spans="1:17" ht="45" x14ac:dyDescent="0.25">
      <c r="A119" t="s">
        <v>28</v>
      </c>
      <c r="B119" t="s">
        <v>148</v>
      </c>
      <c r="C119" t="s">
        <v>298</v>
      </c>
      <c r="D119" t="s">
        <v>448</v>
      </c>
      <c r="E119" t="s">
        <v>538</v>
      </c>
      <c r="F119" t="s">
        <v>583</v>
      </c>
      <c r="G119" t="s">
        <v>641</v>
      </c>
      <c r="H119">
        <v>1997427</v>
      </c>
      <c r="I119" s="1" t="s">
        <v>2343</v>
      </c>
      <c r="J119" s="1" t="s">
        <v>2454</v>
      </c>
      <c r="L119">
        <v>5</v>
      </c>
      <c r="M119">
        <v>0</v>
      </c>
      <c r="N119">
        <f t="shared" si="6"/>
        <v>0</v>
      </c>
      <c r="Q119">
        <f t="shared" si="7"/>
        <v>5</v>
      </c>
    </row>
    <row r="120" spans="1:17" ht="60" x14ac:dyDescent="0.25">
      <c r="A120" t="s">
        <v>18</v>
      </c>
      <c r="B120" t="s">
        <v>149</v>
      </c>
      <c r="C120" t="s">
        <v>299</v>
      </c>
      <c r="D120" t="s">
        <v>449</v>
      </c>
      <c r="E120" t="s">
        <v>539</v>
      </c>
      <c r="F120" t="s">
        <v>584</v>
      </c>
      <c r="H120">
        <v>1920594</v>
      </c>
      <c r="I120" s="1" t="s">
        <v>2344</v>
      </c>
      <c r="J120" s="1" t="s">
        <v>2195</v>
      </c>
      <c r="L120">
        <v>5</v>
      </c>
      <c r="M120">
        <v>0</v>
      </c>
      <c r="N120">
        <f t="shared" si="6"/>
        <v>0</v>
      </c>
      <c r="Q120">
        <f t="shared" si="7"/>
        <v>5</v>
      </c>
    </row>
    <row r="121" spans="1:17" ht="30" x14ac:dyDescent="0.25">
      <c r="A121" t="s">
        <v>26</v>
      </c>
      <c r="B121" t="s">
        <v>150</v>
      </c>
      <c r="C121" t="s">
        <v>300</v>
      </c>
      <c r="D121" t="s">
        <v>450</v>
      </c>
      <c r="E121" t="s">
        <v>150</v>
      </c>
      <c r="F121" t="s">
        <v>558</v>
      </c>
      <c r="G121" t="s">
        <v>599</v>
      </c>
      <c r="H121">
        <v>1907782</v>
      </c>
      <c r="I121" s="1" t="s">
        <v>2345</v>
      </c>
      <c r="J121" s="1" t="s">
        <v>2455</v>
      </c>
      <c r="K121" s="1" t="s">
        <v>1016</v>
      </c>
      <c r="L121">
        <v>5</v>
      </c>
      <c r="M121">
        <v>1</v>
      </c>
      <c r="N121">
        <f t="shared" si="6"/>
        <v>1</v>
      </c>
      <c r="Q121">
        <f t="shared" si="7"/>
        <v>4</v>
      </c>
    </row>
    <row r="122" spans="1:17" ht="45" x14ac:dyDescent="0.25">
      <c r="A122" t="s">
        <v>21</v>
      </c>
      <c r="B122" t="s">
        <v>151</v>
      </c>
      <c r="C122" t="s">
        <v>301</v>
      </c>
      <c r="D122" t="s">
        <v>451</v>
      </c>
      <c r="E122" t="s">
        <v>540</v>
      </c>
      <c r="G122" t="s">
        <v>642</v>
      </c>
      <c r="H122">
        <v>1893032</v>
      </c>
      <c r="I122" s="1" t="s">
        <v>2346</v>
      </c>
      <c r="J122" s="1" t="s">
        <v>2456</v>
      </c>
      <c r="K122" s="1" t="s">
        <v>1017</v>
      </c>
      <c r="L122">
        <v>5</v>
      </c>
      <c r="M122">
        <v>1</v>
      </c>
      <c r="N122">
        <f t="shared" si="6"/>
        <v>1</v>
      </c>
      <c r="Q122">
        <f t="shared" si="7"/>
        <v>4</v>
      </c>
    </row>
    <row r="123" spans="1:17" ht="45" x14ac:dyDescent="0.25">
      <c r="A123" t="s">
        <v>28</v>
      </c>
      <c r="B123" t="s">
        <v>152</v>
      </c>
      <c r="C123" t="s">
        <v>302</v>
      </c>
      <c r="D123" t="s">
        <v>452</v>
      </c>
      <c r="E123" t="s">
        <v>541</v>
      </c>
      <c r="F123" t="s">
        <v>569</v>
      </c>
      <c r="G123" t="s">
        <v>643</v>
      </c>
      <c r="H123">
        <v>1888409</v>
      </c>
      <c r="I123" s="1" t="s">
        <v>2347</v>
      </c>
      <c r="J123" s="1" t="s">
        <v>2457</v>
      </c>
      <c r="K123" s="1" t="s">
        <v>2457</v>
      </c>
      <c r="L123">
        <v>5</v>
      </c>
      <c r="M123">
        <v>5</v>
      </c>
      <c r="N123">
        <f t="shared" si="6"/>
        <v>5</v>
      </c>
      <c r="Q123">
        <f t="shared" si="7"/>
        <v>0</v>
      </c>
    </row>
    <row r="124" spans="1:17" ht="45" x14ac:dyDescent="0.25">
      <c r="A124" t="s">
        <v>20</v>
      </c>
      <c r="B124" t="s">
        <v>153</v>
      </c>
      <c r="C124" t="s">
        <v>303</v>
      </c>
      <c r="D124" t="s">
        <v>453</v>
      </c>
      <c r="E124" t="s">
        <v>542</v>
      </c>
      <c r="F124" t="s">
        <v>558</v>
      </c>
      <c r="G124" t="s">
        <v>644</v>
      </c>
      <c r="H124">
        <v>1837388</v>
      </c>
      <c r="I124" s="1" t="s">
        <v>2348</v>
      </c>
      <c r="J124" s="1" t="s">
        <v>2458</v>
      </c>
      <c r="L124">
        <v>5</v>
      </c>
      <c r="M124">
        <v>0</v>
      </c>
      <c r="N124">
        <f t="shared" si="6"/>
        <v>0</v>
      </c>
      <c r="Q124">
        <f t="shared" si="7"/>
        <v>5</v>
      </c>
    </row>
    <row r="125" spans="1:17" ht="45" x14ac:dyDescent="0.25">
      <c r="A125" t="s">
        <v>20</v>
      </c>
      <c r="B125" t="s">
        <v>154</v>
      </c>
      <c r="C125" t="s">
        <v>304</v>
      </c>
      <c r="D125" t="s">
        <v>454</v>
      </c>
      <c r="E125" t="s">
        <v>543</v>
      </c>
      <c r="F125" t="s">
        <v>558</v>
      </c>
      <c r="G125" t="s">
        <v>600</v>
      </c>
      <c r="H125">
        <v>1808056</v>
      </c>
      <c r="I125" s="1" t="s">
        <v>2349</v>
      </c>
      <c r="J125" s="1" t="s">
        <v>2459</v>
      </c>
      <c r="L125">
        <v>5</v>
      </c>
      <c r="M125">
        <v>0</v>
      </c>
      <c r="N125">
        <f t="shared" si="6"/>
        <v>0</v>
      </c>
      <c r="Q125">
        <f t="shared" si="7"/>
        <v>5</v>
      </c>
    </row>
    <row r="126" spans="1:17" ht="30" x14ac:dyDescent="0.25">
      <c r="A126" t="s">
        <v>28</v>
      </c>
      <c r="B126" t="s">
        <v>155</v>
      </c>
      <c r="C126" t="s">
        <v>305</v>
      </c>
      <c r="D126" t="s">
        <v>455</v>
      </c>
      <c r="E126" t="s">
        <v>544</v>
      </c>
      <c r="F126" t="s">
        <v>585</v>
      </c>
      <c r="G126" t="s">
        <v>645</v>
      </c>
      <c r="H126">
        <v>1745449</v>
      </c>
      <c r="I126" s="1" t="s">
        <v>2350</v>
      </c>
      <c r="J126" s="1" t="s">
        <v>2460</v>
      </c>
      <c r="L126">
        <v>5</v>
      </c>
      <c r="M126">
        <v>0</v>
      </c>
      <c r="N126">
        <f t="shared" si="6"/>
        <v>0</v>
      </c>
      <c r="Q126">
        <f t="shared" si="7"/>
        <v>5</v>
      </c>
    </row>
    <row r="127" spans="1:17" ht="45" x14ac:dyDescent="0.25">
      <c r="A127" t="s">
        <v>21</v>
      </c>
      <c r="B127" t="s">
        <v>156</v>
      </c>
      <c r="C127" t="s">
        <v>306</v>
      </c>
      <c r="D127" t="s">
        <v>456</v>
      </c>
      <c r="E127" t="s">
        <v>545</v>
      </c>
      <c r="F127" t="s">
        <v>586</v>
      </c>
      <c r="G127" t="s">
        <v>646</v>
      </c>
      <c r="H127">
        <v>1744476</v>
      </c>
      <c r="I127" s="1" t="s">
        <v>2351</v>
      </c>
      <c r="J127" s="1" t="s">
        <v>2461</v>
      </c>
      <c r="K127" s="1" t="s">
        <v>1305</v>
      </c>
      <c r="L127">
        <v>5</v>
      </c>
      <c r="M127">
        <v>2</v>
      </c>
      <c r="N127">
        <f t="shared" si="6"/>
        <v>2</v>
      </c>
      <c r="Q127">
        <f t="shared" si="7"/>
        <v>3</v>
      </c>
    </row>
    <row r="128" spans="1:17" ht="45" x14ac:dyDescent="0.25">
      <c r="A128" t="s">
        <v>20</v>
      </c>
      <c r="B128" t="s">
        <v>157</v>
      </c>
      <c r="C128" t="s">
        <v>307</v>
      </c>
      <c r="D128" t="s">
        <v>457</v>
      </c>
      <c r="E128" t="s">
        <v>546</v>
      </c>
      <c r="F128" t="s">
        <v>558</v>
      </c>
      <c r="G128" t="s">
        <v>591</v>
      </c>
      <c r="H128">
        <v>1736390</v>
      </c>
      <c r="I128" s="1" t="s">
        <v>2352</v>
      </c>
      <c r="J128" s="1" t="s">
        <v>2203</v>
      </c>
      <c r="L128">
        <v>5</v>
      </c>
      <c r="M128">
        <v>0</v>
      </c>
      <c r="N128">
        <f t="shared" si="6"/>
        <v>0</v>
      </c>
      <c r="Q128">
        <f t="shared" si="7"/>
        <v>5</v>
      </c>
    </row>
    <row r="129" spans="1:17" ht="45" x14ac:dyDescent="0.25">
      <c r="A129" t="s">
        <v>23</v>
      </c>
      <c r="B129" t="s">
        <v>158</v>
      </c>
      <c r="C129" t="s">
        <v>308</v>
      </c>
      <c r="D129" t="s">
        <v>458</v>
      </c>
      <c r="E129" t="s">
        <v>158</v>
      </c>
      <c r="F129" t="s">
        <v>558</v>
      </c>
      <c r="G129" t="s">
        <v>624</v>
      </c>
      <c r="H129">
        <v>1628251</v>
      </c>
      <c r="I129" s="1" t="s">
        <v>2353</v>
      </c>
      <c r="J129" s="1" t="s">
        <v>2462</v>
      </c>
      <c r="K129" s="1" t="s">
        <v>1019</v>
      </c>
      <c r="L129">
        <v>5</v>
      </c>
      <c r="M129">
        <v>1</v>
      </c>
      <c r="N129">
        <f t="shared" si="6"/>
        <v>1</v>
      </c>
      <c r="Q129">
        <f t="shared" si="7"/>
        <v>4</v>
      </c>
    </row>
    <row r="130" spans="1:17" ht="30" x14ac:dyDescent="0.25">
      <c r="A130" t="s">
        <v>20</v>
      </c>
      <c r="B130" t="s">
        <v>159</v>
      </c>
      <c r="C130" t="s">
        <v>309</v>
      </c>
      <c r="D130" t="s">
        <v>459</v>
      </c>
      <c r="E130" t="s">
        <v>159</v>
      </c>
      <c r="F130" t="s">
        <v>558</v>
      </c>
      <c r="G130" t="s">
        <v>647</v>
      </c>
      <c r="H130">
        <v>1626854</v>
      </c>
      <c r="I130" s="1" t="s">
        <v>2354</v>
      </c>
      <c r="J130" s="1" t="s">
        <v>2205</v>
      </c>
      <c r="K130" s="1" t="s">
        <v>1020</v>
      </c>
      <c r="L130">
        <v>5</v>
      </c>
      <c r="M130">
        <v>1</v>
      </c>
      <c r="N130">
        <f t="shared" ref="N130:N161" si="8">M130</f>
        <v>1</v>
      </c>
      <c r="Q130">
        <f t="shared" ref="Q130:Q161" si="9">L130-SUM(N130:P130)</f>
        <v>4</v>
      </c>
    </row>
    <row r="131" spans="1:17" ht="30" x14ac:dyDescent="0.25">
      <c r="A131" t="s">
        <v>20</v>
      </c>
      <c r="B131" t="s">
        <v>160</v>
      </c>
      <c r="C131" t="s">
        <v>310</v>
      </c>
      <c r="D131" t="s">
        <v>460</v>
      </c>
      <c r="E131" t="s">
        <v>160</v>
      </c>
      <c r="F131" t="s">
        <v>558</v>
      </c>
      <c r="G131" t="s">
        <v>612</v>
      </c>
      <c r="H131">
        <v>1624081</v>
      </c>
      <c r="I131" s="1" t="s">
        <v>2355</v>
      </c>
      <c r="J131" s="1" t="s">
        <v>2206</v>
      </c>
      <c r="K131" s="1" t="s">
        <v>1021</v>
      </c>
      <c r="L131">
        <v>5</v>
      </c>
      <c r="M131">
        <v>1</v>
      </c>
      <c r="N131">
        <f t="shared" si="8"/>
        <v>1</v>
      </c>
      <c r="Q131">
        <f t="shared" si="9"/>
        <v>4</v>
      </c>
    </row>
    <row r="132" spans="1:17" ht="45" x14ac:dyDescent="0.25">
      <c r="A132" t="s">
        <v>19</v>
      </c>
      <c r="B132" t="s">
        <v>161</v>
      </c>
      <c r="C132" t="s">
        <v>311</v>
      </c>
      <c r="D132" t="s">
        <v>461</v>
      </c>
      <c r="E132" t="s">
        <v>547</v>
      </c>
      <c r="F132" t="s">
        <v>558</v>
      </c>
      <c r="G132" t="s">
        <v>593</v>
      </c>
      <c r="H132">
        <v>1611788</v>
      </c>
      <c r="I132" s="1" t="s">
        <v>2356</v>
      </c>
      <c r="J132" s="1" t="s">
        <v>2463</v>
      </c>
      <c r="L132">
        <v>5</v>
      </c>
      <c r="M132">
        <v>0</v>
      </c>
      <c r="N132">
        <f t="shared" si="8"/>
        <v>0</v>
      </c>
      <c r="Q132">
        <f t="shared" si="9"/>
        <v>5</v>
      </c>
    </row>
    <row r="133" spans="1:17" ht="30" x14ac:dyDescent="0.25">
      <c r="A133" t="s">
        <v>28</v>
      </c>
      <c r="B133" t="s">
        <v>162</v>
      </c>
      <c r="C133" t="s">
        <v>312</v>
      </c>
      <c r="D133" t="s">
        <v>462</v>
      </c>
      <c r="E133" t="s">
        <v>162</v>
      </c>
      <c r="F133" t="s">
        <v>569</v>
      </c>
      <c r="G133" t="s">
        <v>648</v>
      </c>
      <c r="H133">
        <v>1598677</v>
      </c>
      <c r="I133" s="1" t="s">
        <v>2357</v>
      </c>
      <c r="J133" s="1" t="s">
        <v>1286</v>
      </c>
      <c r="K133" s="1" t="s">
        <v>1022</v>
      </c>
      <c r="L133">
        <v>5</v>
      </c>
      <c r="M133">
        <v>1</v>
      </c>
      <c r="N133">
        <f t="shared" si="8"/>
        <v>1</v>
      </c>
      <c r="Q133">
        <f t="shared" si="9"/>
        <v>4</v>
      </c>
    </row>
    <row r="134" spans="1:17" ht="30" x14ac:dyDescent="0.25">
      <c r="A134" t="s">
        <v>24</v>
      </c>
      <c r="B134" t="s">
        <v>163</v>
      </c>
      <c r="C134" t="s">
        <v>313</v>
      </c>
      <c r="D134" t="s">
        <v>463</v>
      </c>
      <c r="E134" t="s">
        <v>163</v>
      </c>
      <c r="F134" t="s">
        <v>576</v>
      </c>
      <c r="G134" t="s">
        <v>600</v>
      </c>
      <c r="H134">
        <v>1558951</v>
      </c>
      <c r="I134" s="1" t="s">
        <v>2358</v>
      </c>
      <c r="J134" s="1" t="s">
        <v>2464</v>
      </c>
      <c r="K134" s="1" t="s">
        <v>1023</v>
      </c>
      <c r="L134">
        <v>5</v>
      </c>
      <c r="M134">
        <v>1</v>
      </c>
      <c r="N134">
        <f t="shared" si="8"/>
        <v>1</v>
      </c>
      <c r="Q134">
        <f t="shared" si="9"/>
        <v>4</v>
      </c>
    </row>
    <row r="135" spans="1:17" ht="45" x14ac:dyDescent="0.25">
      <c r="A135" t="s">
        <v>22</v>
      </c>
      <c r="B135" t="s">
        <v>164</v>
      </c>
      <c r="C135" t="s">
        <v>314</v>
      </c>
      <c r="D135" t="s">
        <v>464</v>
      </c>
      <c r="E135" t="s">
        <v>548</v>
      </c>
      <c r="F135" t="s">
        <v>558</v>
      </c>
      <c r="G135" t="s">
        <v>621</v>
      </c>
      <c r="H135">
        <v>1544025</v>
      </c>
      <c r="I135" s="1" t="s">
        <v>2359</v>
      </c>
      <c r="J135" s="1" t="s">
        <v>2465</v>
      </c>
      <c r="L135">
        <v>5</v>
      </c>
      <c r="M135">
        <v>0</v>
      </c>
      <c r="N135">
        <f t="shared" si="8"/>
        <v>0</v>
      </c>
      <c r="Q135">
        <f t="shared" si="9"/>
        <v>5</v>
      </c>
    </row>
    <row r="136" spans="1:17" ht="45" x14ac:dyDescent="0.25">
      <c r="A136" t="s">
        <v>20</v>
      </c>
      <c r="B136" t="s">
        <v>165</v>
      </c>
      <c r="C136" t="s">
        <v>315</v>
      </c>
      <c r="D136" t="s">
        <v>465</v>
      </c>
      <c r="E136" t="s">
        <v>549</v>
      </c>
      <c r="F136" t="s">
        <v>587</v>
      </c>
      <c r="G136" t="s">
        <v>649</v>
      </c>
      <c r="H136">
        <v>1522517</v>
      </c>
      <c r="I136" s="1" t="s">
        <v>2360</v>
      </c>
      <c r="J136" s="1" t="s">
        <v>2210</v>
      </c>
      <c r="L136">
        <v>5</v>
      </c>
      <c r="M136">
        <v>0</v>
      </c>
      <c r="N136">
        <f t="shared" si="8"/>
        <v>0</v>
      </c>
      <c r="Q136">
        <f t="shared" si="9"/>
        <v>5</v>
      </c>
    </row>
    <row r="137" spans="1:17" ht="30" x14ac:dyDescent="0.25">
      <c r="A137" t="s">
        <v>29</v>
      </c>
      <c r="B137" t="s">
        <v>166</v>
      </c>
      <c r="C137" t="s">
        <v>316</v>
      </c>
      <c r="D137" t="s">
        <v>466</v>
      </c>
      <c r="E137" t="s">
        <v>550</v>
      </c>
      <c r="F137" t="s">
        <v>588</v>
      </c>
      <c r="G137" t="s">
        <v>650</v>
      </c>
      <c r="H137">
        <v>1517817</v>
      </c>
      <c r="I137" s="1" t="s">
        <v>2361</v>
      </c>
      <c r="J137" s="1" t="s">
        <v>1832</v>
      </c>
      <c r="K137" s="1" t="s">
        <v>1024</v>
      </c>
      <c r="L137">
        <v>5</v>
      </c>
      <c r="M137">
        <v>2</v>
      </c>
      <c r="N137">
        <f t="shared" si="8"/>
        <v>2</v>
      </c>
      <c r="Q137">
        <f t="shared" si="9"/>
        <v>3</v>
      </c>
    </row>
    <row r="138" spans="1:17" ht="30" x14ac:dyDescent="0.25">
      <c r="A138" t="s">
        <v>21</v>
      </c>
      <c r="B138" t="s">
        <v>167</v>
      </c>
      <c r="C138" t="s">
        <v>317</v>
      </c>
      <c r="D138" t="s">
        <v>467</v>
      </c>
      <c r="E138" t="s">
        <v>167</v>
      </c>
      <c r="F138" t="s">
        <v>558</v>
      </c>
      <c r="G138" t="s">
        <v>599</v>
      </c>
      <c r="H138">
        <v>1512783</v>
      </c>
      <c r="I138" s="1" t="s">
        <v>2362</v>
      </c>
      <c r="J138" s="1" t="s">
        <v>2466</v>
      </c>
      <c r="K138" s="1" t="s">
        <v>1025</v>
      </c>
      <c r="L138">
        <v>5</v>
      </c>
      <c r="M138">
        <v>1</v>
      </c>
      <c r="N138">
        <f t="shared" si="8"/>
        <v>1</v>
      </c>
      <c r="Q138">
        <f t="shared" si="9"/>
        <v>4</v>
      </c>
    </row>
    <row r="139" spans="1:17" ht="30" x14ac:dyDescent="0.25">
      <c r="A139" t="s">
        <v>20</v>
      </c>
      <c r="B139" t="s">
        <v>168</v>
      </c>
      <c r="C139" t="s">
        <v>318</v>
      </c>
      <c r="D139" t="s">
        <v>468</v>
      </c>
      <c r="E139" t="s">
        <v>168</v>
      </c>
      <c r="F139" t="s">
        <v>558</v>
      </c>
      <c r="G139" t="s">
        <v>599</v>
      </c>
      <c r="H139">
        <v>1504430</v>
      </c>
      <c r="I139" s="1" t="s">
        <v>2363</v>
      </c>
      <c r="J139" s="1" t="s">
        <v>2467</v>
      </c>
      <c r="K139" s="1" t="s">
        <v>1026</v>
      </c>
      <c r="L139">
        <v>5</v>
      </c>
      <c r="M139">
        <v>1</v>
      </c>
      <c r="N139">
        <f t="shared" si="8"/>
        <v>1</v>
      </c>
      <c r="Q139">
        <f t="shared" si="9"/>
        <v>4</v>
      </c>
    </row>
    <row r="140" spans="1:17" ht="30" x14ac:dyDescent="0.25">
      <c r="A140" t="s">
        <v>19</v>
      </c>
      <c r="B140" t="s">
        <v>169</v>
      </c>
      <c r="C140" t="s">
        <v>319</v>
      </c>
      <c r="D140" t="s">
        <v>469</v>
      </c>
      <c r="E140" t="s">
        <v>169</v>
      </c>
      <c r="F140" t="s">
        <v>558</v>
      </c>
      <c r="G140" t="s">
        <v>605</v>
      </c>
      <c r="H140">
        <v>1496893</v>
      </c>
      <c r="I140" s="1" t="s">
        <v>2364</v>
      </c>
      <c r="J140" s="1" t="s">
        <v>2468</v>
      </c>
      <c r="K140" s="1" t="s">
        <v>1027</v>
      </c>
      <c r="L140">
        <v>5</v>
      </c>
      <c r="M140">
        <v>1</v>
      </c>
      <c r="N140">
        <f t="shared" si="8"/>
        <v>1</v>
      </c>
      <c r="Q140">
        <f t="shared" si="9"/>
        <v>4</v>
      </c>
    </row>
    <row r="141" spans="1:17" ht="45" x14ac:dyDescent="0.25">
      <c r="A141" t="s">
        <v>19</v>
      </c>
      <c r="B141" t="s">
        <v>170</v>
      </c>
      <c r="C141" t="s">
        <v>320</v>
      </c>
      <c r="D141" t="s">
        <v>470</v>
      </c>
      <c r="E141" t="s">
        <v>551</v>
      </c>
      <c r="F141" t="s">
        <v>558</v>
      </c>
      <c r="G141" t="s">
        <v>591</v>
      </c>
      <c r="H141">
        <v>1478950</v>
      </c>
      <c r="I141" s="1" t="s">
        <v>2365</v>
      </c>
      <c r="J141" s="1" t="s">
        <v>2213</v>
      </c>
      <c r="L141">
        <v>5</v>
      </c>
      <c r="M141">
        <v>0</v>
      </c>
      <c r="N141">
        <f t="shared" si="8"/>
        <v>0</v>
      </c>
      <c r="Q141">
        <f t="shared" si="9"/>
        <v>5</v>
      </c>
    </row>
    <row r="142" spans="1:17" ht="30" x14ac:dyDescent="0.25">
      <c r="A142" t="s">
        <v>20</v>
      </c>
      <c r="B142" t="s">
        <v>171</v>
      </c>
      <c r="C142" t="s">
        <v>321</v>
      </c>
      <c r="D142" t="s">
        <v>471</v>
      </c>
      <c r="E142" t="s">
        <v>171</v>
      </c>
      <c r="F142" t="s">
        <v>558</v>
      </c>
      <c r="G142" t="s">
        <v>594</v>
      </c>
      <c r="H142">
        <v>1444398</v>
      </c>
      <c r="I142" s="1" t="s">
        <v>2366</v>
      </c>
      <c r="J142" s="1" t="s">
        <v>1837</v>
      </c>
      <c r="K142" s="1" t="s">
        <v>1028</v>
      </c>
      <c r="L142">
        <v>5</v>
      </c>
      <c r="M142">
        <v>1</v>
      </c>
      <c r="N142">
        <f t="shared" si="8"/>
        <v>1</v>
      </c>
      <c r="Q142">
        <f t="shared" si="9"/>
        <v>4</v>
      </c>
    </row>
    <row r="143" spans="1:17" ht="30" x14ac:dyDescent="0.25">
      <c r="A143" t="s">
        <v>20</v>
      </c>
      <c r="B143" t="s">
        <v>172</v>
      </c>
      <c r="C143" t="s">
        <v>322</v>
      </c>
      <c r="D143" t="s">
        <v>472</v>
      </c>
      <c r="E143" t="s">
        <v>172</v>
      </c>
      <c r="F143" t="s">
        <v>558</v>
      </c>
      <c r="G143" t="s">
        <v>592</v>
      </c>
      <c r="H143">
        <v>1418532</v>
      </c>
      <c r="I143" s="1" t="s">
        <v>2367</v>
      </c>
      <c r="J143" s="1" t="s">
        <v>2469</v>
      </c>
      <c r="K143" s="1" t="s">
        <v>1029</v>
      </c>
      <c r="L143">
        <v>5</v>
      </c>
      <c r="M143">
        <v>1</v>
      </c>
      <c r="N143">
        <f t="shared" si="8"/>
        <v>1</v>
      </c>
      <c r="Q143">
        <f t="shared" si="9"/>
        <v>4</v>
      </c>
    </row>
    <row r="144" spans="1:17" ht="45" x14ac:dyDescent="0.25">
      <c r="A144" t="s">
        <v>22</v>
      </c>
      <c r="B144" t="s">
        <v>173</v>
      </c>
      <c r="C144" t="s">
        <v>323</v>
      </c>
      <c r="D144" t="s">
        <v>473</v>
      </c>
      <c r="E144" t="s">
        <v>552</v>
      </c>
      <c r="F144" t="s">
        <v>589</v>
      </c>
      <c r="G144" t="s">
        <v>651</v>
      </c>
      <c r="H144">
        <v>1377960</v>
      </c>
      <c r="I144" s="1" t="s">
        <v>2368</v>
      </c>
      <c r="J144" s="1" t="s">
        <v>2470</v>
      </c>
      <c r="L144">
        <v>5</v>
      </c>
      <c r="M144">
        <v>0</v>
      </c>
      <c r="N144">
        <f t="shared" si="8"/>
        <v>0</v>
      </c>
      <c r="Q144">
        <f t="shared" si="9"/>
        <v>5</v>
      </c>
    </row>
    <row r="145" spans="1:17" ht="45" x14ac:dyDescent="0.25">
      <c r="A145" t="s">
        <v>20</v>
      </c>
      <c r="B145" t="s">
        <v>174</v>
      </c>
      <c r="C145" t="s">
        <v>324</v>
      </c>
      <c r="D145" t="s">
        <v>474</v>
      </c>
      <c r="E145" t="s">
        <v>553</v>
      </c>
      <c r="F145" t="s">
        <v>558</v>
      </c>
      <c r="G145" t="s">
        <v>593</v>
      </c>
      <c r="H145">
        <v>1374868</v>
      </c>
      <c r="I145" s="1" t="s">
        <v>2369</v>
      </c>
      <c r="J145" s="1" t="s">
        <v>2216</v>
      </c>
      <c r="L145">
        <v>5</v>
      </c>
      <c r="M145">
        <v>0</v>
      </c>
      <c r="N145">
        <f t="shared" si="8"/>
        <v>0</v>
      </c>
      <c r="Q145">
        <f t="shared" si="9"/>
        <v>5</v>
      </c>
    </row>
    <row r="146" spans="1:17" ht="30" x14ac:dyDescent="0.25">
      <c r="A146" t="s">
        <v>20</v>
      </c>
      <c r="B146" t="s">
        <v>175</v>
      </c>
      <c r="C146" t="s">
        <v>325</v>
      </c>
      <c r="D146" t="s">
        <v>475</v>
      </c>
      <c r="E146" t="s">
        <v>175</v>
      </c>
      <c r="F146" t="s">
        <v>558</v>
      </c>
      <c r="G146" t="s">
        <v>599</v>
      </c>
      <c r="H146">
        <v>1356985</v>
      </c>
      <c r="I146" s="1" t="s">
        <v>2370</v>
      </c>
      <c r="J146" s="1" t="s">
        <v>2471</v>
      </c>
      <c r="K146" s="1" t="s">
        <v>1030</v>
      </c>
      <c r="L146">
        <v>5</v>
      </c>
      <c r="M146">
        <v>1</v>
      </c>
      <c r="N146">
        <f t="shared" si="8"/>
        <v>1</v>
      </c>
      <c r="Q146">
        <f t="shared" si="9"/>
        <v>4</v>
      </c>
    </row>
    <row r="147" spans="1:17" ht="30" x14ac:dyDescent="0.25">
      <c r="A147" t="s">
        <v>18</v>
      </c>
      <c r="B147" t="s">
        <v>176</v>
      </c>
      <c r="C147" t="s">
        <v>326</v>
      </c>
      <c r="D147" t="s">
        <v>476</v>
      </c>
      <c r="E147" t="s">
        <v>176</v>
      </c>
      <c r="F147" t="s">
        <v>579</v>
      </c>
      <c r="G147" t="s">
        <v>596</v>
      </c>
      <c r="H147">
        <v>1348692</v>
      </c>
      <c r="I147" s="1" t="s">
        <v>2371</v>
      </c>
      <c r="J147" s="1" t="s">
        <v>2218</v>
      </c>
      <c r="K147" s="1" t="s">
        <v>1031</v>
      </c>
      <c r="L147">
        <v>5</v>
      </c>
      <c r="M147">
        <v>1</v>
      </c>
      <c r="N147">
        <f t="shared" si="8"/>
        <v>1</v>
      </c>
      <c r="Q147">
        <f t="shared" si="9"/>
        <v>4</v>
      </c>
    </row>
    <row r="148" spans="1:17" ht="45" x14ac:dyDescent="0.25">
      <c r="A148" t="s">
        <v>22</v>
      </c>
      <c r="B148" t="s">
        <v>177</v>
      </c>
      <c r="C148" t="s">
        <v>327</v>
      </c>
      <c r="D148" t="s">
        <v>477</v>
      </c>
      <c r="E148" t="s">
        <v>554</v>
      </c>
      <c r="F148" t="s">
        <v>558</v>
      </c>
      <c r="G148" t="s">
        <v>610</v>
      </c>
      <c r="H148">
        <v>1302771</v>
      </c>
      <c r="I148" s="1" t="s">
        <v>2372</v>
      </c>
      <c r="J148" s="1" t="s">
        <v>2472</v>
      </c>
      <c r="L148">
        <v>5</v>
      </c>
      <c r="M148">
        <v>0</v>
      </c>
      <c r="N148">
        <f t="shared" si="8"/>
        <v>0</v>
      </c>
      <c r="Q148">
        <f t="shared" si="9"/>
        <v>5</v>
      </c>
    </row>
    <row r="149" spans="1:17" ht="45" x14ac:dyDescent="0.25">
      <c r="A149" t="s">
        <v>20</v>
      </c>
      <c r="B149" t="s">
        <v>178</v>
      </c>
      <c r="C149" t="s">
        <v>328</v>
      </c>
      <c r="D149" t="s">
        <v>478</v>
      </c>
      <c r="E149" t="s">
        <v>555</v>
      </c>
      <c r="F149" t="s">
        <v>558</v>
      </c>
      <c r="G149" t="s">
        <v>591</v>
      </c>
      <c r="H149">
        <v>1302727</v>
      </c>
      <c r="I149" s="1" t="s">
        <v>2373</v>
      </c>
      <c r="J149" s="1" t="s">
        <v>2473</v>
      </c>
      <c r="L149">
        <v>5</v>
      </c>
      <c r="M149">
        <v>0</v>
      </c>
      <c r="N149">
        <f t="shared" si="8"/>
        <v>0</v>
      </c>
      <c r="Q149">
        <f t="shared" si="9"/>
        <v>5</v>
      </c>
    </row>
    <row r="150" spans="1:17" ht="30" x14ac:dyDescent="0.25">
      <c r="A150" t="s">
        <v>28</v>
      </c>
      <c r="B150" t="s">
        <v>179</v>
      </c>
      <c r="C150" t="s">
        <v>329</v>
      </c>
      <c r="D150" t="s">
        <v>479</v>
      </c>
      <c r="E150" t="s">
        <v>179</v>
      </c>
      <c r="F150" t="s">
        <v>569</v>
      </c>
      <c r="G150" t="s">
        <v>652</v>
      </c>
      <c r="H150">
        <v>1300905</v>
      </c>
      <c r="I150" s="1" t="s">
        <v>2374</v>
      </c>
      <c r="J150" s="1" t="s">
        <v>2474</v>
      </c>
      <c r="K150" s="1" t="s">
        <v>1032</v>
      </c>
      <c r="L150">
        <v>5</v>
      </c>
      <c r="M150">
        <v>1</v>
      </c>
      <c r="N150">
        <f t="shared" si="8"/>
        <v>1</v>
      </c>
      <c r="Q150">
        <f t="shared" si="9"/>
        <v>4</v>
      </c>
    </row>
    <row r="151" spans="1:17" ht="45" x14ac:dyDescent="0.25">
      <c r="A151" t="s">
        <v>24</v>
      </c>
      <c r="B151" t="s">
        <v>180</v>
      </c>
      <c r="C151" t="s">
        <v>330</v>
      </c>
      <c r="D151" t="s">
        <v>480</v>
      </c>
      <c r="E151" t="s">
        <v>556</v>
      </c>
      <c r="F151" t="s">
        <v>590</v>
      </c>
      <c r="G151" t="s">
        <v>653</v>
      </c>
      <c r="H151">
        <v>1283200</v>
      </c>
      <c r="I151" s="1" t="s">
        <v>2375</v>
      </c>
      <c r="J151" s="1" t="s">
        <v>1544</v>
      </c>
      <c r="L151">
        <v>5</v>
      </c>
      <c r="M151">
        <v>0</v>
      </c>
      <c r="N151">
        <f t="shared" si="8"/>
        <v>0</v>
      </c>
      <c r="Q151">
        <f t="shared" si="9"/>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1"/>
  <sheetViews>
    <sheetView workbookViewId="0">
      <pane ySplit="1" topLeftCell="A2" activePane="bottomLeft" state="frozen"/>
      <selection pane="bottomLeft"/>
    </sheetView>
  </sheetViews>
  <sheetFormatPr defaultRowHeight="15" x14ac:dyDescent="0.2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0" x14ac:dyDescent="0.25">
      <c r="A2" t="s">
        <v>18</v>
      </c>
      <c r="B2" t="s">
        <v>31</v>
      </c>
      <c r="C2" t="s">
        <v>181</v>
      </c>
      <c r="D2" t="s">
        <v>331</v>
      </c>
      <c r="E2" t="s">
        <v>31</v>
      </c>
      <c r="F2" t="s">
        <v>557</v>
      </c>
      <c r="G2" t="s">
        <v>591</v>
      </c>
      <c r="H2">
        <v>54264336</v>
      </c>
      <c r="I2" s="1" t="s">
        <v>2477</v>
      </c>
      <c r="J2" s="1" t="s">
        <v>2623</v>
      </c>
      <c r="K2" s="1" t="s">
        <v>954</v>
      </c>
      <c r="L2">
        <v>5</v>
      </c>
      <c r="M2">
        <v>1</v>
      </c>
      <c r="N2">
        <f t="shared" ref="N2:N33" si="0">M2</f>
        <v>1</v>
      </c>
      <c r="Q2">
        <f t="shared" ref="Q2:Q33" si="1">L2-SUM(N2:P2)</f>
        <v>4</v>
      </c>
    </row>
    <row r="3" spans="1:18" ht="30" x14ac:dyDescent="0.25">
      <c r="A3" t="s">
        <v>19</v>
      </c>
      <c r="B3" t="s">
        <v>32</v>
      </c>
      <c r="C3" t="s">
        <v>182</v>
      </c>
      <c r="D3" t="s">
        <v>332</v>
      </c>
      <c r="E3" t="s">
        <v>481</v>
      </c>
      <c r="F3" t="s">
        <v>558</v>
      </c>
      <c r="G3" t="s">
        <v>592</v>
      </c>
      <c r="H3">
        <v>35173629</v>
      </c>
      <c r="I3" s="1" t="s">
        <v>2478</v>
      </c>
      <c r="J3" s="1" t="s">
        <v>2376</v>
      </c>
      <c r="L3">
        <v>5</v>
      </c>
      <c r="M3">
        <v>0</v>
      </c>
      <c r="N3">
        <f t="shared" si="0"/>
        <v>0</v>
      </c>
      <c r="Q3">
        <f t="shared" si="1"/>
        <v>5</v>
      </c>
    </row>
    <row r="4" spans="1:18" ht="30" x14ac:dyDescent="0.25">
      <c r="A4" t="s">
        <v>19</v>
      </c>
      <c r="B4" t="s">
        <v>33</v>
      </c>
      <c r="C4" t="s">
        <v>183</v>
      </c>
      <c r="D4" t="s">
        <v>333</v>
      </c>
      <c r="E4" t="s">
        <v>33</v>
      </c>
      <c r="F4" t="s">
        <v>558</v>
      </c>
      <c r="G4" t="s">
        <v>593</v>
      </c>
      <c r="H4">
        <v>34561560</v>
      </c>
      <c r="I4" s="1" t="s">
        <v>2479</v>
      </c>
      <c r="J4" s="1" t="s">
        <v>2624</v>
      </c>
      <c r="K4" s="1" t="s">
        <v>955</v>
      </c>
      <c r="L4">
        <v>5</v>
      </c>
      <c r="M4">
        <v>1</v>
      </c>
      <c r="N4">
        <f t="shared" si="0"/>
        <v>1</v>
      </c>
      <c r="Q4">
        <f t="shared" si="1"/>
        <v>4</v>
      </c>
    </row>
    <row r="5" spans="1:18" ht="30" x14ac:dyDescent="0.25">
      <c r="A5" t="s">
        <v>19</v>
      </c>
      <c r="B5" t="s">
        <v>34</v>
      </c>
      <c r="C5" t="s">
        <v>184</v>
      </c>
      <c r="D5" t="s">
        <v>334</v>
      </c>
      <c r="E5" t="s">
        <v>34</v>
      </c>
      <c r="F5" t="s">
        <v>558</v>
      </c>
      <c r="G5" t="s">
        <v>591</v>
      </c>
      <c r="H5">
        <v>33173866</v>
      </c>
      <c r="I5" s="1" t="s">
        <v>2480</v>
      </c>
      <c r="J5" s="1" t="s">
        <v>2625</v>
      </c>
      <c r="K5" s="1" t="s">
        <v>956</v>
      </c>
      <c r="L5">
        <v>5</v>
      </c>
      <c r="M5">
        <v>1</v>
      </c>
      <c r="N5">
        <f t="shared" si="0"/>
        <v>1</v>
      </c>
      <c r="Q5">
        <f t="shared" si="1"/>
        <v>4</v>
      </c>
    </row>
    <row r="6" spans="1:18" ht="45" x14ac:dyDescent="0.25">
      <c r="A6" t="s">
        <v>20</v>
      </c>
      <c r="B6" t="s">
        <v>35</v>
      </c>
      <c r="C6" t="s">
        <v>185</v>
      </c>
      <c r="D6" t="s">
        <v>335</v>
      </c>
      <c r="E6" t="s">
        <v>482</v>
      </c>
      <c r="F6" t="s">
        <v>558</v>
      </c>
      <c r="G6" t="s">
        <v>594</v>
      </c>
      <c r="H6">
        <v>32761419</v>
      </c>
      <c r="I6" s="1" t="s">
        <v>2481</v>
      </c>
      <c r="J6" s="1" t="s">
        <v>2087</v>
      </c>
      <c r="K6" s="1" t="s">
        <v>957</v>
      </c>
      <c r="L6">
        <v>5</v>
      </c>
      <c r="M6">
        <v>1</v>
      </c>
      <c r="N6">
        <f t="shared" si="0"/>
        <v>1</v>
      </c>
      <c r="Q6">
        <f t="shared" si="1"/>
        <v>4</v>
      </c>
    </row>
    <row r="7" spans="1:18" ht="30" x14ac:dyDescent="0.25">
      <c r="A7" t="s">
        <v>18</v>
      </c>
      <c r="B7" t="s">
        <v>36</v>
      </c>
      <c r="C7" t="s">
        <v>186</v>
      </c>
      <c r="D7" t="s">
        <v>336</v>
      </c>
      <c r="E7" t="s">
        <v>36</v>
      </c>
      <c r="F7" t="s">
        <v>559</v>
      </c>
      <c r="G7" t="s">
        <v>595</v>
      </c>
      <c r="H7">
        <v>30506160</v>
      </c>
      <c r="I7" s="1" t="s">
        <v>2482</v>
      </c>
      <c r="J7" s="1" t="s">
        <v>2378</v>
      </c>
      <c r="K7" s="1" t="s">
        <v>958</v>
      </c>
      <c r="L7">
        <v>5</v>
      </c>
      <c r="M7">
        <v>1</v>
      </c>
      <c r="N7">
        <f t="shared" si="0"/>
        <v>1</v>
      </c>
      <c r="Q7">
        <f t="shared" si="1"/>
        <v>4</v>
      </c>
    </row>
    <row r="8" spans="1:18" ht="30" x14ac:dyDescent="0.25">
      <c r="A8" t="s">
        <v>19</v>
      </c>
      <c r="B8" t="s">
        <v>37</v>
      </c>
      <c r="C8" t="s">
        <v>187</v>
      </c>
      <c r="D8" t="s">
        <v>337</v>
      </c>
      <c r="E8" t="s">
        <v>37</v>
      </c>
      <c r="F8" t="s">
        <v>558</v>
      </c>
      <c r="G8" t="s">
        <v>596</v>
      </c>
      <c r="H8">
        <v>28089358</v>
      </c>
      <c r="I8" s="1" t="s">
        <v>2483</v>
      </c>
      <c r="J8" s="1" t="s">
        <v>2379</v>
      </c>
      <c r="K8" s="1" t="s">
        <v>959</v>
      </c>
      <c r="L8">
        <v>5</v>
      </c>
      <c r="M8">
        <v>1</v>
      </c>
      <c r="N8">
        <f t="shared" si="0"/>
        <v>1</v>
      </c>
      <c r="Q8">
        <f t="shared" si="1"/>
        <v>4</v>
      </c>
    </row>
    <row r="9" spans="1:18" ht="45" x14ac:dyDescent="0.25">
      <c r="A9" t="s">
        <v>21</v>
      </c>
      <c r="B9" t="s">
        <v>38</v>
      </c>
      <c r="C9" t="s">
        <v>188</v>
      </c>
      <c r="D9" t="s">
        <v>338</v>
      </c>
      <c r="E9" t="s">
        <v>483</v>
      </c>
      <c r="F9" t="s">
        <v>558</v>
      </c>
      <c r="G9" t="s">
        <v>594</v>
      </c>
      <c r="H9">
        <v>26978271</v>
      </c>
      <c r="I9" s="1" t="s">
        <v>2484</v>
      </c>
      <c r="J9" s="1" t="s">
        <v>811</v>
      </c>
      <c r="L9">
        <v>5</v>
      </c>
      <c r="M9">
        <v>0</v>
      </c>
      <c r="N9">
        <f t="shared" si="0"/>
        <v>0</v>
      </c>
      <c r="Q9">
        <f t="shared" si="1"/>
        <v>5</v>
      </c>
    </row>
    <row r="10" spans="1:18" ht="30" x14ac:dyDescent="0.25">
      <c r="A10" t="s">
        <v>22</v>
      </c>
      <c r="B10" t="s">
        <v>39</v>
      </c>
      <c r="C10" t="s">
        <v>189</v>
      </c>
      <c r="D10" t="s">
        <v>339</v>
      </c>
      <c r="E10" t="s">
        <v>39</v>
      </c>
      <c r="F10" t="s">
        <v>560</v>
      </c>
      <c r="G10" t="s">
        <v>597</v>
      </c>
      <c r="H10">
        <v>24544253</v>
      </c>
      <c r="I10" s="1" t="s">
        <v>2485</v>
      </c>
      <c r="J10" s="1" t="s">
        <v>2626</v>
      </c>
      <c r="K10" s="1" t="s">
        <v>960</v>
      </c>
      <c r="L10">
        <v>5</v>
      </c>
      <c r="M10">
        <v>2</v>
      </c>
      <c r="N10">
        <f t="shared" si="0"/>
        <v>2</v>
      </c>
      <c r="Q10">
        <f t="shared" si="1"/>
        <v>3</v>
      </c>
    </row>
    <row r="11" spans="1:18" ht="45" x14ac:dyDescent="0.25">
      <c r="A11" t="s">
        <v>21</v>
      </c>
      <c r="B11" t="s">
        <v>40</v>
      </c>
      <c r="C11" t="s">
        <v>190</v>
      </c>
      <c r="D11" t="s">
        <v>340</v>
      </c>
      <c r="E11" t="s">
        <v>484</v>
      </c>
      <c r="F11" t="s">
        <v>558</v>
      </c>
      <c r="G11" t="s">
        <v>597</v>
      </c>
      <c r="H11">
        <v>22127536</v>
      </c>
      <c r="I11" s="1" t="s">
        <v>2486</v>
      </c>
      <c r="J11" s="1" t="s">
        <v>2382</v>
      </c>
      <c r="K11" s="1" t="s">
        <v>961</v>
      </c>
      <c r="L11">
        <v>5</v>
      </c>
      <c r="M11">
        <v>1</v>
      </c>
      <c r="N11">
        <f t="shared" si="0"/>
        <v>1</v>
      </c>
      <c r="Q11">
        <f t="shared" si="1"/>
        <v>4</v>
      </c>
    </row>
    <row r="12" spans="1:18" ht="60" x14ac:dyDescent="0.25">
      <c r="A12" t="s">
        <v>19</v>
      </c>
      <c r="B12" t="s">
        <v>41</v>
      </c>
      <c r="C12" t="s">
        <v>191</v>
      </c>
      <c r="D12" t="s">
        <v>341</v>
      </c>
      <c r="E12" t="s">
        <v>41</v>
      </c>
      <c r="F12" t="s">
        <v>558</v>
      </c>
      <c r="G12" t="s">
        <v>598</v>
      </c>
      <c r="H12">
        <v>20497045</v>
      </c>
      <c r="I12" s="1" t="s">
        <v>2487</v>
      </c>
      <c r="J12" s="1" t="s">
        <v>814</v>
      </c>
      <c r="K12" s="1" t="s">
        <v>962</v>
      </c>
      <c r="L12">
        <v>5</v>
      </c>
      <c r="M12">
        <v>1</v>
      </c>
      <c r="N12">
        <f t="shared" si="0"/>
        <v>1</v>
      </c>
      <c r="Q12">
        <f t="shared" si="1"/>
        <v>4</v>
      </c>
    </row>
    <row r="13" spans="1:18" ht="45" x14ac:dyDescent="0.25">
      <c r="A13" t="s">
        <v>19</v>
      </c>
      <c r="B13" t="s">
        <v>42</v>
      </c>
      <c r="C13" t="s">
        <v>192</v>
      </c>
      <c r="D13" t="s">
        <v>342</v>
      </c>
      <c r="E13" t="s">
        <v>42</v>
      </c>
      <c r="F13" t="s">
        <v>561</v>
      </c>
      <c r="G13" t="s">
        <v>599</v>
      </c>
      <c r="H13">
        <v>20253204</v>
      </c>
      <c r="I13" s="1" t="s">
        <v>2488</v>
      </c>
      <c r="J13" s="1" t="s">
        <v>2627</v>
      </c>
      <c r="K13" s="1" t="s">
        <v>963</v>
      </c>
      <c r="L13">
        <v>5</v>
      </c>
      <c r="M13">
        <v>1</v>
      </c>
      <c r="N13">
        <f t="shared" si="0"/>
        <v>1</v>
      </c>
      <c r="Q13">
        <f t="shared" si="1"/>
        <v>4</v>
      </c>
    </row>
    <row r="14" spans="1:18" ht="30" x14ac:dyDescent="0.25">
      <c r="A14" t="s">
        <v>19</v>
      </c>
      <c r="B14" t="s">
        <v>43</v>
      </c>
      <c r="C14" t="s">
        <v>193</v>
      </c>
      <c r="D14" t="s">
        <v>343</v>
      </c>
      <c r="E14" t="s">
        <v>43</v>
      </c>
      <c r="F14" t="s">
        <v>558</v>
      </c>
      <c r="G14" t="s">
        <v>592</v>
      </c>
      <c r="H14">
        <v>18946391</v>
      </c>
      <c r="I14" s="1" t="s">
        <v>2489</v>
      </c>
      <c r="J14" s="1" t="s">
        <v>2628</v>
      </c>
      <c r="K14" s="1" t="s">
        <v>964</v>
      </c>
      <c r="L14">
        <v>5</v>
      </c>
      <c r="M14">
        <v>1</v>
      </c>
      <c r="N14">
        <f t="shared" si="0"/>
        <v>1</v>
      </c>
      <c r="Q14">
        <f t="shared" si="1"/>
        <v>4</v>
      </c>
    </row>
    <row r="15" spans="1:18" ht="45" x14ac:dyDescent="0.25">
      <c r="A15" t="s">
        <v>19</v>
      </c>
      <c r="B15" t="s">
        <v>44</v>
      </c>
      <c r="C15" t="s">
        <v>194</v>
      </c>
      <c r="D15" t="s">
        <v>344</v>
      </c>
      <c r="E15" t="s">
        <v>485</v>
      </c>
      <c r="F15" t="s">
        <v>558</v>
      </c>
      <c r="G15" t="s">
        <v>598</v>
      </c>
      <c r="H15">
        <v>16999659</v>
      </c>
      <c r="I15" s="1" t="s">
        <v>2490</v>
      </c>
      <c r="J15" s="1" t="s">
        <v>2629</v>
      </c>
      <c r="L15">
        <v>5</v>
      </c>
      <c r="M15">
        <v>0</v>
      </c>
      <c r="N15">
        <f t="shared" si="0"/>
        <v>0</v>
      </c>
      <c r="Q15">
        <f t="shared" si="1"/>
        <v>5</v>
      </c>
    </row>
    <row r="16" spans="1:18" ht="45" x14ac:dyDescent="0.25">
      <c r="A16" t="s">
        <v>20</v>
      </c>
      <c r="B16" t="s">
        <v>45</v>
      </c>
      <c r="C16" t="s">
        <v>195</v>
      </c>
      <c r="D16" t="s">
        <v>345</v>
      </c>
      <c r="E16" t="s">
        <v>486</v>
      </c>
      <c r="F16" t="s">
        <v>558</v>
      </c>
      <c r="G16" t="s">
        <v>599</v>
      </c>
      <c r="H16">
        <v>16836948</v>
      </c>
      <c r="I16" s="1" t="s">
        <v>2491</v>
      </c>
      <c r="J16" s="1" t="s">
        <v>2387</v>
      </c>
      <c r="L16">
        <v>5</v>
      </c>
      <c r="M16">
        <v>0</v>
      </c>
      <c r="N16">
        <f t="shared" si="0"/>
        <v>0</v>
      </c>
      <c r="Q16">
        <f t="shared" si="1"/>
        <v>5</v>
      </c>
    </row>
    <row r="17" spans="1:17" ht="30" x14ac:dyDescent="0.25">
      <c r="A17" t="s">
        <v>20</v>
      </c>
      <c r="B17" t="s">
        <v>46</v>
      </c>
      <c r="C17" t="s">
        <v>196</v>
      </c>
      <c r="D17" t="s">
        <v>346</v>
      </c>
      <c r="E17" t="s">
        <v>487</v>
      </c>
      <c r="F17" t="s">
        <v>558</v>
      </c>
      <c r="G17" t="s">
        <v>591</v>
      </c>
      <c r="H17">
        <v>16448618</v>
      </c>
      <c r="I17" s="1" t="s">
        <v>2492</v>
      </c>
      <c r="J17" s="1" t="s">
        <v>2630</v>
      </c>
      <c r="L17">
        <v>5</v>
      </c>
      <c r="M17">
        <v>0</v>
      </c>
      <c r="N17">
        <f t="shared" si="0"/>
        <v>0</v>
      </c>
      <c r="Q17">
        <f t="shared" si="1"/>
        <v>5</v>
      </c>
    </row>
    <row r="18" spans="1:17" ht="30" x14ac:dyDescent="0.25">
      <c r="A18" t="s">
        <v>19</v>
      </c>
      <c r="B18" t="s">
        <v>47</v>
      </c>
      <c r="C18" t="s">
        <v>197</v>
      </c>
      <c r="D18" t="s">
        <v>347</v>
      </c>
      <c r="E18" t="s">
        <v>47</v>
      </c>
      <c r="F18" t="s">
        <v>558</v>
      </c>
      <c r="G18" t="s">
        <v>596</v>
      </c>
      <c r="H18">
        <v>15567503</v>
      </c>
      <c r="I18" s="1" t="s">
        <v>2493</v>
      </c>
      <c r="J18" s="1" t="s">
        <v>2631</v>
      </c>
      <c r="K18" s="1" t="s">
        <v>965</v>
      </c>
      <c r="L18">
        <v>5</v>
      </c>
      <c r="M18">
        <v>1</v>
      </c>
      <c r="N18">
        <f t="shared" si="0"/>
        <v>1</v>
      </c>
      <c r="Q18">
        <f t="shared" si="1"/>
        <v>4</v>
      </c>
    </row>
    <row r="19" spans="1:17" ht="45" x14ac:dyDescent="0.25">
      <c r="A19" t="s">
        <v>20</v>
      </c>
      <c r="B19" t="s">
        <v>48</v>
      </c>
      <c r="C19" t="s">
        <v>198</v>
      </c>
      <c r="D19" t="s">
        <v>348</v>
      </c>
      <c r="E19" t="s">
        <v>488</v>
      </c>
      <c r="F19" t="s">
        <v>558</v>
      </c>
      <c r="G19" t="s">
        <v>600</v>
      </c>
      <c r="H19">
        <v>14967102</v>
      </c>
      <c r="I19" s="1" t="s">
        <v>2494</v>
      </c>
      <c r="J19" s="1" t="s">
        <v>2100</v>
      </c>
      <c r="L19">
        <v>5</v>
      </c>
      <c r="M19">
        <v>0</v>
      </c>
      <c r="N19">
        <f t="shared" si="0"/>
        <v>0</v>
      </c>
      <c r="Q19">
        <f t="shared" si="1"/>
        <v>5</v>
      </c>
    </row>
    <row r="20" spans="1:17" ht="30" x14ac:dyDescent="0.25">
      <c r="A20" t="s">
        <v>23</v>
      </c>
      <c r="B20" t="s">
        <v>49</v>
      </c>
      <c r="C20" t="s">
        <v>199</v>
      </c>
      <c r="D20" t="s">
        <v>349</v>
      </c>
      <c r="E20" t="s">
        <v>49</v>
      </c>
      <c r="F20" t="s">
        <v>558</v>
      </c>
      <c r="G20" t="s">
        <v>593</v>
      </c>
      <c r="H20">
        <v>14696587</v>
      </c>
      <c r="I20" s="1" t="s">
        <v>2495</v>
      </c>
      <c r="J20" s="1" t="s">
        <v>2632</v>
      </c>
      <c r="K20" s="1" t="s">
        <v>966</v>
      </c>
      <c r="L20">
        <v>5</v>
      </c>
      <c r="M20">
        <v>1</v>
      </c>
      <c r="N20">
        <f t="shared" si="0"/>
        <v>1</v>
      </c>
      <c r="Q20">
        <f t="shared" si="1"/>
        <v>4</v>
      </c>
    </row>
    <row r="21" spans="1:17" ht="45" x14ac:dyDescent="0.25">
      <c r="A21" t="s">
        <v>24</v>
      </c>
      <c r="B21" t="s">
        <v>50</v>
      </c>
      <c r="C21" t="s">
        <v>200</v>
      </c>
      <c r="D21" t="s">
        <v>350</v>
      </c>
      <c r="E21" t="s">
        <v>489</v>
      </c>
      <c r="F21" t="s">
        <v>562</v>
      </c>
      <c r="G21" t="s">
        <v>601</v>
      </c>
      <c r="H21">
        <v>13022581</v>
      </c>
      <c r="I21" s="1" t="s">
        <v>2496</v>
      </c>
      <c r="J21" s="1" t="s">
        <v>2633</v>
      </c>
      <c r="L21">
        <v>5</v>
      </c>
      <c r="M21">
        <v>0</v>
      </c>
      <c r="N21">
        <f t="shared" si="0"/>
        <v>0</v>
      </c>
      <c r="Q21">
        <f t="shared" si="1"/>
        <v>5</v>
      </c>
    </row>
    <row r="22" spans="1:17" ht="45" x14ac:dyDescent="0.25">
      <c r="A22" t="s">
        <v>20</v>
      </c>
      <c r="B22" t="s">
        <v>51</v>
      </c>
      <c r="C22" t="s">
        <v>201</v>
      </c>
      <c r="D22" t="s">
        <v>351</v>
      </c>
      <c r="E22" t="s">
        <v>490</v>
      </c>
      <c r="F22" t="s">
        <v>561</v>
      </c>
      <c r="G22" t="s">
        <v>591</v>
      </c>
      <c r="H22">
        <v>12424095</v>
      </c>
      <c r="I22" s="1" t="s">
        <v>2497</v>
      </c>
      <c r="J22" s="1" t="s">
        <v>2392</v>
      </c>
      <c r="L22">
        <v>5</v>
      </c>
      <c r="M22">
        <v>0</v>
      </c>
      <c r="N22">
        <f t="shared" si="0"/>
        <v>0</v>
      </c>
      <c r="Q22">
        <f t="shared" si="1"/>
        <v>5</v>
      </c>
    </row>
    <row r="23" spans="1:17" ht="30" x14ac:dyDescent="0.25">
      <c r="A23" t="s">
        <v>21</v>
      </c>
      <c r="B23" t="s">
        <v>52</v>
      </c>
      <c r="C23" t="s">
        <v>202</v>
      </c>
      <c r="D23" t="s">
        <v>352</v>
      </c>
      <c r="E23" t="s">
        <v>52</v>
      </c>
      <c r="F23" t="s">
        <v>558</v>
      </c>
      <c r="G23" t="s">
        <v>602</v>
      </c>
      <c r="H23">
        <v>12317147</v>
      </c>
      <c r="I23" s="1" t="s">
        <v>2498</v>
      </c>
      <c r="J23" s="1" t="s">
        <v>2634</v>
      </c>
      <c r="K23" s="1" t="s">
        <v>967</v>
      </c>
      <c r="L23">
        <v>5</v>
      </c>
      <c r="M23">
        <v>1</v>
      </c>
      <c r="N23">
        <f t="shared" si="0"/>
        <v>1</v>
      </c>
      <c r="Q23">
        <f t="shared" si="1"/>
        <v>4</v>
      </c>
    </row>
    <row r="24" spans="1:17" ht="30" x14ac:dyDescent="0.25">
      <c r="A24" t="s">
        <v>25</v>
      </c>
      <c r="B24" t="s">
        <v>53</v>
      </c>
      <c r="C24" t="s">
        <v>203</v>
      </c>
      <c r="D24" t="s">
        <v>353</v>
      </c>
      <c r="E24" t="s">
        <v>53</v>
      </c>
      <c r="F24" t="s">
        <v>561</v>
      </c>
      <c r="G24" t="s">
        <v>594</v>
      </c>
      <c r="H24">
        <v>11101145</v>
      </c>
      <c r="I24" s="1" t="s">
        <v>2499</v>
      </c>
      <c r="J24" s="1" t="s">
        <v>2104</v>
      </c>
      <c r="K24" s="1" t="s">
        <v>968</v>
      </c>
      <c r="L24">
        <v>5</v>
      </c>
      <c r="M24">
        <v>1</v>
      </c>
      <c r="N24">
        <f t="shared" si="0"/>
        <v>1</v>
      </c>
      <c r="Q24">
        <f t="shared" si="1"/>
        <v>4</v>
      </c>
    </row>
    <row r="25" spans="1:17" ht="45" x14ac:dyDescent="0.25">
      <c r="A25" t="s">
        <v>20</v>
      </c>
      <c r="B25" t="s">
        <v>54</v>
      </c>
      <c r="C25" t="s">
        <v>204</v>
      </c>
      <c r="D25" t="s">
        <v>354</v>
      </c>
      <c r="E25" t="s">
        <v>491</v>
      </c>
      <c r="F25" t="s">
        <v>561</v>
      </c>
      <c r="G25" t="s">
        <v>600</v>
      </c>
      <c r="H25">
        <v>10902273</v>
      </c>
      <c r="I25" s="1" t="s">
        <v>2500</v>
      </c>
      <c r="J25" s="1" t="s">
        <v>2394</v>
      </c>
      <c r="L25">
        <v>5</v>
      </c>
      <c r="M25">
        <v>0</v>
      </c>
      <c r="N25">
        <f t="shared" si="0"/>
        <v>0</v>
      </c>
      <c r="Q25">
        <f t="shared" si="1"/>
        <v>5</v>
      </c>
    </row>
    <row r="26" spans="1:17" ht="30" x14ac:dyDescent="0.25">
      <c r="A26" t="s">
        <v>21</v>
      </c>
      <c r="B26" t="s">
        <v>55</v>
      </c>
      <c r="C26" t="s">
        <v>205</v>
      </c>
      <c r="D26" t="s">
        <v>355</v>
      </c>
      <c r="E26" t="s">
        <v>55</v>
      </c>
      <c r="F26" t="s">
        <v>558</v>
      </c>
      <c r="G26" t="s">
        <v>603</v>
      </c>
      <c r="H26">
        <v>10259911</v>
      </c>
      <c r="I26" s="1" t="s">
        <v>2501</v>
      </c>
      <c r="J26" s="1" t="s">
        <v>1204</v>
      </c>
      <c r="K26" s="1" t="s">
        <v>969</v>
      </c>
      <c r="L26">
        <v>5</v>
      </c>
      <c r="M26">
        <v>1</v>
      </c>
      <c r="N26">
        <f t="shared" si="0"/>
        <v>1</v>
      </c>
      <c r="Q26">
        <f t="shared" si="1"/>
        <v>4</v>
      </c>
    </row>
    <row r="27" spans="1:17" ht="30" x14ac:dyDescent="0.25">
      <c r="A27" t="s">
        <v>21</v>
      </c>
      <c r="B27" t="s">
        <v>56</v>
      </c>
      <c r="C27" t="s">
        <v>206</v>
      </c>
      <c r="D27" t="s">
        <v>356</v>
      </c>
      <c r="E27" t="s">
        <v>56</v>
      </c>
      <c r="F27" t="s">
        <v>558</v>
      </c>
      <c r="G27" t="s">
        <v>593</v>
      </c>
      <c r="H27">
        <v>9867852</v>
      </c>
      <c r="I27" s="1" t="s">
        <v>2502</v>
      </c>
      <c r="J27" s="1" t="s">
        <v>2635</v>
      </c>
      <c r="K27" s="1" t="s">
        <v>2635</v>
      </c>
      <c r="L27">
        <v>5</v>
      </c>
      <c r="M27">
        <v>5</v>
      </c>
      <c r="N27">
        <f t="shared" si="0"/>
        <v>5</v>
      </c>
      <c r="Q27">
        <f t="shared" si="1"/>
        <v>0</v>
      </c>
    </row>
    <row r="28" spans="1:17" ht="45" x14ac:dyDescent="0.25">
      <c r="A28" t="s">
        <v>20</v>
      </c>
      <c r="B28" t="s">
        <v>57</v>
      </c>
      <c r="C28" t="s">
        <v>207</v>
      </c>
      <c r="D28" t="s">
        <v>357</v>
      </c>
      <c r="E28" t="s">
        <v>492</v>
      </c>
      <c r="F28" t="s">
        <v>558</v>
      </c>
      <c r="G28" t="s">
        <v>604</v>
      </c>
      <c r="H28">
        <v>9311809</v>
      </c>
      <c r="I28" s="1" t="s">
        <v>2503</v>
      </c>
      <c r="J28" s="1" t="s">
        <v>2108</v>
      </c>
      <c r="L28">
        <v>5</v>
      </c>
      <c r="M28">
        <v>0</v>
      </c>
      <c r="N28">
        <f t="shared" si="0"/>
        <v>0</v>
      </c>
      <c r="Q28">
        <f t="shared" si="1"/>
        <v>5</v>
      </c>
    </row>
    <row r="29" spans="1:17" ht="45" x14ac:dyDescent="0.25">
      <c r="A29" t="s">
        <v>22</v>
      </c>
      <c r="B29" t="s">
        <v>58</v>
      </c>
      <c r="C29" t="s">
        <v>208</v>
      </c>
      <c r="D29" t="s">
        <v>358</v>
      </c>
      <c r="E29" t="s">
        <v>493</v>
      </c>
      <c r="F29" t="s">
        <v>558</v>
      </c>
      <c r="G29" t="s">
        <v>599</v>
      </c>
      <c r="H29">
        <v>9254451</v>
      </c>
      <c r="I29" s="1" t="s">
        <v>2504</v>
      </c>
      <c r="J29" s="1" t="s">
        <v>2109</v>
      </c>
      <c r="L29">
        <v>5</v>
      </c>
      <c r="M29">
        <v>0</v>
      </c>
      <c r="N29">
        <f t="shared" si="0"/>
        <v>0</v>
      </c>
      <c r="Q29">
        <f t="shared" si="1"/>
        <v>5</v>
      </c>
    </row>
    <row r="30" spans="1:17" ht="30" x14ac:dyDescent="0.25">
      <c r="A30" t="s">
        <v>26</v>
      </c>
      <c r="B30" t="s">
        <v>59</v>
      </c>
      <c r="C30" t="s">
        <v>209</v>
      </c>
      <c r="D30" t="s">
        <v>359</v>
      </c>
      <c r="E30" t="s">
        <v>59</v>
      </c>
      <c r="F30" t="s">
        <v>558</v>
      </c>
      <c r="G30" t="s">
        <v>594</v>
      </c>
      <c r="H30">
        <v>8540906</v>
      </c>
      <c r="I30" s="1" t="s">
        <v>2505</v>
      </c>
      <c r="J30" s="1" t="s">
        <v>2636</v>
      </c>
      <c r="K30" s="1" t="s">
        <v>970</v>
      </c>
      <c r="L30">
        <v>5</v>
      </c>
      <c r="M30">
        <v>3</v>
      </c>
      <c r="N30">
        <f t="shared" si="0"/>
        <v>3</v>
      </c>
      <c r="Q30">
        <f t="shared" si="1"/>
        <v>2</v>
      </c>
    </row>
    <row r="31" spans="1:17" ht="30" x14ac:dyDescent="0.25">
      <c r="A31" t="s">
        <v>20</v>
      </c>
      <c r="B31" t="s">
        <v>60</v>
      </c>
      <c r="C31" t="s">
        <v>210</v>
      </c>
      <c r="D31" t="s">
        <v>360</v>
      </c>
      <c r="E31" t="s">
        <v>60</v>
      </c>
      <c r="F31" t="s">
        <v>561</v>
      </c>
      <c r="G31" t="s">
        <v>605</v>
      </c>
      <c r="H31">
        <v>8534750</v>
      </c>
      <c r="I31" s="1" t="s">
        <v>2506</v>
      </c>
      <c r="J31" s="1" t="s">
        <v>2397</v>
      </c>
      <c r="K31" s="1" t="s">
        <v>971</v>
      </c>
      <c r="L31">
        <v>5</v>
      </c>
      <c r="M31">
        <v>1</v>
      </c>
      <c r="N31">
        <f t="shared" si="0"/>
        <v>1</v>
      </c>
      <c r="Q31">
        <f t="shared" si="1"/>
        <v>4</v>
      </c>
    </row>
    <row r="32" spans="1:17" ht="45" x14ac:dyDescent="0.25">
      <c r="A32" t="s">
        <v>18</v>
      </c>
      <c r="B32" t="s">
        <v>61</v>
      </c>
      <c r="C32" t="s">
        <v>211</v>
      </c>
      <c r="D32" t="s">
        <v>361</v>
      </c>
      <c r="E32" t="s">
        <v>494</v>
      </c>
      <c r="F32" t="s">
        <v>558</v>
      </c>
      <c r="G32" t="s">
        <v>606</v>
      </c>
      <c r="H32">
        <v>8450436</v>
      </c>
      <c r="I32" s="1" t="s">
        <v>2507</v>
      </c>
      <c r="J32" s="1" t="s">
        <v>2112</v>
      </c>
      <c r="L32">
        <v>5</v>
      </c>
      <c r="M32">
        <v>0</v>
      </c>
      <c r="N32">
        <f t="shared" si="0"/>
        <v>0</v>
      </c>
      <c r="Q32">
        <f t="shared" si="1"/>
        <v>5</v>
      </c>
    </row>
    <row r="33" spans="1:17" ht="30" x14ac:dyDescent="0.25">
      <c r="A33" t="s">
        <v>19</v>
      </c>
      <c r="B33" t="s">
        <v>62</v>
      </c>
      <c r="C33" t="s">
        <v>212</v>
      </c>
      <c r="D33" t="s">
        <v>362</v>
      </c>
      <c r="E33" t="s">
        <v>62</v>
      </c>
      <c r="F33" t="s">
        <v>558</v>
      </c>
      <c r="G33" t="s">
        <v>600</v>
      </c>
      <c r="H33">
        <v>7947883</v>
      </c>
      <c r="I33" s="1" t="s">
        <v>2508</v>
      </c>
      <c r="J33" s="1" t="s">
        <v>2398</v>
      </c>
      <c r="K33" s="1" t="s">
        <v>972</v>
      </c>
      <c r="L33">
        <v>5</v>
      </c>
      <c r="M33">
        <v>1</v>
      </c>
      <c r="N33">
        <f t="shared" si="0"/>
        <v>1</v>
      </c>
      <c r="Q33">
        <f t="shared" si="1"/>
        <v>4</v>
      </c>
    </row>
    <row r="34" spans="1:17" ht="45" x14ac:dyDescent="0.25">
      <c r="A34" t="s">
        <v>19</v>
      </c>
      <c r="B34" t="s">
        <v>63</v>
      </c>
      <c r="C34" t="s">
        <v>213</v>
      </c>
      <c r="D34" t="s">
        <v>363</v>
      </c>
      <c r="E34" t="s">
        <v>495</v>
      </c>
      <c r="F34" t="s">
        <v>558</v>
      </c>
      <c r="G34" t="s">
        <v>600</v>
      </c>
      <c r="H34">
        <v>7531746</v>
      </c>
      <c r="I34" s="1" t="s">
        <v>2509</v>
      </c>
      <c r="J34" s="1" t="s">
        <v>2114</v>
      </c>
      <c r="L34">
        <v>5</v>
      </c>
      <c r="M34">
        <v>0</v>
      </c>
      <c r="N34">
        <f t="shared" ref="N34:N65" si="2">M34</f>
        <v>0</v>
      </c>
      <c r="Q34">
        <f t="shared" ref="Q34:Q65" si="3">L34-SUM(N34:P34)</f>
        <v>5</v>
      </c>
    </row>
    <row r="35" spans="1:17" ht="30" x14ac:dyDescent="0.25">
      <c r="A35" t="s">
        <v>23</v>
      </c>
      <c r="B35" t="s">
        <v>64</v>
      </c>
      <c r="C35" t="s">
        <v>214</v>
      </c>
      <c r="D35" t="s">
        <v>364</v>
      </c>
      <c r="E35" t="s">
        <v>496</v>
      </c>
      <c r="F35" t="s">
        <v>558</v>
      </c>
      <c r="G35" t="s">
        <v>607</v>
      </c>
      <c r="H35">
        <v>7509774</v>
      </c>
      <c r="I35" s="1" t="s">
        <v>2510</v>
      </c>
      <c r="J35" s="1" t="s">
        <v>2637</v>
      </c>
      <c r="K35" s="1" t="s">
        <v>1300</v>
      </c>
      <c r="L35">
        <v>5</v>
      </c>
      <c r="M35">
        <v>2</v>
      </c>
      <c r="N35">
        <f t="shared" si="2"/>
        <v>2</v>
      </c>
      <c r="Q35">
        <f t="shared" si="3"/>
        <v>3</v>
      </c>
    </row>
    <row r="36" spans="1:17" ht="30" x14ac:dyDescent="0.25">
      <c r="A36" t="s">
        <v>19</v>
      </c>
      <c r="B36" t="s">
        <v>65</v>
      </c>
      <c r="C36" t="s">
        <v>215</v>
      </c>
      <c r="D36" t="s">
        <v>365</v>
      </c>
      <c r="E36" t="s">
        <v>497</v>
      </c>
      <c r="F36" t="s">
        <v>558</v>
      </c>
      <c r="G36" t="s">
        <v>608</v>
      </c>
      <c r="H36">
        <v>7500271</v>
      </c>
      <c r="I36" s="1" t="s">
        <v>2511</v>
      </c>
      <c r="J36" s="1" t="s">
        <v>2116</v>
      </c>
      <c r="L36">
        <v>5</v>
      </c>
      <c r="M36">
        <v>0</v>
      </c>
      <c r="N36">
        <f t="shared" si="2"/>
        <v>0</v>
      </c>
      <c r="Q36">
        <f t="shared" si="3"/>
        <v>5</v>
      </c>
    </row>
    <row r="37" spans="1:17" ht="45" x14ac:dyDescent="0.25">
      <c r="A37" t="s">
        <v>23</v>
      </c>
      <c r="B37" t="s">
        <v>66</v>
      </c>
      <c r="C37" t="s">
        <v>216</v>
      </c>
      <c r="D37" t="s">
        <v>366</v>
      </c>
      <c r="E37" t="s">
        <v>498</v>
      </c>
      <c r="F37" t="s">
        <v>563</v>
      </c>
      <c r="H37">
        <v>7415175</v>
      </c>
      <c r="I37" s="1" t="s">
        <v>2512</v>
      </c>
      <c r="J37" s="1" t="s">
        <v>2402</v>
      </c>
      <c r="K37" s="1" t="s">
        <v>974</v>
      </c>
      <c r="L37">
        <v>5</v>
      </c>
      <c r="M37">
        <v>1</v>
      </c>
      <c r="N37">
        <f t="shared" si="2"/>
        <v>1</v>
      </c>
      <c r="Q37">
        <f t="shared" si="3"/>
        <v>4</v>
      </c>
    </row>
    <row r="38" spans="1:17" ht="30" x14ac:dyDescent="0.25">
      <c r="A38" t="s">
        <v>21</v>
      </c>
      <c r="B38" t="s">
        <v>67</v>
      </c>
      <c r="C38" t="s">
        <v>217</v>
      </c>
      <c r="D38" t="s">
        <v>367</v>
      </c>
      <c r="E38" t="s">
        <v>67</v>
      </c>
      <c r="F38" t="s">
        <v>558</v>
      </c>
      <c r="G38" t="s">
        <v>593</v>
      </c>
      <c r="H38">
        <v>6900245</v>
      </c>
      <c r="I38" s="1" t="s">
        <v>2513</v>
      </c>
      <c r="J38" s="1" t="s">
        <v>2118</v>
      </c>
      <c r="K38" s="1" t="s">
        <v>2223</v>
      </c>
      <c r="L38">
        <v>5</v>
      </c>
      <c r="M38">
        <v>2</v>
      </c>
      <c r="N38">
        <f t="shared" si="2"/>
        <v>2</v>
      </c>
      <c r="Q38">
        <f t="shared" si="3"/>
        <v>3</v>
      </c>
    </row>
    <row r="39" spans="1:17" ht="30" x14ac:dyDescent="0.25">
      <c r="A39" t="s">
        <v>18</v>
      </c>
      <c r="B39" t="s">
        <v>68</v>
      </c>
      <c r="C39" t="s">
        <v>218</v>
      </c>
      <c r="D39" t="s">
        <v>368</v>
      </c>
      <c r="E39" t="s">
        <v>68</v>
      </c>
      <c r="F39" t="s">
        <v>558</v>
      </c>
      <c r="G39" t="s">
        <v>609</v>
      </c>
      <c r="H39">
        <v>6745486</v>
      </c>
      <c r="I39" s="1" t="s">
        <v>2514</v>
      </c>
      <c r="J39" s="1" t="s">
        <v>2403</v>
      </c>
      <c r="L39">
        <v>5</v>
      </c>
      <c r="M39">
        <v>0</v>
      </c>
      <c r="N39">
        <f t="shared" si="2"/>
        <v>0</v>
      </c>
      <c r="Q39">
        <f t="shared" si="3"/>
        <v>5</v>
      </c>
    </row>
    <row r="40" spans="1:17" ht="30" x14ac:dyDescent="0.25">
      <c r="A40" t="s">
        <v>19</v>
      </c>
      <c r="B40" t="s">
        <v>69</v>
      </c>
      <c r="C40" t="s">
        <v>219</v>
      </c>
      <c r="D40" t="s">
        <v>369</v>
      </c>
      <c r="E40" t="s">
        <v>499</v>
      </c>
      <c r="F40" t="s">
        <v>558</v>
      </c>
      <c r="G40" t="s">
        <v>610</v>
      </c>
      <c r="H40">
        <v>6518054</v>
      </c>
      <c r="I40" s="1" t="s">
        <v>2515</v>
      </c>
      <c r="J40" s="1" t="s">
        <v>2120</v>
      </c>
      <c r="L40">
        <v>5</v>
      </c>
      <c r="M40">
        <v>0</v>
      </c>
      <c r="N40">
        <f t="shared" si="2"/>
        <v>0</v>
      </c>
      <c r="Q40">
        <f t="shared" si="3"/>
        <v>5</v>
      </c>
    </row>
    <row r="41" spans="1:17" ht="45" x14ac:dyDescent="0.25">
      <c r="A41" t="s">
        <v>27</v>
      </c>
      <c r="B41" t="s">
        <v>70</v>
      </c>
      <c r="C41" t="s">
        <v>220</v>
      </c>
      <c r="D41" t="s">
        <v>370</v>
      </c>
      <c r="E41" t="s">
        <v>70</v>
      </c>
      <c r="F41" t="s">
        <v>564</v>
      </c>
      <c r="G41" t="s">
        <v>611</v>
      </c>
      <c r="H41">
        <v>6487190</v>
      </c>
      <c r="I41" s="1" t="s">
        <v>2516</v>
      </c>
      <c r="J41" s="1" t="s">
        <v>2404</v>
      </c>
      <c r="L41">
        <v>5</v>
      </c>
      <c r="M41">
        <v>0</v>
      </c>
      <c r="N41">
        <f t="shared" si="2"/>
        <v>0</v>
      </c>
      <c r="Q41">
        <f t="shared" si="3"/>
        <v>5</v>
      </c>
    </row>
    <row r="42" spans="1:17" ht="30" x14ac:dyDescent="0.25">
      <c r="A42" t="s">
        <v>25</v>
      </c>
      <c r="B42" t="s">
        <v>71</v>
      </c>
      <c r="C42" t="s">
        <v>221</v>
      </c>
      <c r="D42" t="s">
        <v>371</v>
      </c>
      <c r="E42" t="s">
        <v>500</v>
      </c>
      <c r="F42" t="s">
        <v>561</v>
      </c>
      <c r="G42" t="s">
        <v>594</v>
      </c>
      <c r="H42">
        <v>6481880</v>
      </c>
      <c r="I42" s="1" t="s">
        <v>2517</v>
      </c>
      <c r="J42" s="1" t="s">
        <v>2405</v>
      </c>
      <c r="L42">
        <v>5</v>
      </c>
      <c r="M42">
        <v>0</v>
      </c>
      <c r="N42">
        <f t="shared" si="2"/>
        <v>0</v>
      </c>
      <c r="Q42">
        <f t="shared" si="3"/>
        <v>5</v>
      </c>
    </row>
    <row r="43" spans="1:17" ht="30" x14ac:dyDescent="0.25">
      <c r="A43" t="s">
        <v>26</v>
      </c>
      <c r="B43" t="s">
        <v>72</v>
      </c>
      <c r="C43" t="s">
        <v>222</v>
      </c>
      <c r="D43" t="s">
        <v>372</v>
      </c>
      <c r="E43" t="s">
        <v>72</v>
      </c>
      <c r="F43" t="s">
        <v>558</v>
      </c>
      <c r="G43" t="s">
        <v>612</v>
      </c>
      <c r="H43">
        <v>6440306</v>
      </c>
      <c r="I43" s="1" t="s">
        <v>2518</v>
      </c>
      <c r="J43" s="1" t="s">
        <v>2123</v>
      </c>
      <c r="K43" s="1" t="s">
        <v>976</v>
      </c>
      <c r="L43">
        <v>5</v>
      </c>
      <c r="M43">
        <v>1</v>
      </c>
      <c r="N43">
        <f t="shared" si="2"/>
        <v>1</v>
      </c>
      <c r="Q43">
        <f t="shared" si="3"/>
        <v>4</v>
      </c>
    </row>
    <row r="44" spans="1:17" ht="30" x14ac:dyDescent="0.25">
      <c r="A44" t="s">
        <v>19</v>
      </c>
      <c r="B44" t="s">
        <v>73</v>
      </c>
      <c r="C44" t="s">
        <v>223</v>
      </c>
      <c r="D44" t="s">
        <v>373</v>
      </c>
      <c r="E44" t="s">
        <v>73</v>
      </c>
      <c r="F44" t="s">
        <v>558</v>
      </c>
      <c r="G44" t="s">
        <v>591</v>
      </c>
      <c r="H44">
        <v>6362483</v>
      </c>
      <c r="I44" s="1" t="s">
        <v>2519</v>
      </c>
      <c r="J44" s="1" t="s">
        <v>2124</v>
      </c>
      <c r="K44" s="1" t="s">
        <v>977</v>
      </c>
      <c r="L44">
        <v>5</v>
      </c>
      <c r="M44">
        <v>1</v>
      </c>
      <c r="N44">
        <f t="shared" si="2"/>
        <v>1</v>
      </c>
      <c r="Q44">
        <f t="shared" si="3"/>
        <v>4</v>
      </c>
    </row>
    <row r="45" spans="1:17" ht="30" x14ac:dyDescent="0.25">
      <c r="A45" t="s">
        <v>19</v>
      </c>
      <c r="B45" t="s">
        <v>74</v>
      </c>
      <c r="C45" t="s">
        <v>224</v>
      </c>
      <c r="D45" t="s">
        <v>374</v>
      </c>
      <c r="E45" t="s">
        <v>74</v>
      </c>
      <c r="F45" t="s">
        <v>558</v>
      </c>
      <c r="G45" t="s">
        <v>598</v>
      </c>
      <c r="H45">
        <v>6248680</v>
      </c>
      <c r="I45" s="1" t="s">
        <v>1976</v>
      </c>
      <c r="J45" s="1" t="s">
        <v>2125</v>
      </c>
      <c r="K45" s="1" t="s">
        <v>978</v>
      </c>
      <c r="L45">
        <v>5</v>
      </c>
      <c r="M45">
        <v>1</v>
      </c>
      <c r="N45">
        <f t="shared" si="2"/>
        <v>1</v>
      </c>
      <c r="Q45">
        <f t="shared" si="3"/>
        <v>4</v>
      </c>
    </row>
    <row r="46" spans="1:17" ht="30" x14ac:dyDescent="0.25">
      <c r="A46" t="s">
        <v>22</v>
      </c>
      <c r="B46" t="s">
        <v>75</v>
      </c>
      <c r="C46" t="s">
        <v>225</v>
      </c>
      <c r="D46" t="s">
        <v>375</v>
      </c>
      <c r="E46" t="s">
        <v>501</v>
      </c>
      <c r="F46" t="s">
        <v>565</v>
      </c>
      <c r="G46" t="s">
        <v>613</v>
      </c>
      <c r="H46">
        <v>6060749</v>
      </c>
      <c r="I46" s="1" t="s">
        <v>2520</v>
      </c>
      <c r="J46" s="1" t="s">
        <v>2638</v>
      </c>
      <c r="L46">
        <v>5</v>
      </c>
      <c r="M46">
        <v>0</v>
      </c>
      <c r="N46">
        <f t="shared" si="2"/>
        <v>0</v>
      </c>
      <c r="Q46">
        <f t="shared" si="3"/>
        <v>5</v>
      </c>
    </row>
    <row r="47" spans="1:17" ht="30" x14ac:dyDescent="0.25">
      <c r="A47" t="s">
        <v>20</v>
      </c>
      <c r="B47" t="s">
        <v>76</v>
      </c>
      <c r="C47" t="s">
        <v>226</v>
      </c>
      <c r="D47" t="s">
        <v>376</v>
      </c>
      <c r="E47" t="s">
        <v>76</v>
      </c>
      <c r="F47" t="s">
        <v>558</v>
      </c>
      <c r="G47" t="s">
        <v>609</v>
      </c>
      <c r="H47">
        <v>6044628</v>
      </c>
      <c r="I47" s="1" t="s">
        <v>2521</v>
      </c>
      <c r="J47" s="1" t="s">
        <v>2639</v>
      </c>
      <c r="K47" s="1" t="s">
        <v>979</v>
      </c>
      <c r="L47">
        <v>5</v>
      </c>
      <c r="M47">
        <v>1</v>
      </c>
      <c r="N47">
        <f t="shared" si="2"/>
        <v>1</v>
      </c>
      <c r="Q47">
        <f t="shared" si="3"/>
        <v>4</v>
      </c>
    </row>
    <row r="48" spans="1:17" ht="30" x14ac:dyDescent="0.25">
      <c r="A48" t="s">
        <v>20</v>
      </c>
      <c r="B48" t="s">
        <v>77</v>
      </c>
      <c r="C48" t="s">
        <v>227</v>
      </c>
      <c r="D48" t="s">
        <v>377</v>
      </c>
      <c r="E48" t="s">
        <v>502</v>
      </c>
      <c r="F48" t="s">
        <v>558</v>
      </c>
      <c r="G48" t="s">
        <v>595</v>
      </c>
      <c r="H48">
        <v>5994469</v>
      </c>
      <c r="I48" s="1" t="s">
        <v>2522</v>
      </c>
      <c r="J48" s="1" t="s">
        <v>2640</v>
      </c>
      <c r="L48">
        <v>5</v>
      </c>
      <c r="M48">
        <v>0</v>
      </c>
      <c r="N48">
        <f t="shared" si="2"/>
        <v>0</v>
      </c>
      <c r="Q48">
        <f t="shared" si="3"/>
        <v>5</v>
      </c>
    </row>
    <row r="49" spans="1:17" ht="30" x14ac:dyDescent="0.25">
      <c r="A49" t="s">
        <v>18</v>
      </c>
      <c r="B49" t="s">
        <v>78</v>
      </c>
      <c r="C49" t="s">
        <v>228</v>
      </c>
      <c r="D49" t="s">
        <v>378</v>
      </c>
      <c r="E49" t="s">
        <v>78</v>
      </c>
      <c r="F49" t="s">
        <v>566</v>
      </c>
      <c r="G49" t="s">
        <v>614</v>
      </c>
      <c r="H49">
        <v>5960358</v>
      </c>
      <c r="I49" s="1" t="s">
        <v>2523</v>
      </c>
      <c r="J49" s="1" t="s">
        <v>2129</v>
      </c>
      <c r="K49" s="1" t="s">
        <v>980</v>
      </c>
      <c r="L49">
        <v>5</v>
      </c>
      <c r="M49">
        <v>1</v>
      </c>
      <c r="N49">
        <f t="shared" si="2"/>
        <v>1</v>
      </c>
      <c r="Q49">
        <f t="shared" si="3"/>
        <v>4</v>
      </c>
    </row>
    <row r="50" spans="1:17" ht="30" x14ac:dyDescent="0.25">
      <c r="A50" t="s">
        <v>20</v>
      </c>
      <c r="B50" t="s">
        <v>79</v>
      </c>
      <c r="C50" t="s">
        <v>229</v>
      </c>
      <c r="D50" t="s">
        <v>379</v>
      </c>
      <c r="E50" t="s">
        <v>79</v>
      </c>
      <c r="F50" t="s">
        <v>558</v>
      </c>
      <c r="G50" t="s">
        <v>615</v>
      </c>
      <c r="H50">
        <v>5551137</v>
      </c>
      <c r="I50" s="1" t="s">
        <v>2524</v>
      </c>
      <c r="J50" s="1" t="s">
        <v>2641</v>
      </c>
      <c r="K50" s="1" t="s">
        <v>981</v>
      </c>
      <c r="L50">
        <v>5</v>
      </c>
      <c r="M50">
        <v>1</v>
      </c>
      <c r="N50">
        <f t="shared" si="2"/>
        <v>1</v>
      </c>
      <c r="Q50">
        <f t="shared" si="3"/>
        <v>4</v>
      </c>
    </row>
    <row r="51" spans="1:17" ht="30" x14ac:dyDescent="0.25">
      <c r="A51" t="s">
        <v>18</v>
      </c>
      <c r="B51" t="s">
        <v>80</v>
      </c>
      <c r="C51" t="s">
        <v>230</v>
      </c>
      <c r="D51" t="s">
        <v>380</v>
      </c>
      <c r="E51" t="s">
        <v>503</v>
      </c>
      <c r="F51" t="s">
        <v>567</v>
      </c>
      <c r="H51">
        <v>5492074</v>
      </c>
      <c r="I51" s="1" t="s">
        <v>2525</v>
      </c>
      <c r="J51" s="1" t="s">
        <v>2131</v>
      </c>
      <c r="L51">
        <v>5</v>
      </c>
      <c r="M51">
        <v>0</v>
      </c>
      <c r="N51">
        <f t="shared" si="2"/>
        <v>0</v>
      </c>
      <c r="Q51">
        <f t="shared" si="3"/>
        <v>5</v>
      </c>
    </row>
    <row r="52" spans="1:17" ht="30" x14ac:dyDescent="0.25">
      <c r="A52" t="s">
        <v>25</v>
      </c>
      <c r="B52" t="s">
        <v>81</v>
      </c>
      <c r="C52" t="s">
        <v>231</v>
      </c>
      <c r="D52" t="s">
        <v>381</v>
      </c>
      <c r="E52" t="s">
        <v>81</v>
      </c>
      <c r="F52" t="s">
        <v>561</v>
      </c>
      <c r="G52" t="s">
        <v>612</v>
      </c>
      <c r="H52">
        <v>5343740</v>
      </c>
      <c r="I52" s="1" t="s">
        <v>2526</v>
      </c>
      <c r="J52" s="1" t="s">
        <v>2642</v>
      </c>
      <c r="L52">
        <v>5</v>
      </c>
      <c r="M52">
        <v>0</v>
      </c>
      <c r="N52">
        <f t="shared" si="2"/>
        <v>0</v>
      </c>
      <c r="Q52">
        <f t="shared" si="3"/>
        <v>5</v>
      </c>
    </row>
    <row r="53" spans="1:17" ht="30" x14ac:dyDescent="0.25">
      <c r="A53" t="s">
        <v>23</v>
      </c>
      <c r="B53" t="s">
        <v>82</v>
      </c>
      <c r="C53" t="s">
        <v>232</v>
      </c>
      <c r="D53" t="s">
        <v>382</v>
      </c>
      <c r="E53" t="s">
        <v>504</v>
      </c>
      <c r="F53" t="s">
        <v>558</v>
      </c>
      <c r="G53" t="s">
        <v>616</v>
      </c>
      <c r="H53">
        <v>5342694</v>
      </c>
      <c r="I53" s="1" t="s">
        <v>2527</v>
      </c>
      <c r="J53" s="1" t="s">
        <v>2133</v>
      </c>
      <c r="K53" s="1" t="s">
        <v>982</v>
      </c>
      <c r="L53">
        <v>5</v>
      </c>
      <c r="M53">
        <v>2</v>
      </c>
      <c r="N53">
        <f t="shared" si="2"/>
        <v>2</v>
      </c>
      <c r="Q53">
        <f t="shared" si="3"/>
        <v>3</v>
      </c>
    </row>
    <row r="54" spans="1:17" ht="30" x14ac:dyDescent="0.25">
      <c r="A54" t="s">
        <v>19</v>
      </c>
      <c r="B54" t="s">
        <v>83</v>
      </c>
      <c r="C54" t="s">
        <v>233</v>
      </c>
      <c r="D54" t="s">
        <v>383</v>
      </c>
      <c r="E54" t="s">
        <v>83</v>
      </c>
      <c r="F54" t="s">
        <v>558</v>
      </c>
      <c r="G54" t="s">
        <v>591</v>
      </c>
      <c r="H54">
        <v>5308336</v>
      </c>
      <c r="I54" s="1" t="s">
        <v>2528</v>
      </c>
      <c r="J54" s="1" t="s">
        <v>2134</v>
      </c>
      <c r="K54" s="1" t="s">
        <v>983</v>
      </c>
      <c r="L54">
        <v>5</v>
      </c>
      <c r="M54">
        <v>1</v>
      </c>
      <c r="N54">
        <f t="shared" si="2"/>
        <v>1</v>
      </c>
      <c r="Q54">
        <f t="shared" si="3"/>
        <v>4</v>
      </c>
    </row>
    <row r="55" spans="1:17" ht="30" x14ac:dyDescent="0.25">
      <c r="A55" t="s">
        <v>20</v>
      </c>
      <c r="B55" t="s">
        <v>84</v>
      </c>
      <c r="C55" t="s">
        <v>234</v>
      </c>
      <c r="D55" t="s">
        <v>384</v>
      </c>
      <c r="E55" t="s">
        <v>84</v>
      </c>
      <c r="F55" t="s">
        <v>558</v>
      </c>
      <c r="G55" t="s">
        <v>617</v>
      </c>
      <c r="H55">
        <v>5306925</v>
      </c>
      <c r="I55" s="1" t="s">
        <v>2529</v>
      </c>
      <c r="J55" s="1" t="s">
        <v>2643</v>
      </c>
      <c r="K55" s="1" t="s">
        <v>984</v>
      </c>
      <c r="L55">
        <v>5</v>
      </c>
      <c r="M55">
        <v>1</v>
      </c>
      <c r="N55">
        <f t="shared" si="2"/>
        <v>1</v>
      </c>
      <c r="Q55">
        <f t="shared" si="3"/>
        <v>4</v>
      </c>
    </row>
    <row r="56" spans="1:17" ht="45" x14ac:dyDescent="0.25">
      <c r="A56" t="s">
        <v>23</v>
      </c>
      <c r="B56" t="s">
        <v>85</v>
      </c>
      <c r="C56" t="s">
        <v>235</v>
      </c>
      <c r="D56" t="s">
        <v>385</v>
      </c>
      <c r="E56" t="s">
        <v>85</v>
      </c>
      <c r="F56" t="s">
        <v>568</v>
      </c>
      <c r="G56" t="s">
        <v>618</v>
      </c>
      <c r="H56">
        <v>5047107</v>
      </c>
      <c r="I56" s="1" t="s">
        <v>2530</v>
      </c>
      <c r="J56" s="1" t="s">
        <v>2412</v>
      </c>
      <c r="K56" s="1" t="s">
        <v>2475</v>
      </c>
      <c r="L56">
        <v>5</v>
      </c>
      <c r="M56">
        <v>2</v>
      </c>
      <c r="N56">
        <f t="shared" si="2"/>
        <v>2</v>
      </c>
      <c r="Q56">
        <f t="shared" si="3"/>
        <v>3</v>
      </c>
    </row>
    <row r="57" spans="1:17" ht="45" x14ac:dyDescent="0.25">
      <c r="A57" t="s">
        <v>23</v>
      </c>
      <c r="B57" t="s">
        <v>86</v>
      </c>
      <c r="C57" t="s">
        <v>236</v>
      </c>
      <c r="D57" t="s">
        <v>386</v>
      </c>
      <c r="E57" t="s">
        <v>505</v>
      </c>
      <c r="F57" t="s">
        <v>558</v>
      </c>
      <c r="G57" t="s">
        <v>612</v>
      </c>
      <c r="H57">
        <v>4840616</v>
      </c>
      <c r="I57" s="1" t="s">
        <v>2531</v>
      </c>
      <c r="J57" s="1" t="s">
        <v>2413</v>
      </c>
      <c r="L57">
        <v>5</v>
      </c>
      <c r="M57">
        <v>0</v>
      </c>
      <c r="N57">
        <f t="shared" si="2"/>
        <v>0</v>
      </c>
      <c r="Q57">
        <f t="shared" si="3"/>
        <v>5</v>
      </c>
    </row>
    <row r="58" spans="1:17" ht="30" x14ac:dyDescent="0.25">
      <c r="A58" t="s">
        <v>19</v>
      </c>
      <c r="B58" t="s">
        <v>87</v>
      </c>
      <c r="C58" t="s">
        <v>237</v>
      </c>
      <c r="D58" t="s">
        <v>387</v>
      </c>
      <c r="E58" t="s">
        <v>87</v>
      </c>
      <c r="F58" t="s">
        <v>558</v>
      </c>
      <c r="G58" t="s">
        <v>593</v>
      </c>
      <c r="H58">
        <v>4782481</v>
      </c>
      <c r="I58" s="1" t="s">
        <v>2532</v>
      </c>
      <c r="J58" s="1" t="s">
        <v>2137</v>
      </c>
      <c r="K58" s="1" t="s">
        <v>986</v>
      </c>
      <c r="L58">
        <v>5</v>
      </c>
      <c r="M58">
        <v>1</v>
      </c>
      <c r="N58">
        <f t="shared" si="2"/>
        <v>1</v>
      </c>
      <c r="Q58">
        <f t="shared" si="3"/>
        <v>4</v>
      </c>
    </row>
    <row r="59" spans="1:17" ht="30" x14ac:dyDescent="0.25">
      <c r="A59" t="s">
        <v>22</v>
      </c>
      <c r="B59" t="s">
        <v>88</v>
      </c>
      <c r="C59" t="s">
        <v>238</v>
      </c>
      <c r="D59" t="s">
        <v>388</v>
      </c>
      <c r="E59" t="s">
        <v>88</v>
      </c>
      <c r="F59" t="s">
        <v>561</v>
      </c>
      <c r="G59" t="s">
        <v>619</v>
      </c>
      <c r="H59">
        <v>4527206</v>
      </c>
      <c r="I59" s="1" t="s">
        <v>2533</v>
      </c>
      <c r="J59" s="1" t="s">
        <v>2644</v>
      </c>
      <c r="K59" s="1" t="s">
        <v>987</v>
      </c>
      <c r="L59">
        <v>5</v>
      </c>
      <c r="M59">
        <v>1</v>
      </c>
      <c r="N59">
        <f t="shared" si="2"/>
        <v>1</v>
      </c>
      <c r="Q59">
        <f t="shared" si="3"/>
        <v>4</v>
      </c>
    </row>
    <row r="60" spans="1:17" ht="30" x14ac:dyDescent="0.25">
      <c r="A60" t="s">
        <v>28</v>
      </c>
      <c r="B60" t="s">
        <v>89</v>
      </c>
      <c r="C60" t="s">
        <v>239</v>
      </c>
      <c r="D60" t="s">
        <v>389</v>
      </c>
      <c r="E60" t="s">
        <v>89</v>
      </c>
      <c r="F60" t="s">
        <v>569</v>
      </c>
      <c r="G60" t="s">
        <v>620</v>
      </c>
      <c r="H60">
        <v>4347047</v>
      </c>
      <c r="I60" s="1" t="s">
        <v>2534</v>
      </c>
      <c r="J60" s="1" t="s">
        <v>2414</v>
      </c>
      <c r="K60" s="1" t="s">
        <v>988</v>
      </c>
      <c r="L60">
        <v>5</v>
      </c>
      <c r="M60">
        <v>1</v>
      </c>
      <c r="N60">
        <f t="shared" si="2"/>
        <v>1</v>
      </c>
      <c r="Q60">
        <f t="shared" si="3"/>
        <v>4</v>
      </c>
    </row>
    <row r="61" spans="1:17" ht="30" x14ac:dyDescent="0.25">
      <c r="A61" t="s">
        <v>22</v>
      </c>
      <c r="B61" t="s">
        <v>90</v>
      </c>
      <c r="C61" t="s">
        <v>240</v>
      </c>
      <c r="D61" t="s">
        <v>390</v>
      </c>
      <c r="E61" t="s">
        <v>90</v>
      </c>
      <c r="F61" t="s">
        <v>558</v>
      </c>
      <c r="G61" t="s">
        <v>599</v>
      </c>
      <c r="H61">
        <v>4296071</v>
      </c>
      <c r="I61" s="1" t="s">
        <v>2535</v>
      </c>
      <c r="J61" s="1" t="s">
        <v>2140</v>
      </c>
      <c r="K61" s="1" t="s">
        <v>989</v>
      </c>
      <c r="L61">
        <v>5</v>
      </c>
      <c r="M61">
        <v>1</v>
      </c>
      <c r="N61">
        <f t="shared" si="2"/>
        <v>1</v>
      </c>
      <c r="Q61">
        <f t="shared" si="3"/>
        <v>4</v>
      </c>
    </row>
    <row r="62" spans="1:17" ht="30" x14ac:dyDescent="0.25">
      <c r="A62" t="s">
        <v>25</v>
      </c>
      <c r="B62" t="s">
        <v>91</v>
      </c>
      <c r="C62" t="s">
        <v>241</v>
      </c>
      <c r="D62" t="s">
        <v>391</v>
      </c>
      <c r="E62" t="s">
        <v>91</v>
      </c>
      <c r="F62" t="s">
        <v>562</v>
      </c>
      <c r="G62" t="s">
        <v>612</v>
      </c>
      <c r="H62">
        <v>4286706</v>
      </c>
      <c r="I62" s="1" t="s">
        <v>2536</v>
      </c>
      <c r="J62" s="1" t="s">
        <v>2645</v>
      </c>
      <c r="K62" s="1" t="s">
        <v>990</v>
      </c>
      <c r="L62">
        <v>5</v>
      </c>
      <c r="M62">
        <v>1</v>
      </c>
      <c r="N62">
        <f t="shared" si="2"/>
        <v>1</v>
      </c>
      <c r="Q62">
        <f t="shared" si="3"/>
        <v>4</v>
      </c>
    </row>
    <row r="63" spans="1:17" ht="30" x14ac:dyDescent="0.25">
      <c r="A63" t="s">
        <v>19</v>
      </c>
      <c r="B63" t="s">
        <v>92</v>
      </c>
      <c r="C63" t="s">
        <v>242</v>
      </c>
      <c r="D63" t="s">
        <v>392</v>
      </c>
      <c r="E63" t="s">
        <v>506</v>
      </c>
      <c r="F63" t="s">
        <v>558</v>
      </c>
      <c r="G63" t="s">
        <v>621</v>
      </c>
      <c r="H63">
        <v>4265953</v>
      </c>
      <c r="I63" s="1" t="s">
        <v>2537</v>
      </c>
      <c r="J63" s="1" t="s">
        <v>2142</v>
      </c>
      <c r="K63" s="1" t="s">
        <v>991</v>
      </c>
      <c r="L63">
        <v>5</v>
      </c>
      <c r="M63">
        <v>1</v>
      </c>
      <c r="N63">
        <f t="shared" si="2"/>
        <v>1</v>
      </c>
      <c r="Q63">
        <f t="shared" si="3"/>
        <v>4</v>
      </c>
    </row>
    <row r="64" spans="1:17" ht="45" x14ac:dyDescent="0.25">
      <c r="A64" t="s">
        <v>19</v>
      </c>
      <c r="B64" t="s">
        <v>93</v>
      </c>
      <c r="C64" t="s">
        <v>243</v>
      </c>
      <c r="D64" t="s">
        <v>393</v>
      </c>
      <c r="E64" t="s">
        <v>507</v>
      </c>
      <c r="F64" t="s">
        <v>558</v>
      </c>
      <c r="G64" t="s">
        <v>596</v>
      </c>
      <c r="H64">
        <v>4217755</v>
      </c>
      <c r="I64" s="1" t="s">
        <v>2538</v>
      </c>
      <c r="J64" s="1" t="s">
        <v>2646</v>
      </c>
      <c r="L64">
        <v>5</v>
      </c>
      <c r="M64">
        <v>0</v>
      </c>
      <c r="N64">
        <f t="shared" si="2"/>
        <v>0</v>
      </c>
      <c r="Q64">
        <f t="shared" si="3"/>
        <v>5</v>
      </c>
    </row>
    <row r="65" spans="1:17" ht="45" x14ac:dyDescent="0.25">
      <c r="A65" t="s">
        <v>19</v>
      </c>
      <c r="B65" t="s">
        <v>94</v>
      </c>
      <c r="C65" t="s">
        <v>244</v>
      </c>
      <c r="D65" t="s">
        <v>394</v>
      </c>
      <c r="E65" t="s">
        <v>94</v>
      </c>
      <c r="F65" t="s">
        <v>558</v>
      </c>
      <c r="G65" t="s">
        <v>622</v>
      </c>
      <c r="H65">
        <v>4208419</v>
      </c>
      <c r="I65" s="1" t="s">
        <v>2539</v>
      </c>
      <c r="J65" s="1" t="s">
        <v>2647</v>
      </c>
      <c r="L65">
        <v>5</v>
      </c>
      <c r="M65">
        <v>0</v>
      </c>
      <c r="N65">
        <f t="shared" si="2"/>
        <v>0</v>
      </c>
      <c r="Q65">
        <f t="shared" si="3"/>
        <v>5</v>
      </c>
    </row>
    <row r="66" spans="1:17" ht="45" x14ac:dyDescent="0.25">
      <c r="A66" t="s">
        <v>23</v>
      </c>
      <c r="B66" t="s">
        <v>95</v>
      </c>
      <c r="C66" t="s">
        <v>245</v>
      </c>
      <c r="D66" t="s">
        <v>395</v>
      </c>
      <c r="E66" t="s">
        <v>508</v>
      </c>
      <c r="F66" t="s">
        <v>558</v>
      </c>
      <c r="H66">
        <v>4195254</v>
      </c>
      <c r="I66" s="1" t="s">
        <v>2540</v>
      </c>
      <c r="J66" s="1" t="s">
        <v>868</v>
      </c>
      <c r="L66">
        <v>5</v>
      </c>
      <c r="M66">
        <v>0</v>
      </c>
      <c r="N66">
        <f t="shared" ref="N66:N97" si="4">M66</f>
        <v>0</v>
      </c>
      <c r="Q66">
        <f t="shared" ref="Q66:Q97" si="5">L66-SUM(N66:P66)</f>
        <v>5</v>
      </c>
    </row>
    <row r="67" spans="1:17" ht="30" x14ac:dyDescent="0.25">
      <c r="A67" t="s">
        <v>22</v>
      </c>
      <c r="B67" t="s">
        <v>96</v>
      </c>
      <c r="C67" t="s">
        <v>246</v>
      </c>
      <c r="D67" t="s">
        <v>396</v>
      </c>
      <c r="E67" t="s">
        <v>96</v>
      </c>
      <c r="F67" t="s">
        <v>558</v>
      </c>
      <c r="G67" t="s">
        <v>599</v>
      </c>
      <c r="H67">
        <v>4134448</v>
      </c>
      <c r="I67" s="1" t="s">
        <v>2541</v>
      </c>
      <c r="J67" s="1" t="s">
        <v>2648</v>
      </c>
      <c r="K67" s="1" t="s">
        <v>992</v>
      </c>
      <c r="L67">
        <v>5</v>
      </c>
      <c r="M67">
        <v>1</v>
      </c>
      <c r="N67">
        <f t="shared" si="4"/>
        <v>1</v>
      </c>
      <c r="Q67">
        <f t="shared" si="5"/>
        <v>4</v>
      </c>
    </row>
    <row r="68" spans="1:17" ht="45" x14ac:dyDescent="0.25">
      <c r="A68" t="s">
        <v>21</v>
      </c>
      <c r="B68" t="s">
        <v>97</v>
      </c>
      <c r="C68" t="s">
        <v>247</v>
      </c>
      <c r="D68" t="s">
        <v>397</v>
      </c>
      <c r="E68" t="s">
        <v>97</v>
      </c>
      <c r="F68" t="s">
        <v>558</v>
      </c>
      <c r="G68" t="s">
        <v>612</v>
      </c>
      <c r="H68">
        <v>4114661</v>
      </c>
      <c r="I68" s="1" t="s">
        <v>2542</v>
      </c>
      <c r="J68" s="1" t="s">
        <v>2418</v>
      </c>
      <c r="K68" s="1" t="s">
        <v>993</v>
      </c>
      <c r="L68">
        <v>5</v>
      </c>
      <c r="M68">
        <v>1</v>
      </c>
      <c r="N68">
        <f t="shared" si="4"/>
        <v>1</v>
      </c>
      <c r="Q68">
        <f t="shared" si="5"/>
        <v>4</v>
      </c>
    </row>
    <row r="69" spans="1:17" ht="45" x14ac:dyDescent="0.25">
      <c r="A69" t="s">
        <v>18</v>
      </c>
      <c r="B69" t="s">
        <v>98</v>
      </c>
      <c r="C69" t="s">
        <v>248</v>
      </c>
      <c r="D69" t="s">
        <v>398</v>
      </c>
      <c r="E69" t="s">
        <v>509</v>
      </c>
      <c r="F69" t="s">
        <v>561</v>
      </c>
      <c r="G69" t="s">
        <v>612</v>
      </c>
      <c r="H69">
        <v>4064713</v>
      </c>
      <c r="I69" s="1" t="s">
        <v>2543</v>
      </c>
      <c r="J69" s="1" t="s">
        <v>2649</v>
      </c>
      <c r="K69" s="1" t="s">
        <v>994</v>
      </c>
      <c r="L69">
        <v>5</v>
      </c>
      <c r="M69">
        <v>1</v>
      </c>
      <c r="N69">
        <f t="shared" si="4"/>
        <v>1</v>
      </c>
      <c r="Q69">
        <f t="shared" si="5"/>
        <v>4</v>
      </c>
    </row>
    <row r="70" spans="1:17" ht="45" x14ac:dyDescent="0.25">
      <c r="A70" t="s">
        <v>24</v>
      </c>
      <c r="B70" t="s">
        <v>99</v>
      </c>
      <c r="C70" t="s">
        <v>249</v>
      </c>
      <c r="D70" t="s">
        <v>399</v>
      </c>
      <c r="E70" t="s">
        <v>510</v>
      </c>
      <c r="F70" t="s">
        <v>558</v>
      </c>
      <c r="G70" t="s">
        <v>612</v>
      </c>
      <c r="H70">
        <v>3850607</v>
      </c>
      <c r="I70" s="1" t="s">
        <v>2544</v>
      </c>
      <c r="J70" s="1" t="s">
        <v>2650</v>
      </c>
      <c r="L70">
        <v>5</v>
      </c>
      <c r="M70">
        <v>0</v>
      </c>
      <c r="N70">
        <f t="shared" si="4"/>
        <v>0</v>
      </c>
      <c r="Q70">
        <f t="shared" si="5"/>
        <v>5</v>
      </c>
    </row>
    <row r="71" spans="1:17" ht="45" x14ac:dyDescent="0.25">
      <c r="A71" t="s">
        <v>20</v>
      </c>
      <c r="B71" t="s">
        <v>100</v>
      </c>
      <c r="C71" t="s">
        <v>250</v>
      </c>
      <c r="D71" t="s">
        <v>400</v>
      </c>
      <c r="E71" t="s">
        <v>511</v>
      </c>
      <c r="F71" t="s">
        <v>558</v>
      </c>
      <c r="G71" t="s">
        <v>623</v>
      </c>
      <c r="H71">
        <v>3807463</v>
      </c>
      <c r="I71" s="1" t="s">
        <v>2545</v>
      </c>
      <c r="J71" s="1" t="s">
        <v>873</v>
      </c>
      <c r="L71">
        <v>5</v>
      </c>
      <c r="M71">
        <v>0</v>
      </c>
      <c r="N71">
        <f t="shared" si="4"/>
        <v>0</v>
      </c>
      <c r="Q71">
        <f t="shared" si="5"/>
        <v>5</v>
      </c>
    </row>
    <row r="72" spans="1:17" ht="30" x14ac:dyDescent="0.25">
      <c r="A72" t="s">
        <v>29</v>
      </c>
      <c r="B72" t="s">
        <v>101</v>
      </c>
      <c r="C72" t="s">
        <v>251</v>
      </c>
      <c r="D72" t="s">
        <v>401</v>
      </c>
      <c r="E72" t="s">
        <v>512</v>
      </c>
      <c r="F72" t="s">
        <v>570</v>
      </c>
      <c r="G72" t="s">
        <v>624</v>
      </c>
      <c r="H72">
        <v>3713797</v>
      </c>
      <c r="I72" s="1" t="s">
        <v>2546</v>
      </c>
      <c r="J72" s="1" t="s">
        <v>1499</v>
      </c>
      <c r="L72">
        <v>5</v>
      </c>
      <c r="M72">
        <v>0</v>
      </c>
      <c r="N72">
        <f t="shared" si="4"/>
        <v>0</v>
      </c>
      <c r="Q72">
        <f t="shared" si="5"/>
        <v>5</v>
      </c>
    </row>
    <row r="73" spans="1:17" ht="45" x14ac:dyDescent="0.25">
      <c r="A73" t="s">
        <v>19</v>
      </c>
      <c r="B73" t="s">
        <v>102</v>
      </c>
      <c r="C73" t="s">
        <v>252</v>
      </c>
      <c r="D73" t="s">
        <v>402</v>
      </c>
      <c r="E73" t="s">
        <v>102</v>
      </c>
      <c r="F73" t="s">
        <v>558</v>
      </c>
      <c r="G73" t="s">
        <v>610</v>
      </c>
      <c r="H73">
        <v>3622720</v>
      </c>
      <c r="I73" s="1" t="s">
        <v>2547</v>
      </c>
      <c r="J73" s="1" t="s">
        <v>2651</v>
      </c>
      <c r="L73">
        <v>5</v>
      </c>
      <c r="M73">
        <v>0</v>
      </c>
      <c r="N73">
        <f t="shared" si="4"/>
        <v>0</v>
      </c>
      <c r="Q73">
        <f t="shared" si="5"/>
        <v>5</v>
      </c>
    </row>
    <row r="74" spans="1:17" ht="30" x14ac:dyDescent="0.25">
      <c r="A74" t="s">
        <v>26</v>
      </c>
      <c r="B74" t="s">
        <v>103</v>
      </c>
      <c r="C74" t="s">
        <v>253</v>
      </c>
      <c r="D74" t="s">
        <v>403</v>
      </c>
      <c r="E74" t="s">
        <v>103</v>
      </c>
      <c r="F74" t="s">
        <v>558</v>
      </c>
      <c r="G74" t="s">
        <v>598</v>
      </c>
      <c r="H74">
        <v>3547132</v>
      </c>
      <c r="I74" s="1" t="s">
        <v>2548</v>
      </c>
      <c r="J74" s="1" t="s">
        <v>2422</v>
      </c>
      <c r="K74" s="1" t="s">
        <v>1885</v>
      </c>
      <c r="L74">
        <v>5</v>
      </c>
      <c r="M74">
        <v>2</v>
      </c>
      <c r="N74">
        <f t="shared" si="4"/>
        <v>2</v>
      </c>
      <c r="Q74">
        <f t="shared" si="5"/>
        <v>3</v>
      </c>
    </row>
    <row r="75" spans="1:17" ht="30" x14ac:dyDescent="0.25">
      <c r="A75" t="s">
        <v>19</v>
      </c>
      <c r="B75" t="s">
        <v>104</v>
      </c>
      <c r="C75" t="s">
        <v>254</v>
      </c>
      <c r="D75" t="s">
        <v>404</v>
      </c>
      <c r="E75" t="s">
        <v>104</v>
      </c>
      <c r="F75" t="s">
        <v>558</v>
      </c>
      <c r="G75" t="s">
        <v>625</v>
      </c>
      <c r="H75">
        <v>3505105</v>
      </c>
      <c r="I75" s="1" t="s">
        <v>2549</v>
      </c>
      <c r="J75" s="1" t="s">
        <v>877</v>
      </c>
      <c r="K75" s="1" t="s">
        <v>996</v>
      </c>
      <c r="L75">
        <v>5</v>
      </c>
      <c r="M75">
        <v>1</v>
      </c>
      <c r="N75">
        <f t="shared" si="4"/>
        <v>1</v>
      </c>
      <c r="Q75">
        <f t="shared" si="5"/>
        <v>4</v>
      </c>
    </row>
    <row r="76" spans="1:17" ht="45" x14ac:dyDescent="0.25">
      <c r="A76" t="s">
        <v>19</v>
      </c>
      <c r="B76" t="s">
        <v>105</v>
      </c>
      <c r="C76" t="s">
        <v>255</v>
      </c>
      <c r="D76" t="s">
        <v>405</v>
      </c>
      <c r="E76" t="s">
        <v>105</v>
      </c>
      <c r="F76" t="s">
        <v>558</v>
      </c>
      <c r="G76" t="s">
        <v>599</v>
      </c>
      <c r="H76">
        <v>3437141</v>
      </c>
      <c r="I76" s="1" t="s">
        <v>2550</v>
      </c>
      <c r="J76" s="1" t="s">
        <v>878</v>
      </c>
      <c r="K76" s="1" t="s">
        <v>997</v>
      </c>
      <c r="L76">
        <v>5</v>
      </c>
      <c r="M76">
        <v>1</v>
      </c>
      <c r="N76">
        <f t="shared" si="4"/>
        <v>1</v>
      </c>
      <c r="Q76">
        <f t="shared" si="5"/>
        <v>4</v>
      </c>
    </row>
    <row r="77" spans="1:17" ht="45" x14ac:dyDescent="0.25">
      <c r="A77" t="s">
        <v>22</v>
      </c>
      <c r="B77" t="s">
        <v>106</v>
      </c>
      <c r="C77" t="s">
        <v>256</v>
      </c>
      <c r="D77" t="s">
        <v>406</v>
      </c>
      <c r="E77" t="s">
        <v>513</v>
      </c>
      <c r="F77" t="s">
        <v>558</v>
      </c>
      <c r="G77" t="s">
        <v>626</v>
      </c>
      <c r="H77">
        <v>3394437</v>
      </c>
      <c r="I77" s="1" t="s">
        <v>2551</v>
      </c>
      <c r="J77" s="1" t="s">
        <v>2154</v>
      </c>
      <c r="L77">
        <v>5</v>
      </c>
      <c r="M77">
        <v>0</v>
      </c>
      <c r="N77">
        <f t="shared" si="4"/>
        <v>0</v>
      </c>
      <c r="Q77">
        <f t="shared" si="5"/>
        <v>5</v>
      </c>
    </row>
    <row r="78" spans="1:17" ht="30" x14ac:dyDescent="0.25">
      <c r="A78" t="s">
        <v>21</v>
      </c>
      <c r="B78" t="s">
        <v>107</v>
      </c>
      <c r="C78" t="s">
        <v>257</v>
      </c>
      <c r="D78" t="s">
        <v>407</v>
      </c>
      <c r="E78" t="s">
        <v>107</v>
      </c>
      <c r="F78" t="s">
        <v>558</v>
      </c>
      <c r="G78" t="s">
        <v>593</v>
      </c>
      <c r="H78">
        <v>3388522</v>
      </c>
      <c r="I78" s="1" t="s">
        <v>2552</v>
      </c>
      <c r="J78" s="1" t="s">
        <v>2652</v>
      </c>
      <c r="K78" s="1" t="s">
        <v>998</v>
      </c>
      <c r="L78">
        <v>5</v>
      </c>
      <c r="M78">
        <v>1</v>
      </c>
      <c r="N78">
        <f t="shared" si="4"/>
        <v>1</v>
      </c>
      <c r="Q78">
        <f t="shared" si="5"/>
        <v>4</v>
      </c>
    </row>
    <row r="79" spans="1:17" ht="30" x14ac:dyDescent="0.25">
      <c r="A79" t="s">
        <v>25</v>
      </c>
      <c r="B79" t="s">
        <v>108</v>
      </c>
      <c r="C79" t="s">
        <v>258</v>
      </c>
      <c r="D79" t="s">
        <v>408</v>
      </c>
      <c r="E79" t="s">
        <v>108</v>
      </c>
      <c r="F79" t="s">
        <v>558</v>
      </c>
      <c r="G79" t="s">
        <v>594</v>
      </c>
      <c r="H79">
        <v>3383913</v>
      </c>
      <c r="I79" s="1" t="s">
        <v>2553</v>
      </c>
      <c r="J79" s="1" t="s">
        <v>2424</v>
      </c>
      <c r="K79" s="1" t="s">
        <v>999</v>
      </c>
      <c r="L79">
        <v>5</v>
      </c>
      <c r="M79">
        <v>1</v>
      </c>
      <c r="N79">
        <f t="shared" si="4"/>
        <v>1</v>
      </c>
      <c r="Q79">
        <f t="shared" si="5"/>
        <v>4</v>
      </c>
    </row>
    <row r="80" spans="1:17" ht="30" x14ac:dyDescent="0.25">
      <c r="A80" t="s">
        <v>28</v>
      </c>
      <c r="B80" t="s">
        <v>109</v>
      </c>
      <c r="C80" t="s">
        <v>259</v>
      </c>
      <c r="D80" t="s">
        <v>409</v>
      </c>
      <c r="E80" t="s">
        <v>109</v>
      </c>
      <c r="F80" t="s">
        <v>569</v>
      </c>
      <c r="G80" t="s">
        <v>627</v>
      </c>
      <c r="H80">
        <v>3251879</v>
      </c>
      <c r="I80" s="1" t="s">
        <v>2554</v>
      </c>
      <c r="J80" s="1" t="s">
        <v>2156</v>
      </c>
      <c r="K80" s="1" t="s">
        <v>1000</v>
      </c>
      <c r="L80">
        <v>5</v>
      </c>
      <c r="M80">
        <v>1</v>
      </c>
      <c r="N80">
        <f t="shared" si="4"/>
        <v>1</v>
      </c>
      <c r="Q80">
        <f t="shared" si="5"/>
        <v>4</v>
      </c>
    </row>
    <row r="81" spans="1:17" ht="45" x14ac:dyDescent="0.25">
      <c r="A81" t="s">
        <v>25</v>
      </c>
      <c r="B81" t="s">
        <v>110</v>
      </c>
      <c r="C81" t="s">
        <v>260</v>
      </c>
      <c r="D81" t="s">
        <v>410</v>
      </c>
      <c r="E81" t="s">
        <v>110</v>
      </c>
      <c r="F81" t="s">
        <v>558</v>
      </c>
      <c r="G81" t="s">
        <v>616</v>
      </c>
      <c r="H81">
        <v>3176192</v>
      </c>
      <c r="I81" s="1" t="s">
        <v>2555</v>
      </c>
      <c r="J81" s="1" t="s">
        <v>2653</v>
      </c>
      <c r="K81" s="1" t="s">
        <v>1001</v>
      </c>
      <c r="L81">
        <v>5</v>
      </c>
      <c r="M81">
        <v>1</v>
      </c>
      <c r="N81">
        <f t="shared" si="4"/>
        <v>1</v>
      </c>
      <c r="Q81">
        <f t="shared" si="5"/>
        <v>4</v>
      </c>
    </row>
    <row r="82" spans="1:17" ht="45" x14ac:dyDescent="0.25">
      <c r="A82" t="s">
        <v>25</v>
      </c>
      <c r="B82" t="s">
        <v>111</v>
      </c>
      <c r="C82" t="s">
        <v>261</v>
      </c>
      <c r="D82" t="s">
        <v>411</v>
      </c>
      <c r="E82" t="s">
        <v>514</v>
      </c>
      <c r="F82" t="s">
        <v>558</v>
      </c>
      <c r="G82" t="s">
        <v>628</v>
      </c>
      <c r="H82">
        <v>3168378</v>
      </c>
      <c r="I82" s="1" t="s">
        <v>2556</v>
      </c>
      <c r="J82" s="1" t="s">
        <v>2427</v>
      </c>
      <c r="L82">
        <v>5</v>
      </c>
      <c r="M82">
        <v>0</v>
      </c>
      <c r="N82">
        <f t="shared" si="4"/>
        <v>0</v>
      </c>
      <c r="Q82">
        <f t="shared" si="5"/>
        <v>5</v>
      </c>
    </row>
    <row r="83" spans="1:17" ht="30" x14ac:dyDescent="0.25">
      <c r="A83" t="s">
        <v>22</v>
      </c>
      <c r="B83" t="s">
        <v>112</v>
      </c>
      <c r="C83" t="s">
        <v>262</v>
      </c>
      <c r="D83" t="s">
        <v>412</v>
      </c>
      <c r="E83" t="s">
        <v>112</v>
      </c>
      <c r="F83" t="s">
        <v>571</v>
      </c>
      <c r="G83" t="s">
        <v>629</v>
      </c>
      <c r="H83">
        <v>3167614</v>
      </c>
      <c r="I83" s="1" t="s">
        <v>2557</v>
      </c>
      <c r="J83" s="1" t="s">
        <v>885</v>
      </c>
      <c r="L83">
        <v>5</v>
      </c>
      <c r="M83">
        <v>0</v>
      </c>
      <c r="N83">
        <f t="shared" si="4"/>
        <v>0</v>
      </c>
      <c r="Q83">
        <f t="shared" si="5"/>
        <v>5</v>
      </c>
    </row>
    <row r="84" spans="1:17" ht="30" x14ac:dyDescent="0.25">
      <c r="A84" t="s">
        <v>19</v>
      </c>
      <c r="B84" t="s">
        <v>113</v>
      </c>
      <c r="C84" t="s">
        <v>263</v>
      </c>
      <c r="D84" t="s">
        <v>413</v>
      </c>
      <c r="E84" t="s">
        <v>113</v>
      </c>
      <c r="F84" t="s">
        <v>558</v>
      </c>
      <c r="G84" t="s">
        <v>608</v>
      </c>
      <c r="H84">
        <v>3167565</v>
      </c>
      <c r="I84" s="1" t="s">
        <v>2558</v>
      </c>
      <c r="J84" s="1" t="s">
        <v>2160</v>
      </c>
      <c r="K84" s="1" t="s">
        <v>1002</v>
      </c>
      <c r="L84">
        <v>5</v>
      </c>
      <c r="M84">
        <v>1</v>
      </c>
      <c r="N84">
        <f t="shared" si="4"/>
        <v>1</v>
      </c>
      <c r="Q84">
        <f t="shared" si="5"/>
        <v>4</v>
      </c>
    </row>
    <row r="85" spans="1:17" ht="45" x14ac:dyDescent="0.25">
      <c r="A85" t="s">
        <v>18</v>
      </c>
      <c r="B85" t="s">
        <v>114</v>
      </c>
      <c r="C85" t="s">
        <v>264</v>
      </c>
      <c r="D85" t="s">
        <v>414</v>
      </c>
      <c r="E85" t="s">
        <v>515</v>
      </c>
      <c r="F85" t="s">
        <v>558</v>
      </c>
      <c r="G85" t="s">
        <v>630</v>
      </c>
      <c r="H85">
        <v>3146230</v>
      </c>
      <c r="I85" s="1" t="s">
        <v>2559</v>
      </c>
      <c r="J85" s="1" t="s">
        <v>2161</v>
      </c>
      <c r="L85">
        <v>5</v>
      </c>
      <c r="M85">
        <v>0</v>
      </c>
      <c r="N85">
        <f t="shared" si="4"/>
        <v>0</v>
      </c>
      <c r="Q85">
        <f t="shared" si="5"/>
        <v>5</v>
      </c>
    </row>
    <row r="86" spans="1:17" ht="45" x14ac:dyDescent="0.25">
      <c r="A86" t="s">
        <v>18</v>
      </c>
      <c r="B86" t="s">
        <v>115</v>
      </c>
      <c r="C86" t="s">
        <v>265</v>
      </c>
      <c r="D86" t="s">
        <v>415</v>
      </c>
      <c r="E86" t="s">
        <v>516</v>
      </c>
      <c r="F86" t="s">
        <v>561</v>
      </c>
      <c r="G86" t="s">
        <v>617</v>
      </c>
      <c r="H86">
        <v>3084942</v>
      </c>
      <c r="I86" s="1" t="s">
        <v>2560</v>
      </c>
      <c r="J86" s="1" t="s">
        <v>2429</v>
      </c>
      <c r="L86">
        <v>5</v>
      </c>
      <c r="M86">
        <v>0</v>
      </c>
      <c r="N86">
        <f t="shared" si="4"/>
        <v>0</v>
      </c>
      <c r="Q86">
        <f t="shared" si="5"/>
        <v>5</v>
      </c>
    </row>
    <row r="87" spans="1:17" ht="45" x14ac:dyDescent="0.25">
      <c r="A87" t="s">
        <v>24</v>
      </c>
      <c r="B87" t="s">
        <v>116</v>
      </c>
      <c r="C87" t="s">
        <v>266</v>
      </c>
      <c r="D87" t="s">
        <v>416</v>
      </c>
      <c r="E87" t="s">
        <v>116</v>
      </c>
      <c r="F87" t="s">
        <v>558</v>
      </c>
      <c r="G87" t="s">
        <v>631</v>
      </c>
      <c r="H87">
        <v>3079073</v>
      </c>
      <c r="I87" s="1" t="s">
        <v>2561</v>
      </c>
      <c r="J87" s="1" t="s">
        <v>889</v>
      </c>
      <c r="K87" s="1" t="s">
        <v>1003</v>
      </c>
      <c r="L87">
        <v>5</v>
      </c>
      <c r="M87">
        <v>1</v>
      </c>
      <c r="N87">
        <f t="shared" si="4"/>
        <v>1</v>
      </c>
      <c r="Q87">
        <f t="shared" si="5"/>
        <v>4</v>
      </c>
    </row>
    <row r="88" spans="1:17" ht="45" x14ac:dyDescent="0.25">
      <c r="A88" t="s">
        <v>20</v>
      </c>
      <c r="B88" t="s">
        <v>117</v>
      </c>
      <c r="C88" t="s">
        <v>267</v>
      </c>
      <c r="D88" t="s">
        <v>417</v>
      </c>
      <c r="E88" t="s">
        <v>517</v>
      </c>
      <c r="F88" t="s">
        <v>558</v>
      </c>
      <c r="G88" t="s">
        <v>599</v>
      </c>
      <c r="H88">
        <v>2979989</v>
      </c>
      <c r="I88" s="1" t="s">
        <v>2562</v>
      </c>
      <c r="J88" s="1" t="s">
        <v>2654</v>
      </c>
      <c r="L88">
        <v>5</v>
      </c>
      <c r="M88">
        <v>0</v>
      </c>
      <c r="N88">
        <f t="shared" si="4"/>
        <v>0</v>
      </c>
      <c r="Q88">
        <f t="shared" si="5"/>
        <v>5</v>
      </c>
    </row>
    <row r="89" spans="1:17" ht="30" x14ac:dyDescent="0.25">
      <c r="A89" t="s">
        <v>25</v>
      </c>
      <c r="B89" t="s">
        <v>118</v>
      </c>
      <c r="C89" t="s">
        <v>268</v>
      </c>
      <c r="D89" t="s">
        <v>418</v>
      </c>
      <c r="E89" t="s">
        <v>518</v>
      </c>
      <c r="F89" t="s">
        <v>558</v>
      </c>
      <c r="G89" t="s">
        <v>616</v>
      </c>
      <c r="H89">
        <v>2860305</v>
      </c>
      <c r="I89" s="1" t="s">
        <v>2563</v>
      </c>
      <c r="J89" s="1" t="s">
        <v>2655</v>
      </c>
      <c r="L89">
        <v>5</v>
      </c>
      <c r="M89">
        <v>0</v>
      </c>
      <c r="N89">
        <f t="shared" si="4"/>
        <v>0</v>
      </c>
      <c r="Q89">
        <f t="shared" si="5"/>
        <v>5</v>
      </c>
    </row>
    <row r="90" spans="1:17" ht="30" x14ac:dyDescent="0.25">
      <c r="A90" t="s">
        <v>24</v>
      </c>
      <c r="B90" t="s">
        <v>119</v>
      </c>
      <c r="C90" t="s">
        <v>269</v>
      </c>
      <c r="D90" t="s">
        <v>419</v>
      </c>
      <c r="E90" t="s">
        <v>119</v>
      </c>
      <c r="F90" t="s">
        <v>558</v>
      </c>
      <c r="G90" t="s">
        <v>593</v>
      </c>
      <c r="H90">
        <v>2849365</v>
      </c>
      <c r="I90" s="1" t="s">
        <v>2564</v>
      </c>
      <c r="J90" s="1" t="s">
        <v>2166</v>
      </c>
      <c r="K90" s="1" t="s">
        <v>1004</v>
      </c>
      <c r="L90">
        <v>5</v>
      </c>
      <c r="M90">
        <v>1</v>
      </c>
      <c r="N90">
        <f t="shared" si="4"/>
        <v>1</v>
      </c>
      <c r="Q90">
        <f t="shared" si="5"/>
        <v>4</v>
      </c>
    </row>
    <row r="91" spans="1:17" ht="45" x14ac:dyDescent="0.25">
      <c r="A91" t="s">
        <v>19</v>
      </c>
      <c r="B91" t="s">
        <v>120</v>
      </c>
      <c r="C91" t="s">
        <v>270</v>
      </c>
      <c r="D91" t="s">
        <v>420</v>
      </c>
      <c r="E91" t="s">
        <v>519</v>
      </c>
      <c r="F91" t="s">
        <v>558</v>
      </c>
      <c r="G91" t="s">
        <v>599</v>
      </c>
      <c r="H91">
        <v>2819370</v>
      </c>
      <c r="I91" s="1" t="s">
        <v>2565</v>
      </c>
      <c r="J91" s="1" t="s">
        <v>2656</v>
      </c>
      <c r="L91">
        <v>5</v>
      </c>
      <c r="M91">
        <v>0</v>
      </c>
      <c r="N91">
        <f t="shared" si="4"/>
        <v>0</v>
      </c>
      <c r="Q91">
        <f t="shared" si="5"/>
        <v>5</v>
      </c>
    </row>
    <row r="92" spans="1:17" ht="45" x14ac:dyDescent="0.25">
      <c r="A92" t="s">
        <v>20</v>
      </c>
      <c r="B92" t="s">
        <v>121</v>
      </c>
      <c r="C92" t="s">
        <v>271</v>
      </c>
      <c r="D92" t="s">
        <v>421</v>
      </c>
      <c r="E92" t="s">
        <v>520</v>
      </c>
      <c r="F92" t="s">
        <v>572</v>
      </c>
      <c r="G92" t="s">
        <v>632</v>
      </c>
      <c r="H92">
        <v>2813617</v>
      </c>
      <c r="I92" s="1" t="s">
        <v>2566</v>
      </c>
      <c r="J92" s="1" t="s">
        <v>2168</v>
      </c>
      <c r="L92">
        <v>5</v>
      </c>
      <c r="M92">
        <v>0</v>
      </c>
      <c r="N92">
        <f t="shared" si="4"/>
        <v>0</v>
      </c>
      <c r="Q92">
        <f t="shared" si="5"/>
        <v>5</v>
      </c>
    </row>
    <row r="93" spans="1:17" ht="30" x14ac:dyDescent="0.25">
      <c r="A93" t="s">
        <v>26</v>
      </c>
      <c r="B93" t="s">
        <v>122</v>
      </c>
      <c r="C93" t="s">
        <v>272</v>
      </c>
      <c r="D93" t="s">
        <v>422</v>
      </c>
      <c r="E93" t="s">
        <v>521</v>
      </c>
      <c r="F93" t="s">
        <v>573</v>
      </c>
      <c r="G93" t="s">
        <v>633</v>
      </c>
      <c r="H93">
        <v>2785672</v>
      </c>
      <c r="I93" s="1" t="s">
        <v>2567</v>
      </c>
      <c r="J93" s="1" t="s">
        <v>2657</v>
      </c>
      <c r="L93">
        <v>5</v>
      </c>
      <c r="M93">
        <v>0</v>
      </c>
      <c r="N93">
        <f t="shared" si="4"/>
        <v>0</v>
      </c>
      <c r="Q93">
        <f t="shared" si="5"/>
        <v>5</v>
      </c>
    </row>
    <row r="94" spans="1:17" ht="30" x14ac:dyDescent="0.25">
      <c r="A94" t="s">
        <v>20</v>
      </c>
      <c r="B94" t="s">
        <v>123</v>
      </c>
      <c r="C94" t="s">
        <v>273</v>
      </c>
      <c r="D94" t="s">
        <v>423</v>
      </c>
      <c r="E94" t="s">
        <v>522</v>
      </c>
      <c r="F94" t="s">
        <v>574</v>
      </c>
      <c r="G94" t="s">
        <v>634</v>
      </c>
      <c r="H94">
        <v>2784837</v>
      </c>
      <c r="I94" s="1" t="s">
        <v>2568</v>
      </c>
      <c r="J94" s="1" t="s">
        <v>2658</v>
      </c>
      <c r="L94">
        <v>5</v>
      </c>
      <c r="M94">
        <v>0</v>
      </c>
      <c r="N94">
        <f t="shared" si="4"/>
        <v>0</v>
      </c>
      <c r="Q94">
        <f t="shared" si="5"/>
        <v>5</v>
      </c>
    </row>
    <row r="95" spans="1:17" ht="30" x14ac:dyDescent="0.25">
      <c r="A95" t="s">
        <v>26</v>
      </c>
      <c r="B95" t="s">
        <v>124</v>
      </c>
      <c r="C95" t="s">
        <v>274</v>
      </c>
      <c r="D95" t="s">
        <v>424</v>
      </c>
      <c r="E95" t="s">
        <v>124</v>
      </c>
      <c r="F95" t="s">
        <v>558</v>
      </c>
      <c r="G95" t="s">
        <v>635</v>
      </c>
      <c r="H95">
        <v>2781149</v>
      </c>
      <c r="I95" s="1" t="s">
        <v>2569</v>
      </c>
      <c r="J95" s="1" t="s">
        <v>2659</v>
      </c>
      <c r="K95" s="1" t="s">
        <v>2659</v>
      </c>
      <c r="L95">
        <v>5</v>
      </c>
      <c r="M95">
        <v>5</v>
      </c>
      <c r="N95">
        <f t="shared" si="4"/>
        <v>5</v>
      </c>
      <c r="Q95">
        <f t="shared" si="5"/>
        <v>0</v>
      </c>
    </row>
    <row r="96" spans="1:17" ht="45" x14ac:dyDescent="0.25">
      <c r="A96" t="s">
        <v>29</v>
      </c>
      <c r="B96" t="s">
        <v>125</v>
      </c>
      <c r="C96" t="s">
        <v>275</v>
      </c>
      <c r="D96" t="s">
        <v>425</v>
      </c>
      <c r="E96" t="s">
        <v>523</v>
      </c>
      <c r="F96" t="s">
        <v>575</v>
      </c>
      <c r="G96" t="s">
        <v>636</v>
      </c>
      <c r="H96">
        <v>2763554</v>
      </c>
      <c r="I96" s="1" t="s">
        <v>2570</v>
      </c>
      <c r="J96" s="1" t="s">
        <v>2660</v>
      </c>
      <c r="K96" s="1" t="s">
        <v>2660</v>
      </c>
      <c r="L96">
        <v>5</v>
      </c>
      <c r="M96">
        <v>5</v>
      </c>
      <c r="N96">
        <f t="shared" si="4"/>
        <v>5</v>
      </c>
      <c r="Q96">
        <f t="shared" si="5"/>
        <v>0</v>
      </c>
    </row>
    <row r="97" spans="1:17" ht="30" x14ac:dyDescent="0.25">
      <c r="A97" t="s">
        <v>19</v>
      </c>
      <c r="B97" t="s">
        <v>126</v>
      </c>
      <c r="C97" t="s">
        <v>276</v>
      </c>
      <c r="D97" t="s">
        <v>426</v>
      </c>
      <c r="E97" t="s">
        <v>126</v>
      </c>
      <c r="F97" t="s">
        <v>576</v>
      </c>
      <c r="G97" t="s">
        <v>593</v>
      </c>
      <c r="H97">
        <v>2752632</v>
      </c>
      <c r="I97" s="1" t="s">
        <v>2571</v>
      </c>
      <c r="J97" s="1" t="s">
        <v>2438</v>
      </c>
      <c r="K97" s="1" t="s">
        <v>1005</v>
      </c>
      <c r="L97">
        <v>5</v>
      </c>
      <c r="M97">
        <v>1</v>
      </c>
      <c r="N97">
        <f t="shared" si="4"/>
        <v>1</v>
      </c>
      <c r="Q97">
        <f t="shared" si="5"/>
        <v>4</v>
      </c>
    </row>
    <row r="98" spans="1:17" ht="45" x14ac:dyDescent="0.25">
      <c r="A98" t="s">
        <v>20</v>
      </c>
      <c r="B98" t="s">
        <v>127</v>
      </c>
      <c r="C98" t="s">
        <v>277</v>
      </c>
      <c r="D98" t="s">
        <v>427</v>
      </c>
      <c r="E98" t="s">
        <v>524</v>
      </c>
      <c r="F98" t="s">
        <v>558</v>
      </c>
      <c r="G98" t="s">
        <v>595</v>
      </c>
      <c r="H98">
        <v>2687714</v>
      </c>
      <c r="I98" s="1" t="s">
        <v>2572</v>
      </c>
      <c r="J98" s="1" t="s">
        <v>2173</v>
      </c>
      <c r="L98">
        <v>5</v>
      </c>
      <c r="M98">
        <v>0</v>
      </c>
      <c r="N98">
        <f t="shared" ref="N98:N129" si="6">M98</f>
        <v>0</v>
      </c>
      <c r="Q98">
        <f t="shared" ref="Q98:Q129" si="7">L98-SUM(N98:P98)</f>
        <v>5</v>
      </c>
    </row>
    <row r="99" spans="1:17" ht="45" x14ac:dyDescent="0.25">
      <c r="A99" t="s">
        <v>30</v>
      </c>
      <c r="B99" t="s">
        <v>128</v>
      </c>
      <c r="C99" t="s">
        <v>278</v>
      </c>
      <c r="D99" t="s">
        <v>428</v>
      </c>
      <c r="E99" t="s">
        <v>525</v>
      </c>
      <c r="F99" t="s">
        <v>577</v>
      </c>
      <c r="H99">
        <v>2654266</v>
      </c>
      <c r="I99" s="1" t="s">
        <v>2573</v>
      </c>
      <c r="J99" s="1" t="s">
        <v>2661</v>
      </c>
      <c r="L99">
        <v>5</v>
      </c>
      <c r="M99">
        <v>0</v>
      </c>
      <c r="N99">
        <f t="shared" si="6"/>
        <v>0</v>
      </c>
      <c r="Q99">
        <f t="shared" si="7"/>
        <v>5</v>
      </c>
    </row>
    <row r="100" spans="1:17" ht="30" x14ac:dyDescent="0.25">
      <c r="A100" t="s">
        <v>30</v>
      </c>
      <c r="B100" t="s">
        <v>129</v>
      </c>
      <c r="C100" t="s">
        <v>279</v>
      </c>
      <c r="D100" t="s">
        <v>429</v>
      </c>
      <c r="E100" t="s">
        <v>526</v>
      </c>
      <c r="F100" t="s">
        <v>578</v>
      </c>
      <c r="G100" t="s">
        <v>637</v>
      </c>
      <c r="H100">
        <v>2578679</v>
      </c>
      <c r="I100" s="1" t="s">
        <v>2574</v>
      </c>
      <c r="J100" s="1" t="s">
        <v>2662</v>
      </c>
      <c r="K100" s="1" t="s">
        <v>2662</v>
      </c>
      <c r="L100">
        <v>5</v>
      </c>
      <c r="M100">
        <v>5</v>
      </c>
      <c r="N100">
        <f t="shared" si="6"/>
        <v>5</v>
      </c>
      <c r="Q100">
        <f t="shared" si="7"/>
        <v>0</v>
      </c>
    </row>
    <row r="101" spans="1:17" ht="30" x14ac:dyDescent="0.25">
      <c r="A101" t="s">
        <v>20</v>
      </c>
      <c r="B101" t="s">
        <v>130</v>
      </c>
      <c r="C101" t="s">
        <v>280</v>
      </c>
      <c r="D101" t="s">
        <v>430</v>
      </c>
      <c r="E101" t="s">
        <v>527</v>
      </c>
      <c r="F101" t="s">
        <v>558</v>
      </c>
      <c r="G101" t="s">
        <v>593</v>
      </c>
      <c r="H101">
        <v>2527182</v>
      </c>
      <c r="I101" s="1" t="s">
        <v>2575</v>
      </c>
      <c r="J101" s="1" t="s">
        <v>2663</v>
      </c>
      <c r="L101">
        <v>5</v>
      </c>
      <c r="M101">
        <v>0</v>
      </c>
      <c r="N101">
        <f t="shared" si="6"/>
        <v>0</v>
      </c>
      <c r="Q101">
        <f t="shared" si="7"/>
        <v>5</v>
      </c>
    </row>
    <row r="102" spans="1:17" ht="30" x14ac:dyDescent="0.25">
      <c r="A102" t="s">
        <v>18</v>
      </c>
      <c r="B102" t="s">
        <v>131</v>
      </c>
      <c r="C102" t="s">
        <v>281</v>
      </c>
      <c r="D102" t="s">
        <v>431</v>
      </c>
      <c r="E102" t="s">
        <v>131</v>
      </c>
      <c r="F102" t="s">
        <v>579</v>
      </c>
      <c r="G102" t="s">
        <v>593</v>
      </c>
      <c r="H102">
        <v>2396504</v>
      </c>
      <c r="I102" s="1" t="s">
        <v>2576</v>
      </c>
      <c r="J102" s="1" t="s">
        <v>2664</v>
      </c>
      <c r="K102" s="1" t="s">
        <v>1006</v>
      </c>
      <c r="L102">
        <v>5</v>
      </c>
      <c r="M102">
        <v>2</v>
      </c>
      <c r="N102">
        <f t="shared" si="6"/>
        <v>2</v>
      </c>
      <c r="Q102">
        <f t="shared" si="7"/>
        <v>3</v>
      </c>
    </row>
    <row r="103" spans="1:17" ht="45" x14ac:dyDescent="0.25">
      <c r="A103" t="s">
        <v>19</v>
      </c>
      <c r="B103" t="s">
        <v>132</v>
      </c>
      <c r="C103" t="s">
        <v>282</v>
      </c>
      <c r="D103" t="s">
        <v>432</v>
      </c>
      <c r="E103" t="s">
        <v>528</v>
      </c>
      <c r="F103" t="s">
        <v>558</v>
      </c>
      <c r="G103" t="s">
        <v>632</v>
      </c>
      <c r="H103">
        <v>2380305</v>
      </c>
      <c r="I103" s="1" t="s">
        <v>2577</v>
      </c>
      <c r="J103" s="1" t="s">
        <v>2178</v>
      </c>
      <c r="K103" s="1" t="s">
        <v>1007</v>
      </c>
      <c r="L103">
        <v>5</v>
      </c>
      <c r="M103">
        <v>1</v>
      </c>
      <c r="N103">
        <f t="shared" si="6"/>
        <v>1</v>
      </c>
      <c r="Q103">
        <f t="shared" si="7"/>
        <v>4</v>
      </c>
    </row>
    <row r="104" spans="1:17" ht="45" x14ac:dyDescent="0.25">
      <c r="A104" t="s">
        <v>21</v>
      </c>
      <c r="B104" t="s">
        <v>133</v>
      </c>
      <c r="C104" t="s">
        <v>283</v>
      </c>
      <c r="D104" t="s">
        <v>433</v>
      </c>
      <c r="E104" t="s">
        <v>529</v>
      </c>
      <c r="F104" t="s">
        <v>580</v>
      </c>
      <c r="H104">
        <v>2357707</v>
      </c>
      <c r="I104" s="1" t="s">
        <v>2578</v>
      </c>
      <c r="J104" s="1" t="s">
        <v>2665</v>
      </c>
      <c r="L104">
        <v>5</v>
      </c>
      <c r="M104">
        <v>0</v>
      </c>
      <c r="N104">
        <f t="shared" si="6"/>
        <v>0</v>
      </c>
      <c r="Q104">
        <f t="shared" si="7"/>
        <v>5</v>
      </c>
    </row>
    <row r="105" spans="1:17" ht="45" x14ac:dyDescent="0.25">
      <c r="A105" t="s">
        <v>26</v>
      </c>
      <c r="B105" t="s">
        <v>134</v>
      </c>
      <c r="C105" t="s">
        <v>284</v>
      </c>
      <c r="D105" t="s">
        <v>434</v>
      </c>
      <c r="E105" t="s">
        <v>530</v>
      </c>
      <c r="F105" t="s">
        <v>558</v>
      </c>
      <c r="G105" t="s">
        <v>616</v>
      </c>
      <c r="H105">
        <v>2321367</v>
      </c>
      <c r="I105" s="1" t="s">
        <v>2579</v>
      </c>
      <c r="J105" s="1" t="s">
        <v>2444</v>
      </c>
      <c r="L105">
        <v>5</v>
      </c>
      <c r="M105">
        <v>0</v>
      </c>
      <c r="N105">
        <f t="shared" si="6"/>
        <v>0</v>
      </c>
      <c r="Q105">
        <f t="shared" si="7"/>
        <v>5</v>
      </c>
    </row>
    <row r="106" spans="1:17" ht="30" x14ac:dyDescent="0.25">
      <c r="A106" t="s">
        <v>19</v>
      </c>
      <c r="B106" t="s">
        <v>135</v>
      </c>
      <c r="C106" t="s">
        <v>285</v>
      </c>
      <c r="D106" t="s">
        <v>435</v>
      </c>
      <c r="E106" t="s">
        <v>531</v>
      </c>
      <c r="F106" t="s">
        <v>558</v>
      </c>
      <c r="G106" t="s">
        <v>596</v>
      </c>
      <c r="H106">
        <v>2303577</v>
      </c>
      <c r="I106" s="1" t="s">
        <v>2580</v>
      </c>
      <c r="J106" s="1" t="s">
        <v>2181</v>
      </c>
      <c r="L106">
        <v>5</v>
      </c>
      <c r="M106">
        <v>0</v>
      </c>
      <c r="N106">
        <f t="shared" si="6"/>
        <v>0</v>
      </c>
      <c r="Q106">
        <f t="shared" si="7"/>
        <v>5</v>
      </c>
    </row>
    <row r="107" spans="1:17" ht="30" x14ac:dyDescent="0.25">
      <c r="A107" t="s">
        <v>20</v>
      </c>
      <c r="B107" t="s">
        <v>136</v>
      </c>
      <c r="C107" t="s">
        <v>286</v>
      </c>
      <c r="D107" t="s">
        <v>436</v>
      </c>
      <c r="E107" t="s">
        <v>136</v>
      </c>
      <c r="F107" t="s">
        <v>558</v>
      </c>
      <c r="G107" t="s">
        <v>621</v>
      </c>
      <c r="H107">
        <v>2277495</v>
      </c>
      <c r="I107" s="1" t="s">
        <v>2581</v>
      </c>
      <c r="J107" s="1" t="s">
        <v>2666</v>
      </c>
      <c r="K107" s="1" t="s">
        <v>1008</v>
      </c>
      <c r="L107">
        <v>5</v>
      </c>
      <c r="M107">
        <v>1</v>
      </c>
      <c r="N107">
        <f t="shared" si="6"/>
        <v>1</v>
      </c>
      <c r="Q107">
        <f t="shared" si="7"/>
        <v>4</v>
      </c>
    </row>
    <row r="108" spans="1:17" ht="30" x14ac:dyDescent="0.25">
      <c r="A108" t="s">
        <v>22</v>
      </c>
      <c r="B108" t="s">
        <v>137</v>
      </c>
      <c r="C108" t="s">
        <v>287</v>
      </c>
      <c r="D108" t="s">
        <v>437</v>
      </c>
      <c r="E108" t="s">
        <v>532</v>
      </c>
      <c r="F108" t="s">
        <v>581</v>
      </c>
      <c r="G108" t="s">
        <v>638</v>
      </c>
      <c r="H108">
        <v>2262599</v>
      </c>
      <c r="I108" s="1" t="s">
        <v>2582</v>
      </c>
      <c r="J108" s="1" t="s">
        <v>2667</v>
      </c>
      <c r="K108" s="1" t="s">
        <v>2692</v>
      </c>
      <c r="L108">
        <v>5</v>
      </c>
      <c r="M108">
        <v>4</v>
      </c>
      <c r="N108">
        <f t="shared" si="6"/>
        <v>4</v>
      </c>
      <c r="Q108">
        <f t="shared" si="7"/>
        <v>1</v>
      </c>
    </row>
    <row r="109" spans="1:17" ht="45" x14ac:dyDescent="0.25">
      <c r="A109" t="s">
        <v>18</v>
      </c>
      <c r="B109" t="s">
        <v>138</v>
      </c>
      <c r="C109" t="s">
        <v>288</v>
      </c>
      <c r="D109" t="s">
        <v>438</v>
      </c>
      <c r="E109" t="s">
        <v>533</v>
      </c>
      <c r="F109" t="s">
        <v>558</v>
      </c>
      <c r="G109" t="s">
        <v>599</v>
      </c>
      <c r="H109">
        <v>2205899</v>
      </c>
      <c r="I109" s="1" t="s">
        <v>2583</v>
      </c>
      <c r="J109" s="1" t="s">
        <v>2448</v>
      </c>
      <c r="L109">
        <v>5</v>
      </c>
      <c r="M109">
        <v>0</v>
      </c>
      <c r="N109">
        <f t="shared" si="6"/>
        <v>0</v>
      </c>
      <c r="Q109">
        <f t="shared" si="7"/>
        <v>5</v>
      </c>
    </row>
    <row r="110" spans="1:17" ht="30" x14ac:dyDescent="0.25">
      <c r="A110" t="s">
        <v>20</v>
      </c>
      <c r="B110" t="s">
        <v>139</v>
      </c>
      <c r="C110" t="s">
        <v>289</v>
      </c>
      <c r="D110" t="s">
        <v>439</v>
      </c>
      <c r="E110" t="s">
        <v>534</v>
      </c>
      <c r="F110" t="s">
        <v>558</v>
      </c>
      <c r="G110" t="s">
        <v>600</v>
      </c>
      <c r="H110">
        <v>2177550</v>
      </c>
      <c r="I110" s="1" t="s">
        <v>2584</v>
      </c>
      <c r="J110" s="1" t="s">
        <v>2668</v>
      </c>
      <c r="L110">
        <v>5</v>
      </c>
      <c r="M110">
        <v>0</v>
      </c>
      <c r="N110">
        <f t="shared" si="6"/>
        <v>0</v>
      </c>
      <c r="Q110">
        <f t="shared" si="7"/>
        <v>5</v>
      </c>
    </row>
    <row r="111" spans="1:17" ht="60" x14ac:dyDescent="0.25">
      <c r="A111" t="s">
        <v>25</v>
      </c>
      <c r="B111" t="s">
        <v>140</v>
      </c>
      <c r="C111" t="s">
        <v>290</v>
      </c>
      <c r="D111" t="s">
        <v>440</v>
      </c>
      <c r="E111" t="s">
        <v>535</v>
      </c>
      <c r="F111" t="s">
        <v>558</v>
      </c>
      <c r="G111" t="s">
        <v>639</v>
      </c>
      <c r="H111">
        <v>2105345</v>
      </c>
      <c r="I111" s="1" t="s">
        <v>2585</v>
      </c>
      <c r="J111" s="1" t="s">
        <v>2669</v>
      </c>
      <c r="L111">
        <v>5</v>
      </c>
      <c r="M111">
        <v>0</v>
      </c>
      <c r="N111">
        <f t="shared" si="6"/>
        <v>0</v>
      </c>
      <c r="Q111">
        <f t="shared" si="7"/>
        <v>5</v>
      </c>
    </row>
    <row r="112" spans="1:17" ht="30" x14ac:dyDescent="0.25">
      <c r="A112" t="s">
        <v>19</v>
      </c>
      <c r="B112" t="s">
        <v>141</v>
      </c>
      <c r="C112" t="s">
        <v>291</v>
      </c>
      <c r="D112" t="s">
        <v>441</v>
      </c>
      <c r="E112" t="s">
        <v>141</v>
      </c>
      <c r="F112" t="s">
        <v>558</v>
      </c>
      <c r="G112" t="s">
        <v>599</v>
      </c>
      <c r="H112">
        <v>2082065</v>
      </c>
      <c r="I112" s="1" t="s">
        <v>2586</v>
      </c>
      <c r="J112" s="1" t="s">
        <v>2670</v>
      </c>
      <c r="K112" s="1" t="s">
        <v>1010</v>
      </c>
      <c r="L112">
        <v>5</v>
      </c>
      <c r="M112">
        <v>1</v>
      </c>
      <c r="N112">
        <f t="shared" si="6"/>
        <v>1</v>
      </c>
      <c r="Q112">
        <f t="shared" si="7"/>
        <v>4</v>
      </c>
    </row>
    <row r="113" spans="1:17" ht="30" x14ac:dyDescent="0.25">
      <c r="A113" t="s">
        <v>20</v>
      </c>
      <c r="B113" t="s">
        <v>142</v>
      </c>
      <c r="C113" t="s">
        <v>292</v>
      </c>
      <c r="D113" t="s">
        <v>442</v>
      </c>
      <c r="E113" t="s">
        <v>142</v>
      </c>
      <c r="F113" t="s">
        <v>558</v>
      </c>
      <c r="G113" t="s">
        <v>608</v>
      </c>
      <c r="H113">
        <v>2067102</v>
      </c>
      <c r="I113" s="1" t="s">
        <v>2587</v>
      </c>
      <c r="J113" s="1" t="s">
        <v>2671</v>
      </c>
      <c r="K113" s="1" t="s">
        <v>1011</v>
      </c>
      <c r="L113">
        <v>5</v>
      </c>
      <c r="M113">
        <v>1</v>
      </c>
      <c r="N113">
        <f t="shared" si="6"/>
        <v>1</v>
      </c>
      <c r="Q113">
        <f t="shared" si="7"/>
        <v>4</v>
      </c>
    </row>
    <row r="114" spans="1:17" ht="30" x14ac:dyDescent="0.25">
      <c r="A114" t="s">
        <v>20</v>
      </c>
      <c r="B114" t="s">
        <v>143</v>
      </c>
      <c r="C114" t="s">
        <v>293</v>
      </c>
      <c r="D114" t="s">
        <v>443</v>
      </c>
      <c r="E114" t="s">
        <v>143</v>
      </c>
      <c r="F114" t="s">
        <v>561</v>
      </c>
      <c r="G114" t="s">
        <v>592</v>
      </c>
      <c r="H114">
        <v>2044675</v>
      </c>
      <c r="I114" s="1" t="s">
        <v>2588</v>
      </c>
      <c r="J114" s="1" t="s">
        <v>2672</v>
      </c>
      <c r="K114" s="1" t="s">
        <v>1012</v>
      </c>
      <c r="L114">
        <v>5</v>
      </c>
      <c r="M114">
        <v>1</v>
      </c>
      <c r="N114">
        <f t="shared" si="6"/>
        <v>1</v>
      </c>
      <c r="Q114">
        <f t="shared" si="7"/>
        <v>4</v>
      </c>
    </row>
    <row r="115" spans="1:17" ht="45" x14ac:dyDescent="0.25">
      <c r="A115" t="s">
        <v>24</v>
      </c>
      <c r="B115" t="s">
        <v>144</v>
      </c>
      <c r="C115" t="s">
        <v>294</v>
      </c>
      <c r="D115" t="s">
        <v>444</v>
      </c>
      <c r="E115" t="s">
        <v>536</v>
      </c>
      <c r="F115" t="s">
        <v>558</v>
      </c>
      <c r="H115">
        <v>2043475</v>
      </c>
      <c r="I115" s="1" t="s">
        <v>2589</v>
      </c>
      <c r="J115" s="1" t="s">
        <v>2673</v>
      </c>
      <c r="L115">
        <v>5</v>
      </c>
      <c r="M115">
        <v>0</v>
      </c>
      <c r="N115">
        <f t="shared" si="6"/>
        <v>0</v>
      </c>
      <c r="Q115">
        <f t="shared" si="7"/>
        <v>5</v>
      </c>
    </row>
    <row r="116" spans="1:17" ht="30" x14ac:dyDescent="0.25">
      <c r="A116" t="s">
        <v>25</v>
      </c>
      <c r="B116" t="s">
        <v>145</v>
      </c>
      <c r="C116" t="s">
        <v>295</v>
      </c>
      <c r="D116" t="s">
        <v>445</v>
      </c>
      <c r="E116" t="s">
        <v>145</v>
      </c>
      <c r="F116" t="s">
        <v>561</v>
      </c>
      <c r="G116" t="s">
        <v>640</v>
      </c>
      <c r="H116">
        <v>2025585</v>
      </c>
      <c r="I116" s="1" t="s">
        <v>2047</v>
      </c>
      <c r="J116" s="1" t="s">
        <v>2191</v>
      </c>
      <c r="K116" s="1" t="s">
        <v>1013</v>
      </c>
      <c r="L116">
        <v>5</v>
      </c>
      <c r="M116">
        <v>1</v>
      </c>
      <c r="N116">
        <f t="shared" si="6"/>
        <v>1</v>
      </c>
      <c r="Q116">
        <f t="shared" si="7"/>
        <v>4</v>
      </c>
    </row>
    <row r="117" spans="1:17" ht="45" x14ac:dyDescent="0.25">
      <c r="A117" t="s">
        <v>19</v>
      </c>
      <c r="B117" t="s">
        <v>146</v>
      </c>
      <c r="C117" t="s">
        <v>296</v>
      </c>
      <c r="D117" t="s">
        <v>446</v>
      </c>
      <c r="E117" t="s">
        <v>537</v>
      </c>
      <c r="F117" t="s">
        <v>582</v>
      </c>
      <c r="G117" t="s">
        <v>601</v>
      </c>
      <c r="H117">
        <v>2010181</v>
      </c>
      <c r="I117" s="1" t="s">
        <v>2590</v>
      </c>
      <c r="J117" s="1" t="s">
        <v>2192</v>
      </c>
      <c r="K117" s="1" t="s">
        <v>1014</v>
      </c>
      <c r="L117">
        <v>5</v>
      </c>
      <c r="M117">
        <v>2</v>
      </c>
      <c r="N117">
        <f t="shared" si="6"/>
        <v>2</v>
      </c>
      <c r="Q117">
        <f t="shared" si="7"/>
        <v>3</v>
      </c>
    </row>
    <row r="118" spans="1:17" ht="30" x14ac:dyDescent="0.25">
      <c r="A118" t="s">
        <v>30</v>
      </c>
      <c r="B118" t="s">
        <v>147</v>
      </c>
      <c r="C118" t="s">
        <v>297</v>
      </c>
      <c r="D118" t="s">
        <v>447</v>
      </c>
      <c r="E118" t="s">
        <v>147</v>
      </c>
      <c r="F118" t="s">
        <v>578</v>
      </c>
      <c r="G118" t="s">
        <v>641</v>
      </c>
      <c r="H118">
        <v>2004626</v>
      </c>
      <c r="I118" s="1" t="s">
        <v>2049</v>
      </c>
      <c r="J118" s="1" t="s">
        <v>2193</v>
      </c>
      <c r="K118" s="1" t="s">
        <v>2225</v>
      </c>
      <c r="L118">
        <v>5</v>
      </c>
      <c r="M118">
        <v>4</v>
      </c>
      <c r="N118">
        <f t="shared" si="6"/>
        <v>4</v>
      </c>
      <c r="Q118">
        <f t="shared" si="7"/>
        <v>1</v>
      </c>
    </row>
    <row r="119" spans="1:17" ht="45" x14ac:dyDescent="0.25">
      <c r="A119" t="s">
        <v>28</v>
      </c>
      <c r="B119" t="s">
        <v>148</v>
      </c>
      <c r="C119" t="s">
        <v>298</v>
      </c>
      <c r="D119" t="s">
        <v>448</v>
      </c>
      <c r="E119" t="s">
        <v>538</v>
      </c>
      <c r="F119" t="s">
        <v>583</v>
      </c>
      <c r="G119" t="s">
        <v>641</v>
      </c>
      <c r="H119">
        <v>1997427</v>
      </c>
      <c r="I119" s="1" t="s">
        <v>2591</v>
      </c>
      <c r="J119" s="1" t="s">
        <v>2194</v>
      </c>
      <c r="L119">
        <v>5</v>
      </c>
      <c r="M119">
        <v>0</v>
      </c>
      <c r="N119">
        <f t="shared" si="6"/>
        <v>0</v>
      </c>
      <c r="Q119">
        <f t="shared" si="7"/>
        <v>5</v>
      </c>
    </row>
    <row r="120" spans="1:17" ht="60" x14ac:dyDescent="0.25">
      <c r="A120" t="s">
        <v>18</v>
      </c>
      <c r="B120" t="s">
        <v>149</v>
      </c>
      <c r="C120" t="s">
        <v>299</v>
      </c>
      <c r="D120" t="s">
        <v>449</v>
      </c>
      <c r="E120" t="s">
        <v>539</v>
      </c>
      <c r="F120" t="s">
        <v>584</v>
      </c>
      <c r="H120">
        <v>1920594</v>
      </c>
      <c r="I120" s="1" t="s">
        <v>2592</v>
      </c>
      <c r="J120" s="1" t="s">
        <v>2195</v>
      </c>
      <c r="L120">
        <v>5</v>
      </c>
      <c r="M120">
        <v>0</v>
      </c>
      <c r="N120">
        <f t="shared" si="6"/>
        <v>0</v>
      </c>
      <c r="Q120">
        <f t="shared" si="7"/>
        <v>5</v>
      </c>
    </row>
    <row r="121" spans="1:17" ht="30" x14ac:dyDescent="0.25">
      <c r="A121" t="s">
        <v>26</v>
      </c>
      <c r="B121" t="s">
        <v>150</v>
      </c>
      <c r="C121" t="s">
        <v>300</v>
      </c>
      <c r="D121" t="s">
        <v>450</v>
      </c>
      <c r="E121" t="s">
        <v>150</v>
      </c>
      <c r="F121" t="s">
        <v>558</v>
      </c>
      <c r="G121" t="s">
        <v>599</v>
      </c>
      <c r="H121">
        <v>1907782</v>
      </c>
      <c r="I121" s="1" t="s">
        <v>2593</v>
      </c>
      <c r="J121" s="1" t="s">
        <v>2674</v>
      </c>
      <c r="K121" s="1" t="s">
        <v>1016</v>
      </c>
      <c r="L121">
        <v>5</v>
      </c>
      <c r="M121">
        <v>1</v>
      </c>
      <c r="N121">
        <f t="shared" si="6"/>
        <v>1</v>
      </c>
      <c r="Q121">
        <f t="shared" si="7"/>
        <v>4</v>
      </c>
    </row>
    <row r="122" spans="1:17" ht="45" x14ac:dyDescent="0.25">
      <c r="A122" t="s">
        <v>21</v>
      </c>
      <c r="B122" t="s">
        <v>151</v>
      </c>
      <c r="C122" t="s">
        <v>301</v>
      </c>
      <c r="D122" t="s">
        <v>451</v>
      </c>
      <c r="E122" t="s">
        <v>540</v>
      </c>
      <c r="G122" t="s">
        <v>642</v>
      </c>
      <c r="H122">
        <v>1893032</v>
      </c>
      <c r="I122" s="1" t="s">
        <v>2594</v>
      </c>
      <c r="J122" s="1" t="s">
        <v>2675</v>
      </c>
      <c r="K122" s="1" t="s">
        <v>1017</v>
      </c>
      <c r="L122">
        <v>5</v>
      </c>
      <c r="M122">
        <v>1</v>
      </c>
      <c r="N122">
        <f t="shared" si="6"/>
        <v>1</v>
      </c>
      <c r="Q122">
        <f t="shared" si="7"/>
        <v>4</v>
      </c>
    </row>
    <row r="123" spans="1:17" ht="45" x14ac:dyDescent="0.25">
      <c r="A123" t="s">
        <v>28</v>
      </c>
      <c r="B123" t="s">
        <v>152</v>
      </c>
      <c r="C123" t="s">
        <v>302</v>
      </c>
      <c r="D123" t="s">
        <v>452</v>
      </c>
      <c r="E123" t="s">
        <v>541</v>
      </c>
      <c r="F123" t="s">
        <v>569</v>
      </c>
      <c r="G123" t="s">
        <v>643</v>
      </c>
      <c r="H123">
        <v>1888409</v>
      </c>
      <c r="I123" s="1" t="s">
        <v>2595</v>
      </c>
      <c r="J123" s="1" t="s">
        <v>2676</v>
      </c>
      <c r="K123" s="1" t="s">
        <v>2676</v>
      </c>
      <c r="L123">
        <v>5</v>
      </c>
      <c r="M123">
        <v>5</v>
      </c>
      <c r="N123">
        <f t="shared" si="6"/>
        <v>5</v>
      </c>
      <c r="Q123">
        <f t="shared" si="7"/>
        <v>0</v>
      </c>
    </row>
    <row r="124" spans="1:17" ht="45" x14ac:dyDescent="0.25">
      <c r="A124" t="s">
        <v>20</v>
      </c>
      <c r="B124" t="s">
        <v>153</v>
      </c>
      <c r="C124" t="s">
        <v>303</v>
      </c>
      <c r="D124" t="s">
        <v>453</v>
      </c>
      <c r="E124" t="s">
        <v>542</v>
      </c>
      <c r="F124" t="s">
        <v>558</v>
      </c>
      <c r="G124" t="s">
        <v>644</v>
      </c>
      <c r="H124">
        <v>1837388</v>
      </c>
      <c r="I124" s="1" t="s">
        <v>2596</v>
      </c>
      <c r="J124" s="1" t="s">
        <v>2458</v>
      </c>
      <c r="L124">
        <v>5</v>
      </c>
      <c r="M124">
        <v>0</v>
      </c>
      <c r="N124">
        <f t="shared" si="6"/>
        <v>0</v>
      </c>
      <c r="Q124">
        <f t="shared" si="7"/>
        <v>5</v>
      </c>
    </row>
    <row r="125" spans="1:17" ht="45" x14ac:dyDescent="0.25">
      <c r="A125" t="s">
        <v>20</v>
      </c>
      <c r="B125" t="s">
        <v>154</v>
      </c>
      <c r="C125" t="s">
        <v>304</v>
      </c>
      <c r="D125" t="s">
        <v>454</v>
      </c>
      <c r="E125" t="s">
        <v>543</v>
      </c>
      <c r="F125" t="s">
        <v>558</v>
      </c>
      <c r="G125" t="s">
        <v>600</v>
      </c>
      <c r="H125">
        <v>1808056</v>
      </c>
      <c r="I125" s="1" t="s">
        <v>2597</v>
      </c>
      <c r="J125" s="1" t="s">
        <v>2677</v>
      </c>
      <c r="L125">
        <v>5</v>
      </c>
      <c r="M125">
        <v>0</v>
      </c>
      <c r="N125">
        <f t="shared" si="6"/>
        <v>0</v>
      </c>
      <c r="Q125">
        <f t="shared" si="7"/>
        <v>5</v>
      </c>
    </row>
    <row r="126" spans="1:17" ht="30" x14ac:dyDescent="0.25">
      <c r="A126" t="s">
        <v>28</v>
      </c>
      <c r="B126" t="s">
        <v>155</v>
      </c>
      <c r="C126" t="s">
        <v>305</v>
      </c>
      <c r="D126" t="s">
        <v>455</v>
      </c>
      <c r="E126" t="s">
        <v>544</v>
      </c>
      <c r="F126" t="s">
        <v>585</v>
      </c>
      <c r="G126" t="s">
        <v>645</v>
      </c>
      <c r="H126">
        <v>1745449</v>
      </c>
      <c r="I126" s="1" t="s">
        <v>2598</v>
      </c>
      <c r="J126" s="1" t="s">
        <v>2678</v>
      </c>
      <c r="L126">
        <v>5</v>
      </c>
      <c r="M126">
        <v>0</v>
      </c>
      <c r="N126">
        <f t="shared" si="6"/>
        <v>0</v>
      </c>
      <c r="Q126">
        <f t="shared" si="7"/>
        <v>5</v>
      </c>
    </row>
    <row r="127" spans="1:17" ht="45" x14ac:dyDescent="0.25">
      <c r="A127" t="s">
        <v>21</v>
      </c>
      <c r="B127" t="s">
        <v>156</v>
      </c>
      <c r="C127" t="s">
        <v>306</v>
      </c>
      <c r="D127" t="s">
        <v>456</v>
      </c>
      <c r="E127" t="s">
        <v>545</v>
      </c>
      <c r="F127" t="s">
        <v>586</v>
      </c>
      <c r="G127" t="s">
        <v>646</v>
      </c>
      <c r="H127">
        <v>1744476</v>
      </c>
      <c r="I127" s="1" t="s">
        <v>2599</v>
      </c>
      <c r="J127" s="1" t="s">
        <v>2679</v>
      </c>
      <c r="K127" s="1" t="s">
        <v>1305</v>
      </c>
      <c r="L127">
        <v>5</v>
      </c>
      <c r="M127">
        <v>2</v>
      </c>
      <c r="N127">
        <f t="shared" si="6"/>
        <v>2</v>
      </c>
      <c r="Q127">
        <f t="shared" si="7"/>
        <v>3</v>
      </c>
    </row>
    <row r="128" spans="1:17" ht="45" x14ac:dyDescent="0.25">
      <c r="A128" t="s">
        <v>20</v>
      </c>
      <c r="B128" t="s">
        <v>157</v>
      </c>
      <c r="C128" t="s">
        <v>307</v>
      </c>
      <c r="D128" t="s">
        <v>457</v>
      </c>
      <c r="E128" t="s">
        <v>546</v>
      </c>
      <c r="F128" t="s">
        <v>558</v>
      </c>
      <c r="G128" t="s">
        <v>591</v>
      </c>
      <c r="H128">
        <v>1736390</v>
      </c>
      <c r="I128" s="1" t="s">
        <v>2600</v>
      </c>
      <c r="J128" s="1" t="s">
        <v>2203</v>
      </c>
      <c r="L128">
        <v>5</v>
      </c>
      <c r="M128">
        <v>0</v>
      </c>
      <c r="N128">
        <f t="shared" si="6"/>
        <v>0</v>
      </c>
      <c r="Q128">
        <f t="shared" si="7"/>
        <v>5</v>
      </c>
    </row>
    <row r="129" spans="1:17" ht="45" x14ac:dyDescent="0.25">
      <c r="A129" t="s">
        <v>23</v>
      </c>
      <c r="B129" t="s">
        <v>158</v>
      </c>
      <c r="C129" t="s">
        <v>308</v>
      </c>
      <c r="D129" t="s">
        <v>458</v>
      </c>
      <c r="E129" t="s">
        <v>158</v>
      </c>
      <c r="F129" t="s">
        <v>558</v>
      </c>
      <c r="G129" t="s">
        <v>624</v>
      </c>
      <c r="H129">
        <v>1628251</v>
      </c>
      <c r="I129" s="1" t="s">
        <v>2601</v>
      </c>
      <c r="J129" s="1" t="s">
        <v>2680</v>
      </c>
      <c r="K129" s="1" t="s">
        <v>1019</v>
      </c>
      <c r="L129">
        <v>5</v>
      </c>
      <c r="M129">
        <v>1</v>
      </c>
      <c r="N129">
        <f t="shared" si="6"/>
        <v>1</v>
      </c>
      <c r="Q129">
        <f t="shared" si="7"/>
        <v>4</v>
      </c>
    </row>
    <row r="130" spans="1:17" ht="30" x14ac:dyDescent="0.25">
      <c r="A130" t="s">
        <v>20</v>
      </c>
      <c r="B130" t="s">
        <v>159</v>
      </c>
      <c r="C130" t="s">
        <v>309</v>
      </c>
      <c r="D130" t="s">
        <v>459</v>
      </c>
      <c r="E130" t="s">
        <v>159</v>
      </c>
      <c r="F130" t="s">
        <v>558</v>
      </c>
      <c r="G130" t="s">
        <v>647</v>
      </c>
      <c r="H130">
        <v>1626854</v>
      </c>
      <c r="I130" s="1" t="s">
        <v>2602</v>
      </c>
      <c r="J130" s="1" t="s">
        <v>2681</v>
      </c>
      <c r="K130" s="1" t="s">
        <v>1020</v>
      </c>
      <c r="L130">
        <v>5</v>
      </c>
      <c r="M130">
        <v>1</v>
      </c>
      <c r="N130">
        <f t="shared" ref="N130:N161" si="8">M130</f>
        <v>1</v>
      </c>
      <c r="Q130">
        <f t="shared" ref="Q130:Q161" si="9">L130-SUM(N130:P130)</f>
        <v>4</v>
      </c>
    </row>
    <row r="131" spans="1:17" ht="30" x14ac:dyDescent="0.25">
      <c r="A131" t="s">
        <v>20</v>
      </c>
      <c r="B131" t="s">
        <v>160</v>
      </c>
      <c r="C131" t="s">
        <v>310</v>
      </c>
      <c r="D131" t="s">
        <v>460</v>
      </c>
      <c r="E131" t="s">
        <v>160</v>
      </c>
      <c r="F131" t="s">
        <v>558</v>
      </c>
      <c r="G131" t="s">
        <v>612</v>
      </c>
      <c r="H131">
        <v>1624081</v>
      </c>
      <c r="I131" s="1" t="s">
        <v>2603</v>
      </c>
      <c r="J131" s="1" t="s">
        <v>2682</v>
      </c>
      <c r="K131" s="1" t="s">
        <v>1021</v>
      </c>
      <c r="L131">
        <v>5</v>
      </c>
      <c r="M131">
        <v>1</v>
      </c>
      <c r="N131">
        <f t="shared" si="8"/>
        <v>1</v>
      </c>
      <c r="Q131">
        <f t="shared" si="9"/>
        <v>4</v>
      </c>
    </row>
    <row r="132" spans="1:17" ht="45" x14ac:dyDescent="0.25">
      <c r="A132" t="s">
        <v>19</v>
      </c>
      <c r="B132" t="s">
        <v>161</v>
      </c>
      <c r="C132" t="s">
        <v>311</v>
      </c>
      <c r="D132" t="s">
        <v>461</v>
      </c>
      <c r="E132" t="s">
        <v>547</v>
      </c>
      <c r="F132" t="s">
        <v>558</v>
      </c>
      <c r="G132" t="s">
        <v>593</v>
      </c>
      <c r="H132">
        <v>1611788</v>
      </c>
      <c r="I132" s="1" t="s">
        <v>2604</v>
      </c>
      <c r="J132" s="1" t="s">
        <v>2683</v>
      </c>
      <c r="L132">
        <v>5</v>
      </c>
      <c r="M132">
        <v>0</v>
      </c>
      <c r="N132">
        <f t="shared" si="8"/>
        <v>0</v>
      </c>
      <c r="Q132">
        <f t="shared" si="9"/>
        <v>5</v>
      </c>
    </row>
    <row r="133" spans="1:17" ht="30" x14ac:dyDescent="0.25">
      <c r="A133" t="s">
        <v>28</v>
      </c>
      <c r="B133" t="s">
        <v>162</v>
      </c>
      <c r="C133" t="s">
        <v>312</v>
      </c>
      <c r="D133" t="s">
        <v>462</v>
      </c>
      <c r="E133" t="s">
        <v>162</v>
      </c>
      <c r="F133" t="s">
        <v>569</v>
      </c>
      <c r="G133" t="s">
        <v>648</v>
      </c>
      <c r="H133">
        <v>1598677</v>
      </c>
      <c r="I133" s="1" t="s">
        <v>2605</v>
      </c>
      <c r="J133" s="1" t="s">
        <v>1531</v>
      </c>
      <c r="K133" s="1" t="s">
        <v>1022</v>
      </c>
      <c r="L133">
        <v>5</v>
      </c>
      <c r="M133">
        <v>1</v>
      </c>
      <c r="N133">
        <f t="shared" si="8"/>
        <v>1</v>
      </c>
      <c r="Q133">
        <f t="shared" si="9"/>
        <v>4</v>
      </c>
    </row>
    <row r="134" spans="1:17" ht="30" x14ac:dyDescent="0.25">
      <c r="A134" t="s">
        <v>24</v>
      </c>
      <c r="B134" t="s">
        <v>163</v>
      </c>
      <c r="C134" t="s">
        <v>313</v>
      </c>
      <c r="D134" t="s">
        <v>463</v>
      </c>
      <c r="E134" t="s">
        <v>163</v>
      </c>
      <c r="F134" t="s">
        <v>576</v>
      </c>
      <c r="G134" t="s">
        <v>600</v>
      </c>
      <c r="H134">
        <v>1558951</v>
      </c>
      <c r="I134" s="1" t="s">
        <v>2606</v>
      </c>
      <c r="J134" s="1" t="s">
        <v>2684</v>
      </c>
      <c r="K134" s="1" t="s">
        <v>1023</v>
      </c>
      <c r="L134">
        <v>5</v>
      </c>
      <c r="M134">
        <v>1</v>
      </c>
      <c r="N134">
        <f t="shared" si="8"/>
        <v>1</v>
      </c>
      <c r="Q134">
        <f t="shared" si="9"/>
        <v>4</v>
      </c>
    </row>
    <row r="135" spans="1:17" ht="45" x14ac:dyDescent="0.25">
      <c r="A135" t="s">
        <v>22</v>
      </c>
      <c r="B135" t="s">
        <v>164</v>
      </c>
      <c r="C135" t="s">
        <v>314</v>
      </c>
      <c r="D135" t="s">
        <v>464</v>
      </c>
      <c r="E135" t="s">
        <v>548</v>
      </c>
      <c r="F135" t="s">
        <v>558</v>
      </c>
      <c r="G135" t="s">
        <v>621</v>
      </c>
      <c r="H135">
        <v>1544025</v>
      </c>
      <c r="I135" s="1" t="s">
        <v>2607</v>
      </c>
      <c r="J135" s="1" t="s">
        <v>2685</v>
      </c>
      <c r="L135">
        <v>5</v>
      </c>
      <c r="M135">
        <v>0</v>
      </c>
      <c r="N135">
        <f t="shared" si="8"/>
        <v>0</v>
      </c>
      <c r="Q135">
        <f t="shared" si="9"/>
        <v>5</v>
      </c>
    </row>
    <row r="136" spans="1:17" ht="45" x14ac:dyDescent="0.25">
      <c r="A136" t="s">
        <v>20</v>
      </c>
      <c r="B136" t="s">
        <v>165</v>
      </c>
      <c r="C136" t="s">
        <v>315</v>
      </c>
      <c r="D136" t="s">
        <v>465</v>
      </c>
      <c r="E136" t="s">
        <v>549</v>
      </c>
      <c r="F136" t="s">
        <v>587</v>
      </c>
      <c r="G136" t="s">
        <v>649</v>
      </c>
      <c r="H136">
        <v>1522517</v>
      </c>
      <c r="I136" s="1" t="s">
        <v>2608</v>
      </c>
      <c r="J136" s="1" t="s">
        <v>2210</v>
      </c>
      <c r="L136">
        <v>5</v>
      </c>
      <c r="M136">
        <v>0</v>
      </c>
      <c r="N136">
        <f t="shared" si="8"/>
        <v>0</v>
      </c>
      <c r="Q136">
        <f t="shared" si="9"/>
        <v>5</v>
      </c>
    </row>
    <row r="137" spans="1:17" ht="30" x14ac:dyDescent="0.25">
      <c r="A137" t="s">
        <v>29</v>
      </c>
      <c r="B137" t="s">
        <v>166</v>
      </c>
      <c r="C137" t="s">
        <v>316</v>
      </c>
      <c r="D137" t="s">
        <v>466</v>
      </c>
      <c r="E137" t="s">
        <v>550</v>
      </c>
      <c r="F137" t="s">
        <v>588</v>
      </c>
      <c r="G137" t="s">
        <v>650</v>
      </c>
      <c r="H137">
        <v>1517817</v>
      </c>
      <c r="I137" s="1" t="s">
        <v>2609</v>
      </c>
      <c r="J137" s="1" t="s">
        <v>2211</v>
      </c>
      <c r="K137" s="1" t="s">
        <v>1547</v>
      </c>
      <c r="L137">
        <v>5</v>
      </c>
      <c r="M137">
        <v>2</v>
      </c>
      <c r="N137">
        <f t="shared" si="8"/>
        <v>2</v>
      </c>
      <c r="Q137">
        <f t="shared" si="9"/>
        <v>3</v>
      </c>
    </row>
    <row r="138" spans="1:17" ht="30" x14ac:dyDescent="0.25">
      <c r="A138" t="s">
        <v>21</v>
      </c>
      <c r="B138" t="s">
        <v>167</v>
      </c>
      <c r="C138" t="s">
        <v>317</v>
      </c>
      <c r="D138" t="s">
        <v>467</v>
      </c>
      <c r="E138" t="s">
        <v>167</v>
      </c>
      <c r="F138" t="s">
        <v>558</v>
      </c>
      <c r="G138" t="s">
        <v>599</v>
      </c>
      <c r="H138">
        <v>1512783</v>
      </c>
      <c r="I138" s="1" t="s">
        <v>2610</v>
      </c>
      <c r="J138" s="1" t="s">
        <v>2466</v>
      </c>
      <c r="K138" s="1" t="s">
        <v>1025</v>
      </c>
      <c r="L138">
        <v>5</v>
      </c>
      <c r="M138">
        <v>1</v>
      </c>
      <c r="N138">
        <f t="shared" si="8"/>
        <v>1</v>
      </c>
      <c r="Q138">
        <f t="shared" si="9"/>
        <v>4</v>
      </c>
    </row>
    <row r="139" spans="1:17" ht="30" x14ac:dyDescent="0.25">
      <c r="A139" t="s">
        <v>20</v>
      </c>
      <c r="B139" t="s">
        <v>168</v>
      </c>
      <c r="C139" t="s">
        <v>318</v>
      </c>
      <c r="D139" t="s">
        <v>468</v>
      </c>
      <c r="E139" t="s">
        <v>168</v>
      </c>
      <c r="F139" t="s">
        <v>558</v>
      </c>
      <c r="G139" t="s">
        <v>599</v>
      </c>
      <c r="H139">
        <v>1504430</v>
      </c>
      <c r="I139" s="1" t="s">
        <v>2070</v>
      </c>
      <c r="J139" s="1" t="s">
        <v>1290</v>
      </c>
      <c r="K139" s="1" t="s">
        <v>1026</v>
      </c>
      <c r="L139">
        <v>5</v>
      </c>
      <c r="M139">
        <v>1</v>
      </c>
      <c r="N139">
        <f t="shared" si="8"/>
        <v>1</v>
      </c>
      <c r="Q139">
        <f t="shared" si="9"/>
        <v>4</v>
      </c>
    </row>
    <row r="140" spans="1:17" ht="30" x14ac:dyDescent="0.25">
      <c r="A140" t="s">
        <v>19</v>
      </c>
      <c r="B140" t="s">
        <v>169</v>
      </c>
      <c r="C140" t="s">
        <v>319</v>
      </c>
      <c r="D140" t="s">
        <v>469</v>
      </c>
      <c r="E140" t="s">
        <v>169</v>
      </c>
      <c r="F140" t="s">
        <v>558</v>
      </c>
      <c r="G140" t="s">
        <v>605</v>
      </c>
      <c r="H140">
        <v>1496893</v>
      </c>
      <c r="I140" s="1" t="s">
        <v>2611</v>
      </c>
      <c r="J140" s="1" t="s">
        <v>2468</v>
      </c>
      <c r="K140" s="1" t="s">
        <v>1027</v>
      </c>
      <c r="L140">
        <v>5</v>
      </c>
      <c r="M140">
        <v>1</v>
      </c>
      <c r="N140">
        <f t="shared" si="8"/>
        <v>1</v>
      </c>
      <c r="Q140">
        <f t="shared" si="9"/>
        <v>4</v>
      </c>
    </row>
    <row r="141" spans="1:17" ht="45" x14ac:dyDescent="0.25">
      <c r="A141" t="s">
        <v>19</v>
      </c>
      <c r="B141" t="s">
        <v>170</v>
      </c>
      <c r="C141" t="s">
        <v>320</v>
      </c>
      <c r="D141" t="s">
        <v>470</v>
      </c>
      <c r="E141" t="s">
        <v>551</v>
      </c>
      <c r="F141" t="s">
        <v>558</v>
      </c>
      <c r="G141" t="s">
        <v>591</v>
      </c>
      <c r="H141">
        <v>1478950</v>
      </c>
      <c r="I141" s="1" t="s">
        <v>2612</v>
      </c>
      <c r="J141" s="1" t="s">
        <v>2213</v>
      </c>
      <c r="L141">
        <v>5</v>
      </c>
      <c r="M141">
        <v>0</v>
      </c>
      <c r="N141">
        <f t="shared" si="8"/>
        <v>0</v>
      </c>
      <c r="Q141">
        <f t="shared" si="9"/>
        <v>5</v>
      </c>
    </row>
    <row r="142" spans="1:17" ht="30" x14ac:dyDescent="0.25">
      <c r="A142" t="s">
        <v>20</v>
      </c>
      <c r="B142" t="s">
        <v>171</v>
      </c>
      <c r="C142" t="s">
        <v>321</v>
      </c>
      <c r="D142" t="s">
        <v>471</v>
      </c>
      <c r="E142" t="s">
        <v>171</v>
      </c>
      <c r="F142" t="s">
        <v>558</v>
      </c>
      <c r="G142" t="s">
        <v>594</v>
      </c>
      <c r="H142">
        <v>1444398</v>
      </c>
      <c r="I142" s="1" t="s">
        <v>2613</v>
      </c>
      <c r="J142" s="1" t="s">
        <v>1837</v>
      </c>
      <c r="K142" s="1" t="s">
        <v>1028</v>
      </c>
      <c r="L142">
        <v>5</v>
      </c>
      <c r="M142">
        <v>1</v>
      </c>
      <c r="N142">
        <f t="shared" si="8"/>
        <v>1</v>
      </c>
      <c r="Q142">
        <f t="shared" si="9"/>
        <v>4</v>
      </c>
    </row>
    <row r="143" spans="1:17" ht="30" x14ac:dyDescent="0.25">
      <c r="A143" t="s">
        <v>20</v>
      </c>
      <c r="B143" t="s">
        <v>172</v>
      </c>
      <c r="C143" t="s">
        <v>322</v>
      </c>
      <c r="D143" t="s">
        <v>472</v>
      </c>
      <c r="E143" t="s">
        <v>172</v>
      </c>
      <c r="F143" t="s">
        <v>558</v>
      </c>
      <c r="G143" t="s">
        <v>592</v>
      </c>
      <c r="H143">
        <v>1418532</v>
      </c>
      <c r="I143" s="1" t="s">
        <v>2614</v>
      </c>
      <c r="J143" s="1" t="s">
        <v>2686</v>
      </c>
      <c r="K143" s="1" t="s">
        <v>1029</v>
      </c>
      <c r="L143">
        <v>5</v>
      </c>
      <c r="M143">
        <v>1</v>
      </c>
      <c r="N143">
        <f t="shared" si="8"/>
        <v>1</v>
      </c>
      <c r="Q143">
        <f t="shared" si="9"/>
        <v>4</v>
      </c>
    </row>
    <row r="144" spans="1:17" ht="45" x14ac:dyDescent="0.25">
      <c r="A144" t="s">
        <v>22</v>
      </c>
      <c r="B144" t="s">
        <v>173</v>
      </c>
      <c r="C144" t="s">
        <v>323</v>
      </c>
      <c r="D144" t="s">
        <v>473</v>
      </c>
      <c r="E144" t="s">
        <v>552</v>
      </c>
      <c r="F144" t="s">
        <v>589</v>
      </c>
      <c r="G144" t="s">
        <v>651</v>
      </c>
      <c r="H144">
        <v>1377960</v>
      </c>
      <c r="I144" s="1" t="s">
        <v>2615</v>
      </c>
      <c r="J144" s="1" t="s">
        <v>2687</v>
      </c>
      <c r="L144">
        <v>5</v>
      </c>
      <c r="M144">
        <v>0</v>
      </c>
      <c r="N144">
        <f t="shared" si="8"/>
        <v>0</v>
      </c>
      <c r="Q144">
        <f t="shared" si="9"/>
        <v>5</v>
      </c>
    </row>
    <row r="145" spans="1:17" ht="45" x14ac:dyDescent="0.25">
      <c r="A145" t="s">
        <v>20</v>
      </c>
      <c r="B145" t="s">
        <v>174</v>
      </c>
      <c r="C145" t="s">
        <v>324</v>
      </c>
      <c r="D145" t="s">
        <v>474</v>
      </c>
      <c r="E145" t="s">
        <v>553</v>
      </c>
      <c r="F145" t="s">
        <v>558</v>
      </c>
      <c r="G145" t="s">
        <v>593</v>
      </c>
      <c r="H145">
        <v>1374868</v>
      </c>
      <c r="I145" s="1" t="s">
        <v>2616</v>
      </c>
      <c r="J145" s="1" t="s">
        <v>2216</v>
      </c>
      <c r="L145">
        <v>5</v>
      </c>
      <c r="M145">
        <v>0</v>
      </c>
      <c r="N145">
        <f t="shared" si="8"/>
        <v>0</v>
      </c>
      <c r="Q145">
        <f t="shared" si="9"/>
        <v>5</v>
      </c>
    </row>
    <row r="146" spans="1:17" ht="30" x14ac:dyDescent="0.25">
      <c r="A146" t="s">
        <v>20</v>
      </c>
      <c r="B146" t="s">
        <v>175</v>
      </c>
      <c r="C146" t="s">
        <v>325</v>
      </c>
      <c r="D146" t="s">
        <v>475</v>
      </c>
      <c r="E146" t="s">
        <v>175</v>
      </c>
      <c r="F146" t="s">
        <v>558</v>
      </c>
      <c r="G146" t="s">
        <v>599</v>
      </c>
      <c r="H146">
        <v>1356985</v>
      </c>
      <c r="I146" s="1" t="s">
        <v>2617</v>
      </c>
      <c r="J146" s="1" t="s">
        <v>2688</v>
      </c>
      <c r="K146" s="1" t="s">
        <v>1030</v>
      </c>
      <c r="L146">
        <v>5</v>
      </c>
      <c r="M146">
        <v>1</v>
      </c>
      <c r="N146">
        <f t="shared" si="8"/>
        <v>1</v>
      </c>
      <c r="Q146">
        <f t="shared" si="9"/>
        <v>4</v>
      </c>
    </row>
    <row r="147" spans="1:17" ht="30" x14ac:dyDescent="0.25">
      <c r="A147" t="s">
        <v>18</v>
      </c>
      <c r="B147" t="s">
        <v>176</v>
      </c>
      <c r="C147" t="s">
        <v>326</v>
      </c>
      <c r="D147" t="s">
        <v>476</v>
      </c>
      <c r="E147" t="s">
        <v>176</v>
      </c>
      <c r="F147" t="s">
        <v>579</v>
      </c>
      <c r="G147" t="s">
        <v>596</v>
      </c>
      <c r="H147">
        <v>1348692</v>
      </c>
      <c r="I147" s="1" t="s">
        <v>2618</v>
      </c>
      <c r="J147" s="1" t="s">
        <v>2689</v>
      </c>
      <c r="K147" s="1" t="s">
        <v>1031</v>
      </c>
      <c r="L147">
        <v>5</v>
      </c>
      <c r="M147">
        <v>1</v>
      </c>
      <c r="N147">
        <f t="shared" si="8"/>
        <v>1</v>
      </c>
      <c r="Q147">
        <f t="shared" si="9"/>
        <v>4</v>
      </c>
    </row>
    <row r="148" spans="1:17" ht="45" x14ac:dyDescent="0.25">
      <c r="A148" t="s">
        <v>22</v>
      </c>
      <c r="B148" t="s">
        <v>177</v>
      </c>
      <c r="C148" t="s">
        <v>327</v>
      </c>
      <c r="D148" t="s">
        <v>477</v>
      </c>
      <c r="E148" t="s">
        <v>554</v>
      </c>
      <c r="F148" t="s">
        <v>558</v>
      </c>
      <c r="G148" t="s">
        <v>610</v>
      </c>
      <c r="H148">
        <v>1302771</v>
      </c>
      <c r="I148" s="1" t="s">
        <v>2619</v>
      </c>
      <c r="J148" s="1" t="s">
        <v>2219</v>
      </c>
      <c r="L148">
        <v>5</v>
      </c>
      <c r="M148">
        <v>0</v>
      </c>
      <c r="N148">
        <f t="shared" si="8"/>
        <v>0</v>
      </c>
      <c r="Q148">
        <f t="shared" si="9"/>
        <v>5</v>
      </c>
    </row>
    <row r="149" spans="1:17" ht="45" x14ac:dyDescent="0.25">
      <c r="A149" t="s">
        <v>20</v>
      </c>
      <c r="B149" t="s">
        <v>178</v>
      </c>
      <c r="C149" t="s">
        <v>328</v>
      </c>
      <c r="D149" t="s">
        <v>478</v>
      </c>
      <c r="E149" t="s">
        <v>555</v>
      </c>
      <c r="F149" t="s">
        <v>558</v>
      </c>
      <c r="G149" t="s">
        <v>591</v>
      </c>
      <c r="H149">
        <v>1302727</v>
      </c>
      <c r="I149" s="1" t="s">
        <v>2620</v>
      </c>
      <c r="J149" s="1" t="s">
        <v>2473</v>
      </c>
      <c r="L149">
        <v>5</v>
      </c>
      <c r="M149">
        <v>0</v>
      </c>
      <c r="N149">
        <f t="shared" si="8"/>
        <v>0</v>
      </c>
      <c r="Q149">
        <f t="shared" si="9"/>
        <v>5</v>
      </c>
    </row>
    <row r="150" spans="1:17" ht="30" x14ac:dyDescent="0.25">
      <c r="A150" t="s">
        <v>28</v>
      </c>
      <c r="B150" t="s">
        <v>179</v>
      </c>
      <c r="C150" t="s">
        <v>329</v>
      </c>
      <c r="D150" t="s">
        <v>479</v>
      </c>
      <c r="E150" t="s">
        <v>179</v>
      </c>
      <c r="F150" t="s">
        <v>569</v>
      </c>
      <c r="G150" t="s">
        <v>652</v>
      </c>
      <c r="H150">
        <v>1300905</v>
      </c>
      <c r="I150" s="1" t="s">
        <v>2621</v>
      </c>
      <c r="J150" s="1" t="s">
        <v>2690</v>
      </c>
      <c r="K150" s="1" t="s">
        <v>1032</v>
      </c>
      <c r="L150">
        <v>5</v>
      </c>
      <c r="M150">
        <v>1</v>
      </c>
      <c r="N150">
        <f t="shared" si="8"/>
        <v>1</v>
      </c>
      <c r="Q150">
        <f t="shared" si="9"/>
        <v>4</v>
      </c>
    </row>
    <row r="151" spans="1:17" ht="45" x14ac:dyDescent="0.25">
      <c r="A151" t="s">
        <v>24</v>
      </c>
      <c r="B151" t="s">
        <v>180</v>
      </c>
      <c r="C151" t="s">
        <v>330</v>
      </c>
      <c r="D151" t="s">
        <v>480</v>
      </c>
      <c r="E151" t="s">
        <v>556</v>
      </c>
      <c r="F151" t="s">
        <v>590</v>
      </c>
      <c r="G151" t="s">
        <v>653</v>
      </c>
      <c r="H151">
        <v>1283200</v>
      </c>
      <c r="I151" s="1" t="s">
        <v>2622</v>
      </c>
      <c r="J151" s="1" t="s">
        <v>2691</v>
      </c>
      <c r="L151">
        <v>5</v>
      </c>
      <c r="M151">
        <v>0</v>
      </c>
      <c r="N151">
        <f t="shared" si="8"/>
        <v>0</v>
      </c>
      <c r="Q151">
        <f t="shared" si="9"/>
        <v>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
  <sheetViews>
    <sheetView tabSelected="1" workbookViewId="0">
      <selection activeCell="G5" sqref="G5"/>
    </sheetView>
  </sheetViews>
  <sheetFormatPr defaultRowHeight="15" x14ac:dyDescent="0.25"/>
  <cols>
    <col min="1" max="1" width="26.28515625" bestFit="1" customWidth="1"/>
    <col min="2" max="2" width="9.5703125" bestFit="1" customWidth="1"/>
    <col min="3" max="3" width="6.5703125" bestFit="1" customWidth="1"/>
    <col min="4" max="4" width="13.7109375" bestFit="1" customWidth="1"/>
    <col min="5" max="5" width="4" bestFit="1" customWidth="1"/>
    <col min="6" max="6" width="3.42578125" bestFit="1" customWidth="1"/>
    <col min="7" max="8" width="4" bestFit="1" customWidth="1"/>
    <col min="9" max="9" width="10.28515625" bestFit="1" customWidth="1"/>
    <col min="10" max="10" width="10.140625" bestFit="1" customWidth="1"/>
    <col min="12" max="12" width="8.7109375" bestFit="1" customWidth="1"/>
    <col min="13" max="13" width="8.28515625" bestFit="1" customWidth="1"/>
    <col min="14" max="14" width="13.5703125" bestFit="1" customWidth="1"/>
    <col min="15" max="15" width="19" bestFit="1" customWidth="1"/>
    <col min="16" max="16" width="17.28515625" bestFit="1" customWidth="1"/>
  </cols>
  <sheetData>
    <row r="1" spans="1:16" x14ac:dyDescent="0.25">
      <c r="A1" s="2" t="s">
        <v>2693</v>
      </c>
      <c r="B1" s="2" t="s">
        <v>2694</v>
      </c>
      <c r="C1" s="2" t="s">
        <v>2695</v>
      </c>
      <c r="D1" s="2" t="s">
        <v>2696</v>
      </c>
      <c r="E1" s="2" t="s">
        <v>2697</v>
      </c>
      <c r="F1" s="2" t="s">
        <v>2698</v>
      </c>
      <c r="G1" s="2" t="s">
        <v>2699</v>
      </c>
      <c r="H1" s="2" t="s">
        <v>2700</v>
      </c>
      <c r="I1" s="2" t="s">
        <v>2701</v>
      </c>
      <c r="J1" s="2" t="s">
        <v>2702</v>
      </c>
      <c r="K1" s="2" t="s">
        <v>2703</v>
      </c>
      <c r="L1" s="2" t="s">
        <v>2704</v>
      </c>
      <c r="M1" s="2" t="s">
        <v>2705</v>
      </c>
      <c r="N1" s="2" t="s">
        <v>2706</v>
      </c>
      <c r="O1" s="2" t="s">
        <v>2707</v>
      </c>
      <c r="P1" s="2" t="s">
        <v>2708</v>
      </c>
    </row>
    <row r="2" spans="1:16" x14ac:dyDescent="0.25">
      <c r="A2" t="s">
        <v>2709</v>
      </c>
      <c r="B2">
        <f t="shared" ref="B2:B9" ca="1" si="0">COUNTBLANK(INDIRECT("'"&amp;A2&amp;"'!$K$2:$K$151"))</f>
        <v>66</v>
      </c>
      <c r="C2">
        <f t="shared" ref="C2:C9" ca="1" si="1">COUNTA(INDIRECT("'"&amp;A2&amp;"'!$K$2:$K$151"))</f>
        <v>84</v>
      </c>
      <c r="D2">
        <f t="shared" ref="D2:D9" ca="1" si="2">SUM(INDIRECT("'"&amp;A2&amp;"'!$M$2:$M$151"))</f>
        <v>122</v>
      </c>
      <c r="E2">
        <f t="shared" ref="E2:E9" ca="1" si="3">SUM(INDIRECT("'"&amp;A2&amp;"'!$N$2:$N$151"))</f>
        <v>122</v>
      </c>
      <c r="F2">
        <f t="shared" ref="F2:F9" ca="1" si="4">SUM(INDIRECT("'"&amp;A2&amp;"'!$O$2:$O$151"))</f>
        <v>63</v>
      </c>
      <c r="G2">
        <f t="shared" ref="G2:G9" ca="1" si="5">SUM(INDIRECT("'"&amp;A2&amp;"'!$P$2:$P$151"))</f>
        <v>0</v>
      </c>
      <c r="H2">
        <f t="shared" ref="H2:H9" ca="1" si="6">SUM(INDIRECT("'"&amp;A2&amp;"'!$Q$2:$Q$151"))</f>
        <v>565</v>
      </c>
      <c r="I2" s="3">
        <f t="shared" ref="I2:I9" ca="1" si="7">E2/(E2+F2)</f>
        <v>0.6594594594594595</v>
      </c>
      <c r="J2" s="3">
        <f t="shared" ref="J2:J9" ca="1" si="8">H2/(H2+G2)</f>
        <v>1</v>
      </c>
      <c r="K2" s="3">
        <f t="shared" ref="K2:K9" ca="1" si="9">E2/(E2+G2)</f>
        <v>1</v>
      </c>
      <c r="L2" s="3">
        <f t="shared" ref="L2:L9" ca="1" si="10">(E2+H2)/SUM(E2:H2)</f>
        <v>0.91600000000000004</v>
      </c>
      <c r="M2" s="3">
        <f t="shared" ref="M2:M9" ca="1" si="11">(2*E2)/((2*E2)+G2+F2)</f>
        <v>0.7947882736156352</v>
      </c>
      <c r="N2" s="4">
        <f t="shared" ref="N2:N9" ca="1" si="12">(COUNTIF(INDIRECT("'"&amp;A2&amp;"'!$N$2:$N$151"), "&gt;0")/(B2+C2))</f>
        <v>0.56000000000000005</v>
      </c>
      <c r="O2" s="4">
        <f t="shared" ref="O2:O9" ca="1" si="13">COUNTA(INDIRECT("'"&amp;A2&amp;"'!$O$2:$O$151"))/B2</f>
        <v>0.75757575757575757</v>
      </c>
      <c r="P2" s="4">
        <f t="shared" ref="P2:P9" ca="1" si="14">(COUNTIF(INDIRECT("'"&amp;A2&amp;"'!$N$2:$N$151"),"&gt;0")+COUNTA(INDIRECT("'"&amp;A2&amp;"'!$O$2:$O$151")))/(B2+C2)</f>
        <v>0.89333333333333331</v>
      </c>
    </row>
    <row r="3" spans="1:16" x14ac:dyDescent="0.25">
      <c r="A3" t="s">
        <v>2710</v>
      </c>
      <c r="B3">
        <f t="shared" ca="1" si="0"/>
        <v>66</v>
      </c>
      <c r="C3">
        <f t="shared" ca="1" si="1"/>
        <v>84</v>
      </c>
      <c r="D3">
        <f t="shared" ca="1" si="2"/>
        <v>122</v>
      </c>
      <c r="E3">
        <f t="shared" ca="1" si="3"/>
        <v>122</v>
      </c>
      <c r="F3">
        <f t="shared" ca="1" si="4"/>
        <v>0</v>
      </c>
      <c r="G3">
        <f t="shared" ca="1" si="5"/>
        <v>0</v>
      </c>
      <c r="H3">
        <f t="shared" ca="1" si="6"/>
        <v>628</v>
      </c>
      <c r="I3" s="3">
        <f t="shared" ca="1" si="7"/>
        <v>1</v>
      </c>
      <c r="J3" s="3">
        <f t="shared" ca="1" si="8"/>
        <v>1</v>
      </c>
      <c r="K3" s="3">
        <f t="shared" ca="1" si="9"/>
        <v>1</v>
      </c>
      <c r="L3" s="3">
        <f t="shared" ca="1" si="10"/>
        <v>1</v>
      </c>
      <c r="M3" s="3">
        <f t="shared" ca="1" si="11"/>
        <v>1</v>
      </c>
      <c r="N3" s="4">
        <f t="shared" ca="1" si="12"/>
        <v>0.56000000000000005</v>
      </c>
      <c r="O3" s="4">
        <f t="shared" ca="1" si="13"/>
        <v>0</v>
      </c>
      <c r="P3" s="4">
        <f t="shared" ca="1" si="14"/>
        <v>0.56000000000000005</v>
      </c>
    </row>
    <row r="4" spans="1:16" x14ac:dyDescent="0.25">
      <c r="A4" t="s">
        <v>2711</v>
      </c>
      <c r="B4">
        <f t="shared" ca="1" si="0"/>
        <v>66</v>
      </c>
      <c r="C4">
        <f t="shared" ca="1" si="1"/>
        <v>84</v>
      </c>
      <c r="D4">
        <f t="shared" ca="1" si="2"/>
        <v>122</v>
      </c>
      <c r="E4">
        <f t="shared" ca="1" si="3"/>
        <v>122</v>
      </c>
      <c r="F4">
        <f t="shared" ca="1" si="4"/>
        <v>0</v>
      </c>
      <c r="G4">
        <f t="shared" ca="1" si="5"/>
        <v>0</v>
      </c>
      <c r="H4">
        <f t="shared" ca="1" si="6"/>
        <v>628</v>
      </c>
      <c r="I4" s="3">
        <f t="shared" ca="1" si="7"/>
        <v>1</v>
      </c>
      <c r="J4" s="3">
        <f t="shared" ca="1" si="8"/>
        <v>1</v>
      </c>
      <c r="K4" s="3">
        <f t="shared" ca="1" si="9"/>
        <v>1</v>
      </c>
      <c r="L4" s="3">
        <f t="shared" ca="1" si="10"/>
        <v>1</v>
      </c>
      <c r="M4" s="3">
        <f t="shared" ca="1" si="11"/>
        <v>1</v>
      </c>
      <c r="N4" s="4">
        <f t="shared" ca="1" si="12"/>
        <v>0.56000000000000005</v>
      </c>
      <c r="O4" s="4">
        <f t="shared" ca="1" si="13"/>
        <v>0</v>
      </c>
      <c r="P4" s="4">
        <f t="shared" ca="1" si="14"/>
        <v>0.56000000000000005</v>
      </c>
    </row>
    <row r="5" spans="1:16" x14ac:dyDescent="0.25">
      <c r="A5" t="s">
        <v>2712</v>
      </c>
      <c r="B5">
        <f t="shared" ca="1" si="0"/>
        <v>13</v>
      </c>
      <c r="C5">
        <f t="shared" ca="1" si="1"/>
        <v>137</v>
      </c>
      <c r="D5">
        <f t="shared" ca="1" si="2"/>
        <v>321</v>
      </c>
      <c r="E5">
        <f t="shared" ca="1" si="3"/>
        <v>182</v>
      </c>
      <c r="F5">
        <f t="shared" ca="1" si="4"/>
        <v>7</v>
      </c>
      <c r="G5">
        <f t="shared" ca="1" si="5"/>
        <v>139</v>
      </c>
      <c r="H5">
        <f t="shared" ca="1" si="6"/>
        <v>422</v>
      </c>
      <c r="I5" s="3">
        <f t="shared" ca="1" si="7"/>
        <v>0.96296296296296291</v>
      </c>
      <c r="J5" s="3">
        <f t="shared" ca="1" si="8"/>
        <v>0.75222816399286985</v>
      </c>
      <c r="K5" s="3">
        <f t="shared" ca="1" si="9"/>
        <v>0.5669781931464174</v>
      </c>
      <c r="L5" s="3">
        <f t="shared" ca="1" si="10"/>
        <v>0.80533333333333335</v>
      </c>
      <c r="M5" s="3">
        <f t="shared" ca="1" si="11"/>
        <v>0.71372549019607845</v>
      </c>
      <c r="N5" s="4">
        <f t="shared" ca="1" si="12"/>
        <v>0.88</v>
      </c>
      <c r="O5" s="4">
        <f t="shared" ca="1" si="13"/>
        <v>0.53846153846153844</v>
      </c>
      <c r="P5" s="4">
        <f t="shared" ca="1" si="14"/>
        <v>0.92666666666666664</v>
      </c>
    </row>
    <row r="6" spans="1:16" x14ac:dyDescent="0.25">
      <c r="A6" t="s">
        <v>2713</v>
      </c>
      <c r="B6">
        <f t="shared" ca="1" si="0"/>
        <v>66</v>
      </c>
      <c r="C6">
        <f t="shared" ca="1" si="1"/>
        <v>84</v>
      </c>
      <c r="D6">
        <f t="shared" ca="1" si="2"/>
        <v>122</v>
      </c>
      <c r="E6">
        <f t="shared" ca="1" si="3"/>
        <v>122</v>
      </c>
      <c r="F6">
        <f t="shared" ca="1" si="4"/>
        <v>0</v>
      </c>
      <c r="G6">
        <f t="shared" ca="1" si="5"/>
        <v>0</v>
      </c>
      <c r="H6">
        <f t="shared" ca="1" si="6"/>
        <v>628</v>
      </c>
      <c r="I6" s="3">
        <f t="shared" ca="1" si="7"/>
        <v>1</v>
      </c>
      <c r="J6" s="3">
        <f t="shared" ca="1" si="8"/>
        <v>1</v>
      </c>
      <c r="K6" s="3">
        <f t="shared" ca="1" si="9"/>
        <v>1</v>
      </c>
      <c r="L6" s="3">
        <f t="shared" ca="1" si="10"/>
        <v>1</v>
      </c>
      <c r="M6" s="3">
        <f t="shared" ca="1" si="11"/>
        <v>1</v>
      </c>
      <c r="N6" s="4">
        <f t="shared" ca="1" si="12"/>
        <v>0.56000000000000005</v>
      </c>
      <c r="O6" s="4">
        <f t="shared" ca="1" si="13"/>
        <v>0</v>
      </c>
      <c r="P6" s="4">
        <f t="shared" ca="1" si="14"/>
        <v>0.56000000000000005</v>
      </c>
    </row>
    <row r="7" spans="1:16" x14ac:dyDescent="0.25">
      <c r="A7" t="s">
        <v>2714</v>
      </c>
      <c r="B7">
        <f t="shared" ca="1" si="0"/>
        <v>66</v>
      </c>
      <c r="C7">
        <f t="shared" ca="1" si="1"/>
        <v>84</v>
      </c>
      <c r="D7">
        <f t="shared" ca="1" si="2"/>
        <v>122</v>
      </c>
      <c r="E7">
        <f t="shared" ca="1" si="3"/>
        <v>122</v>
      </c>
      <c r="F7">
        <f t="shared" ca="1" si="4"/>
        <v>0</v>
      </c>
      <c r="G7">
        <f t="shared" ca="1" si="5"/>
        <v>0</v>
      </c>
      <c r="H7">
        <f t="shared" ca="1" si="6"/>
        <v>628</v>
      </c>
      <c r="I7" s="3">
        <f t="shared" ca="1" si="7"/>
        <v>1</v>
      </c>
      <c r="J7" s="3">
        <f t="shared" ca="1" si="8"/>
        <v>1</v>
      </c>
      <c r="K7" s="3">
        <f t="shared" ca="1" si="9"/>
        <v>1</v>
      </c>
      <c r="L7" s="3">
        <f t="shared" ca="1" si="10"/>
        <v>1</v>
      </c>
      <c r="M7" s="3">
        <f t="shared" ca="1" si="11"/>
        <v>1</v>
      </c>
      <c r="N7" s="4">
        <f t="shared" ca="1" si="12"/>
        <v>0.56000000000000005</v>
      </c>
      <c r="O7" s="4">
        <f t="shared" ca="1" si="13"/>
        <v>0</v>
      </c>
      <c r="P7" s="4">
        <f t="shared" ca="1" si="14"/>
        <v>0.56000000000000005</v>
      </c>
    </row>
    <row r="8" spans="1:16" x14ac:dyDescent="0.25">
      <c r="A8" t="s">
        <v>2715</v>
      </c>
      <c r="B8">
        <f t="shared" ca="1" si="0"/>
        <v>66</v>
      </c>
      <c r="C8">
        <f t="shared" ca="1" si="1"/>
        <v>84</v>
      </c>
      <c r="D8">
        <f t="shared" ca="1" si="2"/>
        <v>122</v>
      </c>
      <c r="E8">
        <f t="shared" ca="1" si="3"/>
        <v>122</v>
      </c>
      <c r="F8">
        <f t="shared" ca="1" si="4"/>
        <v>0</v>
      </c>
      <c r="G8">
        <f t="shared" ca="1" si="5"/>
        <v>0</v>
      </c>
      <c r="H8">
        <f t="shared" ca="1" si="6"/>
        <v>628</v>
      </c>
      <c r="I8" s="3">
        <f t="shared" ca="1" si="7"/>
        <v>1</v>
      </c>
      <c r="J8" s="3">
        <f t="shared" ca="1" si="8"/>
        <v>1</v>
      </c>
      <c r="K8" s="3">
        <f t="shared" ca="1" si="9"/>
        <v>1</v>
      </c>
      <c r="L8" s="3">
        <f t="shared" ca="1" si="10"/>
        <v>1</v>
      </c>
      <c r="M8" s="3">
        <f t="shared" ca="1" si="11"/>
        <v>1</v>
      </c>
      <c r="N8" s="4">
        <f t="shared" ca="1" si="12"/>
        <v>0.56000000000000005</v>
      </c>
      <c r="O8" s="4">
        <f t="shared" ca="1" si="13"/>
        <v>0</v>
      </c>
      <c r="P8" s="4">
        <f t="shared" ca="1" si="14"/>
        <v>0.56000000000000005</v>
      </c>
    </row>
    <row r="9" spans="1:16" x14ac:dyDescent="0.25">
      <c r="A9" t="s">
        <v>2716</v>
      </c>
      <c r="B9">
        <f t="shared" ca="1" si="0"/>
        <v>66</v>
      </c>
      <c r="C9">
        <f t="shared" ca="1" si="1"/>
        <v>84</v>
      </c>
      <c r="D9">
        <f t="shared" ca="1" si="2"/>
        <v>122</v>
      </c>
      <c r="E9">
        <f t="shared" ca="1" si="3"/>
        <v>122</v>
      </c>
      <c r="F9">
        <f t="shared" ca="1" si="4"/>
        <v>0</v>
      </c>
      <c r="G9">
        <f t="shared" ca="1" si="5"/>
        <v>0</v>
      </c>
      <c r="H9">
        <f t="shared" ca="1" si="6"/>
        <v>628</v>
      </c>
      <c r="I9" s="3">
        <f t="shared" ca="1" si="7"/>
        <v>1</v>
      </c>
      <c r="J9" s="3">
        <f t="shared" ca="1" si="8"/>
        <v>1</v>
      </c>
      <c r="K9" s="3">
        <f t="shared" ca="1" si="9"/>
        <v>1</v>
      </c>
      <c r="L9" s="3">
        <f t="shared" ca="1" si="10"/>
        <v>1</v>
      </c>
      <c r="M9" s="3">
        <f t="shared" ca="1" si="11"/>
        <v>1</v>
      </c>
      <c r="N9" s="4">
        <f t="shared" ca="1" si="12"/>
        <v>0.56000000000000005</v>
      </c>
      <c r="O9" s="4">
        <f t="shared" ca="1" si="13"/>
        <v>0</v>
      </c>
      <c r="P9" s="4">
        <f t="shared" ca="1" si="14"/>
        <v>0.56000000000000005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2-grams Cosine</vt:lpstr>
      <vt:lpstr>2-grams Jaccard</vt:lpstr>
      <vt:lpstr>2-grams Dice</vt:lpstr>
      <vt:lpstr>2-grams Overlap Coefficient</vt:lpstr>
      <vt:lpstr>2-grams Tversky Index</vt:lpstr>
      <vt:lpstr>3-grams Cosine</vt:lpstr>
      <vt:lpstr>3-grams Jaccard</vt:lpstr>
      <vt:lpstr>3-grams Dice</vt:lpstr>
      <vt:lpstr>Analysis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Joshua Butler, MD</cp:lastModifiedBy>
  <dcterms:created xsi:type="dcterms:W3CDTF">2020-01-28T16:13:37Z</dcterms:created>
  <dcterms:modified xsi:type="dcterms:W3CDTF">2020-01-29T17:57:25Z</dcterms:modified>
</cp:coreProperties>
</file>