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
    </mc:Choice>
  </mc:AlternateContent>
  <xr:revisionPtr revIDLastSave="0" documentId="13_ncr:1_{C8148DD7-8DCD-0541-BC7A-BBA609737A8A}" xr6:coauthVersionLast="45" xr6:coauthVersionMax="45" xr10:uidLastSave="{00000000-0000-0000-0000-000000000000}"/>
  <bookViews>
    <workbookView xWindow="840" yWindow="1060" windowWidth="36600" windowHeight="19760" activeTab="6" xr2:uid="{00000000-000D-0000-FFFF-FFFF0000000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definedNames>
    <definedName name="_xlnm._FilterDatabase" localSheetId="1" hidden="1">'Partial Ratio'!$A$1:$R$151</definedName>
    <definedName name="_xlnm._FilterDatabase" localSheetId="3" hidden="1">'Partial Token Set Ratio'!$A$1:$R$151</definedName>
    <definedName name="_xlnm._FilterDatabase" localSheetId="5" hidden="1">'Partial Token Sort Ratio'!$A$1:$R$151</definedName>
    <definedName name="_xlnm._FilterDatabase" localSheetId="0" hidden="1">Ratio!$A$1:$R$151</definedName>
    <definedName name="_xlnm._FilterDatabase" localSheetId="2" hidden="1">'Token Set Ratio'!$A$1:$R$151</definedName>
    <definedName name="_xlnm._FilterDatabase" localSheetId="4" hidden="1">'Token Sort Ratio'!$A$1:$R$151</definedName>
  </definedNames>
  <calcPr calcId="191029"/>
</workbook>
</file>

<file path=xl/calcChain.xml><?xml version="1.0" encoding="utf-8"?>
<calcChain xmlns="http://schemas.openxmlformats.org/spreadsheetml/2006/main">
  <c r="N150" i="6" l="1"/>
  <c r="P148" i="6"/>
  <c r="Q148" i="6" s="1"/>
  <c r="P147" i="6"/>
  <c r="Q147" i="6" s="1"/>
  <c r="N146" i="6"/>
  <c r="P146" i="6" s="1"/>
  <c r="N145" i="6"/>
  <c r="P145" i="6" s="1"/>
  <c r="P143" i="6"/>
  <c r="Q143" i="6" s="1"/>
  <c r="N142" i="6"/>
  <c r="P142" i="6" s="1"/>
  <c r="Q142" i="6" s="1"/>
  <c r="P140" i="6"/>
  <c r="Q140" i="6" s="1"/>
  <c r="N139" i="6"/>
  <c r="P139" i="6" s="1"/>
  <c r="Q139" i="6" s="1"/>
  <c r="P138" i="6"/>
  <c r="Q138" i="6" s="1"/>
  <c r="P137" i="6"/>
  <c r="P136" i="6"/>
  <c r="Q136" i="6" s="1"/>
  <c r="N134" i="6"/>
  <c r="P132" i="6"/>
  <c r="N131" i="6"/>
  <c r="P131" i="6" s="1"/>
  <c r="Q131" i="6" s="1"/>
  <c r="N130" i="6"/>
  <c r="P129" i="6"/>
  <c r="N128" i="6"/>
  <c r="P128" i="6" s="1"/>
  <c r="Q128" i="6" s="1"/>
  <c r="N127" i="6"/>
  <c r="N126" i="6"/>
  <c r="P126" i="6" s="1"/>
  <c r="N124" i="6"/>
  <c r="N123" i="6"/>
  <c r="P123" i="6" s="1"/>
  <c r="Q123" i="6" s="1"/>
  <c r="N121" i="6"/>
  <c r="P121" i="6" s="1"/>
  <c r="N120" i="6"/>
  <c r="N119" i="6"/>
  <c r="N118" i="6"/>
  <c r="P118" i="6" s="1"/>
  <c r="Q118" i="6" s="1"/>
  <c r="N116" i="6"/>
  <c r="P116" i="6" s="1"/>
  <c r="P115" i="6"/>
  <c r="Q115" i="6" s="1"/>
  <c r="N114" i="6"/>
  <c r="P114" i="6" s="1"/>
  <c r="N113" i="6"/>
  <c r="P113" i="6" s="1"/>
  <c r="N112" i="6"/>
  <c r="N111" i="6"/>
  <c r="P111" i="6" s="1"/>
  <c r="N110" i="6"/>
  <c r="P110" i="6" s="1"/>
  <c r="Q110" i="6" s="1"/>
  <c r="N109" i="6"/>
  <c r="P109" i="6" s="1"/>
  <c r="P108" i="6"/>
  <c r="Q108" i="6" s="1"/>
  <c r="N107" i="6"/>
  <c r="P107" i="6" s="1"/>
  <c r="Q107" i="6" s="1"/>
  <c r="N103" i="6"/>
  <c r="P103" i="6" s="1"/>
  <c r="Q103" i="6" s="1"/>
  <c r="P102" i="6"/>
  <c r="N100" i="6"/>
  <c r="P100" i="6" s="1"/>
  <c r="Q100" i="6" s="1"/>
  <c r="N99" i="6"/>
  <c r="P99" i="6" s="1"/>
  <c r="Q99" i="6" s="1"/>
  <c r="P98" i="6"/>
  <c r="Q98" i="6" s="1"/>
  <c r="P97" i="6"/>
  <c r="N96" i="6"/>
  <c r="P96" i="6" s="1"/>
  <c r="N95" i="6"/>
  <c r="P95" i="6" s="1"/>
  <c r="Q95" i="6" s="1"/>
  <c r="P94" i="6"/>
  <c r="Q94" i="6" s="1"/>
  <c r="N92" i="6"/>
  <c r="P92" i="6" s="1"/>
  <c r="Q92" i="6" s="1"/>
  <c r="P91" i="6"/>
  <c r="Q91" i="6" s="1"/>
  <c r="P90" i="6"/>
  <c r="P89" i="6"/>
  <c r="P87" i="6"/>
  <c r="Q87" i="6" s="1"/>
  <c r="N85" i="6"/>
  <c r="P85" i="6" s="1"/>
  <c r="P84" i="6"/>
  <c r="Q84" i="6" s="1"/>
  <c r="P83" i="6"/>
  <c r="N80" i="6"/>
  <c r="P78" i="6"/>
  <c r="Q78" i="6" s="1"/>
  <c r="N77" i="6"/>
  <c r="P77" i="6" s="1"/>
  <c r="P76" i="6"/>
  <c r="Q76" i="6" s="1"/>
  <c r="P75" i="6"/>
  <c r="Q75" i="6" s="1"/>
  <c r="N74" i="6"/>
  <c r="P74" i="6" s="1"/>
  <c r="N73" i="6"/>
  <c r="P73" i="6" s="1"/>
  <c r="P72" i="6"/>
  <c r="N70" i="6"/>
  <c r="P68" i="6"/>
  <c r="P67" i="6"/>
  <c r="Q67" i="6" s="1"/>
  <c r="N66" i="6"/>
  <c r="P66" i="6" s="1"/>
  <c r="Q66" i="6" s="1"/>
  <c r="P65" i="6"/>
  <c r="N64" i="6"/>
  <c r="P64" i="6" s="1"/>
  <c r="Q64" i="6" s="1"/>
  <c r="N63" i="6"/>
  <c r="P63" i="6" s="1"/>
  <c r="N60" i="6"/>
  <c r="P60" i="6" s="1"/>
  <c r="N59" i="6"/>
  <c r="P59" i="6" s="1"/>
  <c r="N58" i="6"/>
  <c r="P58" i="6" s="1"/>
  <c r="Q58" i="6" s="1"/>
  <c r="P57" i="6"/>
  <c r="N55" i="6"/>
  <c r="P55" i="6" s="1"/>
  <c r="Q55" i="6" s="1"/>
  <c r="N54" i="6"/>
  <c r="P54" i="6" s="1"/>
  <c r="N53" i="6"/>
  <c r="P53" i="6" s="1"/>
  <c r="N52" i="6"/>
  <c r="P52" i="6" s="1"/>
  <c r="Q52" i="6" s="1"/>
  <c r="N51" i="6"/>
  <c r="P51" i="6" s="1"/>
  <c r="N50" i="6"/>
  <c r="P50" i="6" s="1"/>
  <c r="P49" i="6"/>
  <c r="P46" i="6"/>
  <c r="Q46" i="6" s="1"/>
  <c r="P45" i="6"/>
  <c r="P44" i="6"/>
  <c r="Q44" i="6" s="1"/>
  <c r="P43" i="6"/>
  <c r="Q43" i="6" s="1"/>
  <c r="N41" i="6"/>
  <c r="P41" i="6" s="1"/>
  <c r="N40" i="6"/>
  <c r="N36" i="6"/>
  <c r="P36" i="6" s="1"/>
  <c r="N35" i="6"/>
  <c r="P35" i="6" s="1"/>
  <c r="Q35" i="6" s="1"/>
  <c r="P34" i="6"/>
  <c r="Q34" i="6" s="1"/>
  <c r="N33" i="6"/>
  <c r="P33" i="6" s="1"/>
  <c r="P32" i="6"/>
  <c r="Q32" i="6" s="1"/>
  <c r="N31" i="6"/>
  <c r="N30" i="6"/>
  <c r="P28" i="6"/>
  <c r="P27" i="6"/>
  <c r="N26" i="6"/>
  <c r="P26" i="6" s="1"/>
  <c r="Q26" i="6" s="1"/>
  <c r="N25" i="6"/>
  <c r="P25" i="6" s="1"/>
  <c r="P23" i="6"/>
  <c r="Q23" i="6" s="1"/>
  <c r="P21" i="6"/>
  <c r="P20" i="6"/>
  <c r="Q20" i="6" s="1"/>
  <c r="N19" i="6"/>
  <c r="P19" i="6" s="1"/>
  <c r="P18" i="6"/>
  <c r="N14" i="6"/>
  <c r="P14" i="6" s="1"/>
  <c r="Q14" i="6" s="1"/>
  <c r="P12" i="6"/>
  <c r="Q12" i="6" s="1"/>
  <c r="N11" i="6"/>
  <c r="P11" i="6" s="1"/>
  <c r="Q11" i="6" s="1"/>
  <c r="P9" i="6"/>
  <c r="N8" i="6"/>
  <c r="P4" i="6"/>
  <c r="N3" i="6"/>
  <c r="P3" i="6" s="1"/>
  <c r="Q3" i="6" s="1"/>
  <c r="P2" i="6"/>
  <c r="Q2" i="6" s="1"/>
  <c r="N151" i="5"/>
  <c r="N150" i="5"/>
  <c r="P150" i="5" s="1"/>
  <c r="N149" i="5"/>
  <c r="P149" i="5" s="1"/>
  <c r="Q149" i="5" s="1"/>
  <c r="P148" i="5"/>
  <c r="Q148" i="5" s="1"/>
  <c r="N147" i="5"/>
  <c r="N146" i="5"/>
  <c r="P146" i="5" s="1"/>
  <c r="Q146" i="5" s="1"/>
  <c r="N145" i="5"/>
  <c r="N144" i="5"/>
  <c r="P144" i="5" s="1"/>
  <c r="Q144" i="5" s="1"/>
  <c r="N143" i="5"/>
  <c r="P143" i="5" s="1"/>
  <c r="N142" i="5"/>
  <c r="P142" i="5" s="1"/>
  <c r="Q142" i="5" s="1"/>
  <c r="N141" i="5"/>
  <c r="P141" i="5" s="1"/>
  <c r="N140" i="5"/>
  <c r="P140" i="5" s="1"/>
  <c r="N139" i="5"/>
  <c r="N138" i="5"/>
  <c r="P138" i="5" s="1"/>
  <c r="Q138" i="5" s="1"/>
  <c r="P137" i="5"/>
  <c r="Q137" i="5" s="1"/>
  <c r="N136" i="5"/>
  <c r="N135" i="5"/>
  <c r="N134" i="5"/>
  <c r="P134" i="5" s="1"/>
  <c r="N133" i="5"/>
  <c r="P133" i="5" s="1"/>
  <c r="Q133" i="5" s="1"/>
  <c r="N132" i="5"/>
  <c r="P132" i="5" s="1"/>
  <c r="Q132" i="5" s="1"/>
  <c r="N131" i="5"/>
  <c r="N130" i="5"/>
  <c r="P130" i="5" s="1"/>
  <c r="Q130" i="5" s="1"/>
  <c r="N129" i="5"/>
  <c r="P129" i="5" s="1"/>
  <c r="Q129" i="5" s="1"/>
  <c r="N128" i="5"/>
  <c r="P128" i="5" s="1"/>
  <c r="N127" i="5"/>
  <c r="P127" i="5" s="1"/>
  <c r="N126" i="5"/>
  <c r="P126" i="5" s="1"/>
  <c r="Q126" i="5" s="1"/>
  <c r="N125" i="5"/>
  <c r="P125" i="5" s="1"/>
  <c r="N124" i="5"/>
  <c r="P124" i="5" s="1"/>
  <c r="N123" i="5"/>
  <c r="N122" i="5"/>
  <c r="P122" i="5" s="1"/>
  <c r="Q122" i="5" s="1"/>
  <c r="N121" i="5"/>
  <c r="P121" i="5" s="1"/>
  <c r="Q121" i="5" s="1"/>
  <c r="N120" i="5"/>
  <c r="P120" i="5" s="1"/>
  <c r="Q120" i="5" s="1"/>
  <c r="N119" i="5"/>
  <c r="N118" i="5"/>
  <c r="P118" i="5" s="1"/>
  <c r="N117" i="5"/>
  <c r="P117" i="5" s="1"/>
  <c r="Q117" i="5" s="1"/>
  <c r="N116" i="5"/>
  <c r="P116" i="5" s="1"/>
  <c r="Q116" i="5" s="1"/>
  <c r="N115" i="5"/>
  <c r="N114" i="5"/>
  <c r="P114" i="5" s="1"/>
  <c r="Q114" i="5" s="1"/>
  <c r="N113" i="5"/>
  <c r="N112" i="5"/>
  <c r="P112" i="5" s="1"/>
  <c r="Q112" i="5" s="1"/>
  <c r="N111" i="5"/>
  <c r="P111" i="5" s="1"/>
  <c r="N110" i="5"/>
  <c r="P110" i="5" s="1"/>
  <c r="Q110" i="5" s="1"/>
  <c r="N109" i="5"/>
  <c r="P109" i="5" s="1"/>
  <c r="N108" i="5"/>
  <c r="P108" i="5" s="1"/>
  <c r="N107" i="5"/>
  <c r="N106" i="5"/>
  <c r="P106" i="5" s="1"/>
  <c r="Q106" i="5" s="1"/>
  <c r="N105" i="5"/>
  <c r="P105" i="5" s="1"/>
  <c r="Q105" i="5" s="1"/>
  <c r="N104" i="5"/>
  <c r="N103" i="5"/>
  <c r="N102" i="5"/>
  <c r="P102" i="5" s="1"/>
  <c r="N101" i="5"/>
  <c r="P101" i="5" s="1"/>
  <c r="Q101" i="5" s="1"/>
  <c r="N100" i="5"/>
  <c r="P100" i="5" s="1"/>
  <c r="Q100" i="5" s="1"/>
  <c r="N99" i="5"/>
  <c r="N98" i="5"/>
  <c r="P98" i="5" s="1"/>
  <c r="Q98" i="5" s="1"/>
  <c r="N97" i="5"/>
  <c r="P97" i="5" s="1"/>
  <c r="Q97" i="5" s="1"/>
  <c r="N96" i="5"/>
  <c r="P96" i="5" s="1"/>
  <c r="N95" i="5"/>
  <c r="P95" i="5" s="1"/>
  <c r="N94" i="5"/>
  <c r="P94" i="5" s="1"/>
  <c r="Q94" i="5" s="1"/>
  <c r="N93" i="5"/>
  <c r="P93" i="5" s="1"/>
  <c r="N92" i="5"/>
  <c r="P92" i="5" s="1"/>
  <c r="N91" i="5"/>
  <c r="N90" i="5"/>
  <c r="N89" i="5"/>
  <c r="P89" i="5" s="1"/>
  <c r="Q89" i="5" s="1"/>
  <c r="N88" i="5"/>
  <c r="P88" i="5" s="1"/>
  <c r="Q88" i="5" s="1"/>
  <c r="N87" i="5"/>
  <c r="P87" i="5" s="1"/>
  <c r="P86" i="5"/>
  <c r="N85" i="5"/>
  <c r="P85" i="5" s="1"/>
  <c r="Q85" i="5" s="1"/>
  <c r="P84" i="5"/>
  <c r="Q84" i="5" s="1"/>
  <c r="N83" i="5"/>
  <c r="N82" i="5"/>
  <c r="P82" i="5" s="1"/>
  <c r="Q82" i="5" s="1"/>
  <c r="N81" i="5"/>
  <c r="N80" i="5"/>
  <c r="P80" i="5" s="1"/>
  <c r="Q80" i="5" s="1"/>
  <c r="N79" i="5"/>
  <c r="P79" i="5" s="1"/>
  <c r="N78" i="5"/>
  <c r="P78" i="5" s="1"/>
  <c r="Q78" i="5" s="1"/>
  <c r="N77" i="5"/>
  <c r="P77" i="5" s="1"/>
  <c r="N76" i="5"/>
  <c r="P76" i="5" s="1"/>
  <c r="N75" i="5"/>
  <c r="N74" i="5"/>
  <c r="P74" i="5" s="1"/>
  <c r="Q74" i="5" s="1"/>
  <c r="N73" i="5"/>
  <c r="P73" i="5" s="1"/>
  <c r="Q73" i="5" s="1"/>
  <c r="N72" i="5"/>
  <c r="N71" i="5"/>
  <c r="P71" i="5" s="1"/>
  <c r="N70" i="5"/>
  <c r="P70" i="5" s="1"/>
  <c r="N69" i="5"/>
  <c r="P69" i="5" s="1"/>
  <c r="Q69" i="5" s="1"/>
  <c r="N68" i="5"/>
  <c r="P68" i="5" s="1"/>
  <c r="Q68" i="5" s="1"/>
  <c r="N67" i="5"/>
  <c r="N66" i="5"/>
  <c r="P66" i="5" s="1"/>
  <c r="Q66" i="5" s="1"/>
  <c r="N65" i="5"/>
  <c r="P65" i="5" s="1"/>
  <c r="Q65" i="5" s="1"/>
  <c r="N64" i="5"/>
  <c r="P64" i="5" s="1"/>
  <c r="N63" i="5"/>
  <c r="P63" i="5" s="1"/>
  <c r="N62" i="5"/>
  <c r="P62" i="5" s="1"/>
  <c r="Q62" i="5" s="1"/>
  <c r="N61" i="5"/>
  <c r="P61" i="5" s="1"/>
  <c r="N60" i="5"/>
  <c r="P60" i="5" s="1"/>
  <c r="N59" i="5"/>
  <c r="N58" i="5"/>
  <c r="P58" i="5" s="1"/>
  <c r="Q58" i="5" s="1"/>
  <c r="N57" i="5"/>
  <c r="P57" i="5" s="1"/>
  <c r="Q57" i="5" s="1"/>
  <c r="N56" i="5"/>
  <c r="P56" i="5" s="1"/>
  <c r="Q56" i="5" s="1"/>
  <c r="N55" i="5"/>
  <c r="P55" i="5" s="1"/>
  <c r="N54" i="5"/>
  <c r="P54" i="5" s="1"/>
  <c r="N53" i="5"/>
  <c r="P53" i="5" s="1"/>
  <c r="Q53" i="5" s="1"/>
  <c r="N52" i="5"/>
  <c r="P52" i="5" s="1"/>
  <c r="Q52" i="5" s="1"/>
  <c r="N51" i="5"/>
  <c r="N50" i="5"/>
  <c r="P50" i="5" s="1"/>
  <c r="Q50" i="5" s="1"/>
  <c r="N49" i="5"/>
  <c r="N48" i="5"/>
  <c r="P48" i="5" s="1"/>
  <c r="Q48" i="5" s="1"/>
  <c r="P47" i="5"/>
  <c r="N46" i="5"/>
  <c r="P46" i="5" s="1"/>
  <c r="Q46" i="5" s="1"/>
  <c r="N45" i="5"/>
  <c r="P45" i="5" s="1"/>
  <c r="N44" i="5"/>
  <c r="P44" i="5" s="1"/>
  <c r="N43" i="5"/>
  <c r="N42" i="5"/>
  <c r="P42" i="5" s="1"/>
  <c r="Q42" i="5" s="1"/>
  <c r="N41" i="5"/>
  <c r="P41" i="5" s="1"/>
  <c r="Q41" i="5" s="1"/>
  <c r="N40" i="5"/>
  <c r="N39" i="5"/>
  <c r="P39" i="5" s="1"/>
  <c r="N38" i="5"/>
  <c r="P38" i="5" s="1"/>
  <c r="N37" i="5"/>
  <c r="P37" i="5" s="1"/>
  <c r="Q37" i="5" s="1"/>
  <c r="N36" i="5"/>
  <c r="P36" i="5" s="1"/>
  <c r="Q36" i="5" s="1"/>
  <c r="N35" i="5"/>
  <c r="N34" i="5"/>
  <c r="P34" i="5" s="1"/>
  <c r="Q34" i="5" s="1"/>
  <c r="N33" i="5"/>
  <c r="P33" i="5" s="1"/>
  <c r="Q33" i="5" s="1"/>
  <c r="N32" i="5"/>
  <c r="P32" i="5" s="1"/>
  <c r="N31" i="5"/>
  <c r="P31" i="5" s="1"/>
  <c r="N30" i="5"/>
  <c r="P30" i="5" s="1"/>
  <c r="Q30" i="5" s="1"/>
  <c r="N29" i="5"/>
  <c r="P29" i="5" s="1"/>
  <c r="N28" i="5"/>
  <c r="P28" i="5" s="1"/>
  <c r="N27" i="5"/>
  <c r="N26" i="5"/>
  <c r="P26" i="5" s="1"/>
  <c r="Q26" i="5" s="1"/>
  <c r="N25" i="5"/>
  <c r="P25" i="5" s="1"/>
  <c r="Q25" i="5" s="1"/>
  <c r="N24" i="5"/>
  <c r="P24" i="5" s="1"/>
  <c r="Q24" i="5" s="1"/>
  <c r="N23" i="5"/>
  <c r="P23" i="5" s="1"/>
  <c r="N22" i="5"/>
  <c r="P22" i="5" s="1"/>
  <c r="N21" i="5"/>
  <c r="P21" i="5" s="1"/>
  <c r="Q21" i="5" s="1"/>
  <c r="N20" i="5"/>
  <c r="P20" i="5" s="1"/>
  <c r="Q20" i="5" s="1"/>
  <c r="N19" i="5"/>
  <c r="P18" i="5"/>
  <c r="Q18" i="5" s="1"/>
  <c r="N16" i="5"/>
  <c r="P16" i="5" s="1"/>
  <c r="Q16" i="5" s="1"/>
  <c r="N15" i="5"/>
  <c r="P15" i="5" s="1"/>
  <c r="N14" i="5"/>
  <c r="P14" i="5" s="1"/>
  <c r="Q14" i="5" s="1"/>
  <c r="N13" i="5"/>
  <c r="P13" i="5" s="1"/>
  <c r="P12" i="5"/>
  <c r="N11" i="5"/>
  <c r="N10" i="5"/>
  <c r="P10" i="5" s="1"/>
  <c r="Q10" i="5" s="1"/>
  <c r="N9" i="5"/>
  <c r="P9" i="5" s="1"/>
  <c r="Q9" i="5" s="1"/>
  <c r="N8" i="5"/>
  <c r="N7" i="5"/>
  <c r="P7" i="5" s="1"/>
  <c r="N6" i="5"/>
  <c r="P6" i="5" s="1"/>
  <c r="N5" i="5"/>
  <c r="P5" i="5" s="1"/>
  <c r="Q5" i="5" s="1"/>
  <c r="N4" i="5"/>
  <c r="P4" i="5" s="1"/>
  <c r="Q4" i="5" s="1"/>
  <c r="N3" i="5"/>
  <c r="N2" i="5"/>
  <c r="P2" i="5" s="1"/>
  <c r="Q2" i="5" s="1"/>
  <c r="P151" i="4"/>
  <c r="Q151" i="4" s="1"/>
  <c r="N150" i="4"/>
  <c r="P150" i="4" s="1"/>
  <c r="P149" i="4"/>
  <c r="P148" i="4"/>
  <c r="Q148" i="4" s="1"/>
  <c r="P147" i="4"/>
  <c r="N146" i="4"/>
  <c r="P146" i="4" s="1"/>
  <c r="Q146" i="4" s="1"/>
  <c r="N145" i="4"/>
  <c r="P145" i="4" s="1"/>
  <c r="P144" i="4"/>
  <c r="P143" i="4"/>
  <c r="N142" i="4"/>
  <c r="P141" i="4"/>
  <c r="P140" i="4"/>
  <c r="N139" i="4"/>
  <c r="P139" i="4" s="1"/>
  <c r="P138" i="4"/>
  <c r="Q138" i="4" s="1"/>
  <c r="P137" i="4"/>
  <c r="P136" i="4"/>
  <c r="Q136" i="4" s="1"/>
  <c r="P135" i="4"/>
  <c r="N134" i="4"/>
  <c r="P133" i="4"/>
  <c r="P132" i="4"/>
  <c r="N131" i="4"/>
  <c r="P131" i="4" s="1"/>
  <c r="N130" i="4"/>
  <c r="P130" i="4" s="1"/>
  <c r="P129" i="4"/>
  <c r="N128" i="4"/>
  <c r="P127" i="4"/>
  <c r="Q127" i="4" s="1"/>
  <c r="N126" i="4"/>
  <c r="P126" i="4" s="1"/>
  <c r="P125" i="4"/>
  <c r="N124" i="4"/>
  <c r="P124" i="4" s="1"/>
  <c r="Q124" i="4" s="1"/>
  <c r="N123" i="4"/>
  <c r="P123" i="4" s="1"/>
  <c r="P122" i="4"/>
  <c r="Q122" i="4" s="1"/>
  <c r="N121" i="4"/>
  <c r="P121" i="4" s="1"/>
  <c r="P120" i="4"/>
  <c r="P119" i="4"/>
  <c r="Q119" i="4" s="1"/>
  <c r="N118" i="4"/>
  <c r="P117" i="4"/>
  <c r="N116" i="4"/>
  <c r="P115" i="4"/>
  <c r="N114" i="4"/>
  <c r="P114" i="4" s="1"/>
  <c r="Q114" i="4" s="1"/>
  <c r="N113" i="4"/>
  <c r="P113" i="4" s="1"/>
  <c r="N112" i="4"/>
  <c r="P112" i="4" s="1"/>
  <c r="Q112" i="4" s="1"/>
  <c r="P111" i="4"/>
  <c r="N110" i="4"/>
  <c r="P110" i="4" s="1"/>
  <c r="N109" i="4"/>
  <c r="P109" i="4" s="1"/>
  <c r="P108" i="4"/>
  <c r="N107" i="4"/>
  <c r="P107" i="4" s="1"/>
  <c r="P106" i="4"/>
  <c r="Q106" i="4" s="1"/>
  <c r="P105" i="4"/>
  <c r="P104" i="4"/>
  <c r="Q104" i="4" s="1"/>
  <c r="P103" i="4"/>
  <c r="P102" i="4"/>
  <c r="N100" i="4"/>
  <c r="P99" i="4"/>
  <c r="Q99" i="4" s="1"/>
  <c r="P98" i="4"/>
  <c r="Q98" i="4" s="1"/>
  <c r="P97" i="4"/>
  <c r="N96" i="4"/>
  <c r="P96" i="4" s="1"/>
  <c r="N95" i="4"/>
  <c r="P95" i="4" s="1"/>
  <c r="Q95" i="4" s="1"/>
  <c r="P93" i="4"/>
  <c r="N92" i="4"/>
  <c r="P91" i="4"/>
  <c r="P90" i="4"/>
  <c r="Q90" i="4" s="1"/>
  <c r="P89" i="4"/>
  <c r="P88" i="4"/>
  <c r="Q88" i="4" s="1"/>
  <c r="P87" i="4"/>
  <c r="N85" i="4"/>
  <c r="P85" i="4" s="1"/>
  <c r="P84" i="4"/>
  <c r="P83" i="4"/>
  <c r="P82" i="4"/>
  <c r="Q82" i="4" s="1"/>
  <c r="P81" i="4"/>
  <c r="N80" i="4"/>
  <c r="P80" i="4" s="1"/>
  <c r="Q80" i="4" s="1"/>
  <c r="P79" i="4"/>
  <c r="P78" i="4"/>
  <c r="N77" i="4"/>
  <c r="P75" i="4"/>
  <c r="N74" i="4"/>
  <c r="P74" i="4" s="1"/>
  <c r="Q74" i="4" s="1"/>
  <c r="P73" i="4"/>
  <c r="P71" i="4"/>
  <c r="P69" i="4"/>
  <c r="P68" i="4"/>
  <c r="P67" i="4"/>
  <c r="P65" i="4"/>
  <c r="N64" i="4"/>
  <c r="P64" i="4" s="1"/>
  <c r="Q64" i="4" s="1"/>
  <c r="N63" i="4"/>
  <c r="P63" i="4" s="1"/>
  <c r="P61" i="4"/>
  <c r="N60" i="4"/>
  <c r="P60" i="4" s="1"/>
  <c r="N59" i="4"/>
  <c r="P59" i="4" s="1"/>
  <c r="N58" i="4"/>
  <c r="P58" i="4" s="1"/>
  <c r="Q58" i="4" s="1"/>
  <c r="N57" i="4"/>
  <c r="P56" i="4"/>
  <c r="Q56" i="4" s="1"/>
  <c r="N55" i="4"/>
  <c r="P55" i="4" s="1"/>
  <c r="N54" i="4"/>
  <c r="P54" i="4" s="1"/>
  <c r="P53" i="4"/>
  <c r="N52" i="4"/>
  <c r="P51" i="4"/>
  <c r="Q51" i="4" s="1"/>
  <c r="N50" i="4"/>
  <c r="P50" i="4" s="1"/>
  <c r="Q50" i="4" s="1"/>
  <c r="P49" i="4"/>
  <c r="P46" i="4"/>
  <c r="Q46" i="4" s="1"/>
  <c r="P45" i="4"/>
  <c r="P44" i="4"/>
  <c r="P43" i="4"/>
  <c r="P42" i="4"/>
  <c r="Q42" i="4" s="1"/>
  <c r="N41" i="4"/>
  <c r="P41" i="4" s="1"/>
  <c r="N40" i="4"/>
  <c r="P37" i="4"/>
  <c r="N36" i="4"/>
  <c r="P36" i="4" s="1"/>
  <c r="Q36" i="4" s="1"/>
  <c r="P35" i="4"/>
  <c r="Q35" i="4" s="1"/>
  <c r="N33" i="4"/>
  <c r="P33" i="4" s="1"/>
  <c r="P32" i="4"/>
  <c r="Q32" i="4" s="1"/>
  <c r="N31" i="4"/>
  <c r="P31" i="4" s="1"/>
  <c r="N30" i="4"/>
  <c r="P30" i="4" s="1"/>
  <c r="P29" i="4"/>
  <c r="P27" i="4"/>
  <c r="Q27" i="4" s="1"/>
  <c r="N26" i="4"/>
  <c r="P26" i="4" s="1"/>
  <c r="Q26" i="4" s="1"/>
  <c r="N25" i="4"/>
  <c r="P25" i="4" s="1"/>
  <c r="P22" i="4"/>
  <c r="Q22" i="4" s="1"/>
  <c r="P21" i="4"/>
  <c r="P20" i="4"/>
  <c r="N19" i="4"/>
  <c r="P19" i="4" s="1"/>
  <c r="P18" i="4"/>
  <c r="Q18" i="4" s="1"/>
  <c r="P17" i="4"/>
  <c r="N14" i="4"/>
  <c r="P13" i="4"/>
  <c r="P12" i="4"/>
  <c r="Q12" i="4" s="1"/>
  <c r="P11" i="4"/>
  <c r="Q11" i="4" s="1"/>
  <c r="P10" i="4"/>
  <c r="Q10" i="4" s="1"/>
  <c r="P9" i="4"/>
  <c r="N8" i="4"/>
  <c r="P7" i="4"/>
  <c r="Q7" i="4" s="1"/>
  <c r="P6" i="4"/>
  <c r="Q6" i="4" s="1"/>
  <c r="P5" i="4"/>
  <c r="N3" i="4"/>
  <c r="P3" i="4" s="1"/>
  <c r="Q3" i="4" s="1"/>
  <c r="P151" i="3"/>
  <c r="N150" i="3"/>
  <c r="P149" i="3"/>
  <c r="P148" i="3"/>
  <c r="Q148" i="3" s="1"/>
  <c r="N146" i="3"/>
  <c r="P146" i="3" s="1"/>
  <c r="Q146" i="3" s="1"/>
  <c r="N145" i="3"/>
  <c r="P144" i="3"/>
  <c r="N143" i="3"/>
  <c r="P143" i="3" s="1"/>
  <c r="N142" i="3"/>
  <c r="P142" i="3" s="1"/>
  <c r="P140" i="3"/>
  <c r="Q140" i="3" s="1"/>
  <c r="N139" i="3"/>
  <c r="P137" i="3"/>
  <c r="P136" i="3"/>
  <c r="P135" i="3"/>
  <c r="N134" i="3"/>
  <c r="P134" i="3" s="1"/>
  <c r="P133" i="3"/>
  <c r="Q133" i="3" s="1"/>
  <c r="P132" i="3"/>
  <c r="Q132" i="3" s="1"/>
  <c r="N131" i="3"/>
  <c r="N130" i="3"/>
  <c r="P130" i="3" s="1"/>
  <c r="Q130" i="3" s="1"/>
  <c r="N128" i="3"/>
  <c r="P128" i="3" s="1"/>
  <c r="N126" i="3"/>
  <c r="P126" i="3" s="1"/>
  <c r="Q126" i="3" s="1"/>
  <c r="N124" i="3"/>
  <c r="P124" i="3" s="1"/>
  <c r="Q124" i="3" s="1"/>
  <c r="N123" i="3"/>
  <c r="P122" i="3"/>
  <c r="Q122" i="3" s="1"/>
  <c r="N121" i="3"/>
  <c r="P121" i="3" s="1"/>
  <c r="N120" i="3"/>
  <c r="P120" i="3" s="1"/>
  <c r="Q120" i="3" s="1"/>
  <c r="N119" i="3"/>
  <c r="P119" i="3" s="1"/>
  <c r="N118" i="3"/>
  <c r="P118" i="3" s="1"/>
  <c r="P117" i="3"/>
  <c r="Q117" i="3" s="1"/>
  <c r="N116" i="3"/>
  <c r="P116" i="3" s="1"/>
  <c r="Q116" i="3" s="1"/>
  <c r="N114" i="3"/>
  <c r="P114" i="3" s="1"/>
  <c r="Q114" i="3" s="1"/>
  <c r="N113" i="3"/>
  <c r="N112" i="3"/>
  <c r="P112" i="3" s="1"/>
  <c r="Q112" i="3" s="1"/>
  <c r="N111" i="3"/>
  <c r="N110" i="3"/>
  <c r="N109" i="3"/>
  <c r="P109" i="3" s="1"/>
  <c r="P108" i="3"/>
  <c r="Q108" i="3" s="1"/>
  <c r="N107" i="3"/>
  <c r="N105" i="3"/>
  <c r="P105" i="3" s="1"/>
  <c r="Q105" i="3" s="1"/>
  <c r="N104" i="3"/>
  <c r="N103" i="3"/>
  <c r="P103" i="3" s="1"/>
  <c r="P102" i="3"/>
  <c r="Q102" i="3" s="1"/>
  <c r="N101" i="3"/>
  <c r="P101" i="3" s="1"/>
  <c r="Q101" i="3" s="1"/>
  <c r="N100" i="3"/>
  <c r="P100" i="3" s="1"/>
  <c r="Q100" i="3" s="1"/>
  <c r="N99" i="3"/>
  <c r="P98" i="3"/>
  <c r="Q98" i="3" s="1"/>
  <c r="N96" i="3"/>
  <c r="P96" i="3" s="1"/>
  <c r="N95" i="3"/>
  <c r="P95" i="3" s="1"/>
  <c r="P93" i="3"/>
  <c r="N92" i="3"/>
  <c r="P92" i="3" s="1"/>
  <c r="Q92" i="3" s="1"/>
  <c r="P90" i="3"/>
  <c r="Q90" i="3" s="1"/>
  <c r="P89" i="3"/>
  <c r="Q89" i="3" s="1"/>
  <c r="P88" i="3"/>
  <c r="P87" i="3"/>
  <c r="P86" i="3"/>
  <c r="Q86" i="3" s="1"/>
  <c r="N85" i="3"/>
  <c r="P85" i="3" s="1"/>
  <c r="Q85" i="3" s="1"/>
  <c r="P84" i="3"/>
  <c r="N82" i="3"/>
  <c r="P82" i="3" s="1"/>
  <c r="Q82" i="3" s="1"/>
  <c r="P81" i="3"/>
  <c r="Q81" i="3" s="1"/>
  <c r="N80" i="3"/>
  <c r="P80" i="3" s="1"/>
  <c r="P79" i="3"/>
  <c r="N77" i="3"/>
  <c r="P76" i="3"/>
  <c r="Q76" i="3" s="1"/>
  <c r="N75" i="3"/>
  <c r="N74" i="3"/>
  <c r="P74" i="3" s="1"/>
  <c r="Q74" i="3" s="1"/>
  <c r="N73" i="3"/>
  <c r="P72" i="3"/>
  <c r="N71" i="3"/>
  <c r="N70" i="3"/>
  <c r="P70" i="3" s="1"/>
  <c r="Q70" i="3" s="1"/>
  <c r="P68" i="3"/>
  <c r="N67" i="3"/>
  <c r="N66" i="3"/>
  <c r="P66" i="3" s="1"/>
  <c r="Q66" i="3" s="1"/>
  <c r="P65" i="3"/>
  <c r="Q65" i="3" s="1"/>
  <c r="N64" i="3"/>
  <c r="P64" i="3" s="1"/>
  <c r="Q64" i="3" s="1"/>
  <c r="N63" i="3"/>
  <c r="P63" i="3" s="1"/>
  <c r="P61" i="3"/>
  <c r="N60" i="3"/>
  <c r="N59" i="3"/>
  <c r="N58" i="3"/>
  <c r="P58" i="3" s="1"/>
  <c r="Q58" i="3" s="1"/>
  <c r="N57" i="3"/>
  <c r="P56" i="3"/>
  <c r="N55" i="3"/>
  <c r="P55" i="3" s="1"/>
  <c r="N54" i="3"/>
  <c r="P54" i="3" s="1"/>
  <c r="Q54" i="3" s="1"/>
  <c r="P53" i="3"/>
  <c r="N52" i="3"/>
  <c r="P52" i="3" s="1"/>
  <c r="Q52" i="3" s="1"/>
  <c r="N51" i="3"/>
  <c r="N50" i="3"/>
  <c r="P50" i="3" s="1"/>
  <c r="Q50" i="3" s="1"/>
  <c r="P49" i="3"/>
  <c r="Q49" i="3" s="1"/>
  <c r="N48" i="3"/>
  <c r="P48" i="3" s="1"/>
  <c r="P47" i="3"/>
  <c r="P46" i="3"/>
  <c r="P44" i="3"/>
  <c r="N42" i="3"/>
  <c r="P42" i="3" s="1"/>
  <c r="Q42" i="3" s="1"/>
  <c r="N41" i="3"/>
  <c r="P41" i="3" s="1"/>
  <c r="Q41" i="3" s="1"/>
  <c r="N40" i="3"/>
  <c r="P40" i="3" s="1"/>
  <c r="Q40" i="3" s="1"/>
  <c r="P39" i="3"/>
  <c r="P37" i="3"/>
  <c r="N36" i="3"/>
  <c r="N35" i="3"/>
  <c r="P34" i="3"/>
  <c r="Q34" i="3" s="1"/>
  <c r="N33" i="3"/>
  <c r="P32" i="3"/>
  <c r="N31" i="3"/>
  <c r="P31" i="3" s="1"/>
  <c r="N30" i="3"/>
  <c r="P30" i="3" s="1"/>
  <c r="Q30" i="3" s="1"/>
  <c r="N29" i="3"/>
  <c r="P29" i="3" s="1"/>
  <c r="P28" i="3"/>
  <c r="Q28" i="3" s="1"/>
  <c r="N27" i="3"/>
  <c r="N26" i="3"/>
  <c r="P26" i="3" s="1"/>
  <c r="Q26" i="3" s="1"/>
  <c r="N25" i="3"/>
  <c r="P25" i="3" s="1"/>
  <c r="Q25" i="3" s="1"/>
  <c r="N24" i="3"/>
  <c r="P24" i="3" s="1"/>
  <c r="P23" i="3"/>
  <c r="N22" i="3"/>
  <c r="P22" i="3" s="1"/>
  <c r="P21" i="3"/>
  <c r="Q21" i="3" s="1"/>
  <c r="P20" i="3"/>
  <c r="N19" i="3"/>
  <c r="P18" i="3"/>
  <c r="Q18" i="3" s="1"/>
  <c r="P17" i="3"/>
  <c r="P16" i="3"/>
  <c r="Q16" i="3" s="1"/>
  <c r="P15" i="3"/>
  <c r="N14" i="3"/>
  <c r="P14" i="3" s="1"/>
  <c r="P13" i="3"/>
  <c r="Q13" i="3" s="1"/>
  <c r="P12" i="3"/>
  <c r="Q12" i="3" s="1"/>
  <c r="N8" i="3"/>
  <c r="P8" i="3" s="1"/>
  <c r="P7" i="3"/>
  <c r="N6" i="3"/>
  <c r="P6" i="3" s="1"/>
  <c r="Q6" i="3" s="1"/>
  <c r="P5" i="3"/>
  <c r="P4" i="3"/>
  <c r="Q4" i="3" s="1"/>
  <c r="N3" i="3"/>
  <c r="N2" i="3"/>
  <c r="P2" i="3" s="1"/>
  <c r="Q2" i="3" s="1"/>
  <c r="P151" i="2"/>
  <c r="Q151" i="2" s="1"/>
  <c r="N150" i="2"/>
  <c r="P150" i="2" s="1"/>
  <c r="Q150" i="2" s="1"/>
  <c r="P147" i="2"/>
  <c r="N146" i="2"/>
  <c r="N145" i="2"/>
  <c r="P145" i="2" s="1"/>
  <c r="P144" i="2"/>
  <c r="P143" i="2"/>
  <c r="N142" i="2"/>
  <c r="P142" i="2" s="1"/>
  <c r="Q142" i="2" s="1"/>
  <c r="P141" i="2"/>
  <c r="N139" i="2"/>
  <c r="P138" i="2"/>
  <c r="P137" i="2"/>
  <c r="P136" i="2"/>
  <c r="P135" i="2"/>
  <c r="N134" i="2"/>
  <c r="N131" i="2"/>
  <c r="N130" i="2"/>
  <c r="P130" i="2" s="1"/>
  <c r="P129" i="2"/>
  <c r="N128" i="2"/>
  <c r="P128" i="2" s="1"/>
  <c r="Q128" i="2" s="1"/>
  <c r="P127" i="2"/>
  <c r="N126" i="2"/>
  <c r="P125" i="2"/>
  <c r="N124" i="2"/>
  <c r="N123" i="2"/>
  <c r="P122" i="2"/>
  <c r="N121" i="2"/>
  <c r="P121" i="2" s="1"/>
  <c r="N120" i="2"/>
  <c r="P120" i="2" s="1"/>
  <c r="N119" i="2"/>
  <c r="N118" i="2"/>
  <c r="N116" i="2"/>
  <c r="P116" i="2" s="1"/>
  <c r="N114" i="2"/>
  <c r="P114" i="2" s="1"/>
  <c r="N113" i="2"/>
  <c r="P113" i="2" s="1"/>
  <c r="N112" i="2"/>
  <c r="P112" i="2" s="1"/>
  <c r="N111" i="2"/>
  <c r="P111" i="2" s="1"/>
  <c r="N110" i="2"/>
  <c r="P108" i="2"/>
  <c r="N107" i="2"/>
  <c r="P106" i="2"/>
  <c r="P105" i="2"/>
  <c r="P104" i="2"/>
  <c r="N103" i="2"/>
  <c r="P103" i="2" s="1"/>
  <c r="N100" i="2"/>
  <c r="P100" i="2" s="1"/>
  <c r="N99" i="2"/>
  <c r="P98" i="2"/>
  <c r="P97" i="2"/>
  <c r="N96" i="2"/>
  <c r="N95" i="2"/>
  <c r="P93" i="2"/>
  <c r="N92" i="2"/>
  <c r="P92" i="2" s="1"/>
  <c r="P90" i="2"/>
  <c r="P89" i="2"/>
  <c r="P88" i="2"/>
  <c r="P87" i="2"/>
  <c r="P86" i="2"/>
  <c r="N85" i="2"/>
  <c r="P85" i="2" s="1"/>
  <c r="P84" i="2"/>
  <c r="P82" i="2"/>
  <c r="P81" i="2"/>
  <c r="N80" i="2"/>
  <c r="P80" i="2" s="1"/>
  <c r="P79" i="2"/>
  <c r="P78" i="2"/>
  <c r="Q78" i="2" s="1"/>
  <c r="N77" i="2"/>
  <c r="N74" i="2"/>
  <c r="P74" i="2" s="1"/>
  <c r="Q74" i="2" s="1"/>
  <c r="N73" i="2"/>
  <c r="P73" i="2" s="1"/>
  <c r="P72" i="2"/>
  <c r="P71" i="2"/>
  <c r="N70" i="2"/>
  <c r="P70" i="2" s="1"/>
  <c r="N66" i="2"/>
  <c r="P66" i="2" s="1"/>
  <c r="P65" i="2"/>
  <c r="N64" i="2"/>
  <c r="P64" i="2" s="1"/>
  <c r="Q64" i="2" s="1"/>
  <c r="N63" i="2"/>
  <c r="P63" i="2" s="1"/>
  <c r="P62" i="2"/>
  <c r="N60" i="2"/>
  <c r="P60" i="2" s="1"/>
  <c r="N59" i="2"/>
  <c r="N58" i="2"/>
  <c r="P58" i="2" s="1"/>
  <c r="P57" i="2"/>
  <c r="P56" i="2"/>
  <c r="N55" i="2"/>
  <c r="N54" i="2"/>
  <c r="N53" i="2"/>
  <c r="P53" i="2" s="1"/>
  <c r="N52" i="2"/>
  <c r="P52" i="2" s="1"/>
  <c r="N51" i="2"/>
  <c r="P51" i="2" s="1"/>
  <c r="N50" i="2"/>
  <c r="P50" i="2" s="1"/>
  <c r="P49" i="2"/>
  <c r="P48" i="2"/>
  <c r="P47" i="2"/>
  <c r="P44" i="2"/>
  <c r="P42" i="2"/>
  <c r="Q42" i="2" s="1"/>
  <c r="N41" i="2"/>
  <c r="P41" i="2" s="1"/>
  <c r="N40" i="2"/>
  <c r="P40" i="2" s="1"/>
  <c r="P39" i="2"/>
  <c r="N36" i="2"/>
  <c r="P36" i="2" s="1"/>
  <c r="N35" i="2"/>
  <c r="P34" i="2"/>
  <c r="N33" i="2"/>
  <c r="P33" i="2" s="1"/>
  <c r="N31" i="2"/>
  <c r="P31" i="2" s="1"/>
  <c r="N30" i="2"/>
  <c r="P28" i="2"/>
  <c r="Q28" i="2" s="1"/>
  <c r="N26" i="2"/>
  <c r="P26" i="2" s="1"/>
  <c r="N25" i="2"/>
  <c r="P25" i="2" s="1"/>
  <c r="P24" i="2"/>
  <c r="P23" i="2"/>
  <c r="Q23" i="2" s="1"/>
  <c r="P21" i="2"/>
  <c r="N19" i="2"/>
  <c r="P19" i="2" s="1"/>
  <c r="P18" i="2"/>
  <c r="P17" i="2"/>
  <c r="P16" i="2"/>
  <c r="P15" i="2"/>
  <c r="N14" i="2"/>
  <c r="P14" i="2" s="1"/>
  <c r="Q14" i="2" s="1"/>
  <c r="P12" i="2"/>
  <c r="P10" i="2"/>
  <c r="P9" i="2"/>
  <c r="N8" i="2"/>
  <c r="P8" i="2" s="1"/>
  <c r="P7" i="2"/>
  <c r="P6" i="2"/>
  <c r="P4" i="2"/>
  <c r="N3" i="2"/>
  <c r="N151" i="1"/>
  <c r="P151" i="1" s="1"/>
  <c r="N150" i="1"/>
  <c r="P150" i="1" s="1"/>
  <c r="Q150" i="1" s="1"/>
  <c r="N149" i="1"/>
  <c r="P149" i="1" s="1"/>
  <c r="Q149" i="1" s="1"/>
  <c r="P148" i="1"/>
  <c r="Q148" i="1" s="1"/>
  <c r="N147" i="1"/>
  <c r="N146" i="1"/>
  <c r="P146" i="1" s="1"/>
  <c r="Q146" i="1" s="1"/>
  <c r="N145" i="1"/>
  <c r="P145" i="1" s="1"/>
  <c r="Q145" i="1" s="1"/>
  <c r="N144" i="1"/>
  <c r="N143" i="1"/>
  <c r="P143" i="1" s="1"/>
  <c r="N142" i="1"/>
  <c r="P142" i="1" s="1"/>
  <c r="Q142" i="1" s="1"/>
  <c r="N141" i="1"/>
  <c r="P141" i="1" s="1"/>
  <c r="N140" i="1"/>
  <c r="P140" i="1" s="1"/>
  <c r="Q140" i="1" s="1"/>
  <c r="N139" i="1"/>
  <c r="N138" i="1"/>
  <c r="P138" i="1" s="1"/>
  <c r="Q138" i="1" s="1"/>
  <c r="P137" i="1"/>
  <c r="Q137" i="1" s="1"/>
  <c r="N136" i="1"/>
  <c r="P136" i="1" s="1"/>
  <c r="N135" i="1"/>
  <c r="N134" i="1"/>
  <c r="N133" i="1"/>
  <c r="P133" i="1" s="1"/>
  <c r="N132" i="1"/>
  <c r="P132" i="1" s="1"/>
  <c r="N131" i="1"/>
  <c r="N130" i="1"/>
  <c r="P130" i="1" s="1"/>
  <c r="Q130" i="1" s="1"/>
  <c r="N129" i="1"/>
  <c r="P129" i="1" s="1"/>
  <c r="Q129" i="1" s="1"/>
  <c r="N128" i="1"/>
  <c r="N127" i="1"/>
  <c r="P127" i="1" s="1"/>
  <c r="N126" i="1"/>
  <c r="P126" i="1" s="1"/>
  <c r="N125" i="1"/>
  <c r="P125" i="1" s="1"/>
  <c r="N124" i="1"/>
  <c r="N123" i="1"/>
  <c r="N122" i="1"/>
  <c r="P122" i="1" s="1"/>
  <c r="Q122" i="1" s="1"/>
  <c r="N121" i="1"/>
  <c r="P121" i="1" s="1"/>
  <c r="Q121" i="1" s="1"/>
  <c r="N120" i="1"/>
  <c r="P120" i="1" s="1"/>
  <c r="N119" i="1"/>
  <c r="P119" i="1" s="1"/>
  <c r="N118" i="1"/>
  <c r="N117" i="1"/>
  <c r="P117" i="1" s="1"/>
  <c r="N116" i="1"/>
  <c r="P116" i="1" s="1"/>
  <c r="N115" i="1"/>
  <c r="N114" i="1"/>
  <c r="P114" i="1" s="1"/>
  <c r="Q114" i="1" s="1"/>
  <c r="N113" i="1"/>
  <c r="P113" i="1" s="1"/>
  <c r="Q113" i="1" s="1"/>
  <c r="N112" i="1"/>
  <c r="N111" i="1"/>
  <c r="P111" i="1" s="1"/>
  <c r="N110" i="1"/>
  <c r="P110" i="1" s="1"/>
  <c r="N109" i="1"/>
  <c r="N108" i="1"/>
  <c r="N107" i="1"/>
  <c r="N106" i="1"/>
  <c r="P106" i="1" s="1"/>
  <c r="Q106" i="1" s="1"/>
  <c r="N105" i="1"/>
  <c r="P105" i="1" s="1"/>
  <c r="N104" i="1"/>
  <c r="N103" i="1"/>
  <c r="P103" i="1" s="1"/>
  <c r="N102" i="1"/>
  <c r="N101" i="1"/>
  <c r="P101" i="1" s="1"/>
  <c r="Q101" i="1" s="1"/>
  <c r="N100" i="1"/>
  <c r="P100" i="1" s="1"/>
  <c r="N99" i="1"/>
  <c r="N98" i="1"/>
  <c r="P98" i="1" s="1"/>
  <c r="Q98" i="1" s="1"/>
  <c r="N97" i="1"/>
  <c r="P97" i="1" s="1"/>
  <c r="Q97" i="1" s="1"/>
  <c r="N96" i="1"/>
  <c r="N95" i="1"/>
  <c r="N94" i="1"/>
  <c r="P94" i="1" s="1"/>
  <c r="N93" i="1"/>
  <c r="P93" i="1" s="1"/>
  <c r="Q93" i="1" s="1"/>
  <c r="N92" i="1"/>
  <c r="P92" i="1" s="1"/>
  <c r="N91" i="1"/>
  <c r="N90" i="1"/>
  <c r="P90" i="1" s="1"/>
  <c r="Q90" i="1" s="1"/>
  <c r="N89" i="1"/>
  <c r="P89" i="1" s="1"/>
  <c r="Q89" i="1" s="1"/>
  <c r="N88" i="1"/>
  <c r="N87" i="1"/>
  <c r="P87" i="1" s="1"/>
  <c r="N85" i="1"/>
  <c r="P85" i="1" s="1"/>
  <c r="Q85" i="1" s="1"/>
  <c r="P84" i="1"/>
  <c r="N83" i="1"/>
  <c r="N82" i="1"/>
  <c r="P82" i="1" s="1"/>
  <c r="Q82" i="1" s="1"/>
  <c r="N81" i="1"/>
  <c r="P81" i="1" s="1"/>
  <c r="Q81" i="1" s="1"/>
  <c r="N80" i="1"/>
  <c r="N79" i="1"/>
  <c r="N78" i="1"/>
  <c r="P78" i="1" s="1"/>
  <c r="N77" i="1"/>
  <c r="P77" i="1" s="1"/>
  <c r="Q77" i="1" s="1"/>
  <c r="N76" i="1"/>
  <c r="P76" i="1" s="1"/>
  <c r="N75" i="1"/>
  <c r="N74" i="1"/>
  <c r="P74" i="1" s="1"/>
  <c r="Q74" i="1" s="1"/>
  <c r="N73" i="1"/>
  <c r="N72" i="1"/>
  <c r="P72" i="1" s="1"/>
  <c r="Q72" i="1" s="1"/>
  <c r="N71" i="1"/>
  <c r="P71" i="1" s="1"/>
  <c r="N70" i="1"/>
  <c r="N69" i="1"/>
  <c r="P69" i="1" s="1"/>
  <c r="N68" i="1"/>
  <c r="P68" i="1" s="1"/>
  <c r="N67" i="1"/>
  <c r="N66" i="1"/>
  <c r="P66" i="1" s="1"/>
  <c r="Q66" i="1" s="1"/>
  <c r="N65" i="1"/>
  <c r="P65" i="1" s="1"/>
  <c r="Q65" i="1" s="1"/>
  <c r="N64" i="1"/>
  <c r="P64" i="1" s="1"/>
  <c r="Q64" i="1" s="1"/>
  <c r="N63" i="1"/>
  <c r="N62" i="1"/>
  <c r="P62" i="1" s="1"/>
  <c r="N61" i="1"/>
  <c r="N60" i="1"/>
  <c r="P60" i="1" s="1"/>
  <c r="N59" i="1"/>
  <c r="N58" i="1"/>
  <c r="P58" i="1" s="1"/>
  <c r="Q58" i="1" s="1"/>
  <c r="N57" i="1"/>
  <c r="P57" i="1" s="1"/>
  <c r="Q57" i="1" s="1"/>
  <c r="N56" i="1"/>
  <c r="P56" i="1" s="1"/>
  <c r="Q56" i="1" s="1"/>
  <c r="N55" i="1"/>
  <c r="P55" i="1" s="1"/>
  <c r="N54" i="1"/>
  <c r="P54" i="1" s="1"/>
  <c r="Q54" i="1" s="1"/>
  <c r="N53" i="1"/>
  <c r="P53" i="1" s="1"/>
  <c r="N52" i="1"/>
  <c r="P52" i="1" s="1"/>
  <c r="N51" i="1"/>
  <c r="N50" i="1"/>
  <c r="P50" i="1" s="1"/>
  <c r="Q50" i="1" s="1"/>
  <c r="N49" i="1"/>
  <c r="P49" i="1" s="1"/>
  <c r="Q49" i="1" s="1"/>
  <c r="N48" i="1"/>
  <c r="N46" i="1"/>
  <c r="P46" i="1" s="1"/>
  <c r="N45" i="1"/>
  <c r="N44" i="1"/>
  <c r="P44" i="1" s="1"/>
  <c r="Q44" i="1" s="1"/>
  <c r="N43" i="1"/>
  <c r="N42" i="1"/>
  <c r="P42" i="1" s="1"/>
  <c r="Q42" i="1" s="1"/>
  <c r="N41" i="1"/>
  <c r="P41" i="1" s="1"/>
  <c r="N40" i="1"/>
  <c r="N39" i="1"/>
  <c r="P39" i="1" s="1"/>
  <c r="N38" i="1"/>
  <c r="P38" i="1" s="1"/>
  <c r="N37" i="1"/>
  <c r="P37" i="1" s="1"/>
  <c r="N36" i="1"/>
  <c r="P36" i="1" s="1"/>
  <c r="Q36" i="1" s="1"/>
  <c r="N35" i="1"/>
  <c r="N34" i="1"/>
  <c r="P34" i="1" s="1"/>
  <c r="Q34" i="1" s="1"/>
  <c r="N33" i="1"/>
  <c r="P33" i="1" s="1"/>
  <c r="Q33" i="1" s="1"/>
  <c r="N32" i="1"/>
  <c r="P32" i="1" s="1"/>
  <c r="Q32" i="1" s="1"/>
  <c r="N31" i="1"/>
  <c r="P31" i="1" s="1"/>
  <c r="N30" i="1"/>
  <c r="P30" i="1" s="1"/>
  <c r="Q30" i="1" s="1"/>
  <c r="N29" i="1"/>
  <c r="N28" i="1"/>
  <c r="P28" i="1" s="1"/>
  <c r="N27" i="1"/>
  <c r="N26" i="1"/>
  <c r="P26" i="1" s="1"/>
  <c r="Q26" i="1" s="1"/>
  <c r="N25" i="1"/>
  <c r="P25" i="1" s="1"/>
  <c r="Q25" i="1" s="1"/>
  <c r="N24" i="1"/>
  <c r="N23" i="1"/>
  <c r="P23" i="1" s="1"/>
  <c r="N22" i="1"/>
  <c r="P22" i="1" s="1"/>
  <c r="N21" i="1"/>
  <c r="P21" i="1" s="1"/>
  <c r="N20" i="1"/>
  <c r="P20" i="1" s="1"/>
  <c r="Q20" i="1" s="1"/>
  <c r="N19" i="1"/>
  <c r="P18" i="1"/>
  <c r="Q18" i="1" s="1"/>
  <c r="P17" i="1"/>
  <c r="Q17" i="1" s="1"/>
  <c r="N16" i="1"/>
  <c r="N15" i="1"/>
  <c r="N14" i="1"/>
  <c r="P14" i="1" s="1"/>
  <c r="Q14" i="1" s="1"/>
  <c r="N13" i="1"/>
  <c r="P12" i="1"/>
  <c r="N11" i="1"/>
  <c r="N10" i="1"/>
  <c r="P10" i="1" s="1"/>
  <c r="Q10" i="1" s="1"/>
  <c r="N9" i="1"/>
  <c r="P9" i="1" s="1"/>
  <c r="Q9" i="1" s="1"/>
  <c r="N8" i="1"/>
  <c r="P8" i="1" s="1"/>
  <c r="Q8" i="1" s="1"/>
  <c r="N7" i="1"/>
  <c r="P7" i="1" s="1"/>
  <c r="N6" i="1"/>
  <c r="P6" i="1" s="1"/>
  <c r="Q6" i="1" s="1"/>
  <c r="N5" i="1"/>
  <c r="P5" i="1" s="1"/>
  <c r="N4" i="1"/>
  <c r="N3" i="1"/>
  <c r="N2" i="1"/>
  <c r="D3" i="7"/>
  <c r="E6" i="7"/>
  <c r="D7" i="7"/>
  <c r="B7" i="7"/>
  <c r="C2" i="7"/>
  <c r="D5" i="7"/>
  <c r="C6" i="7"/>
  <c r="F3" i="7"/>
  <c r="F6" i="7"/>
  <c r="C4" i="7"/>
  <c r="B5" i="7"/>
  <c r="E2" i="7"/>
  <c r="E5" i="7"/>
  <c r="B3" i="7"/>
  <c r="F4" i="7"/>
  <c r="E3" i="7"/>
  <c r="D4" i="7"/>
  <c r="E7" i="7"/>
  <c r="D2" i="7"/>
  <c r="F2" i="7"/>
  <c r="C3" i="7"/>
  <c r="D6" i="7"/>
  <c r="C7" i="7"/>
  <c r="B6" i="7"/>
  <c r="F5" i="7"/>
  <c r="B2" i="7"/>
  <c r="C5" i="7"/>
  <c r="E4" i="7"/>
  <c r="F7" i="7"/>
  <c r="B4" i="7"/>
  <c r="Q146" i="6" l="1"/>
  <c r="P106" i="6"/>
  <c r="Q106" i="6" s="1"/>
  <c r="Q90" i="6"/>
  <c r="Q74" i="6"/>
  <c r="Q18" i="6"/>
  <c r="P122" i="6"/>
  <c r="Q122" i="6" s="1"/>
  <c r="P10" i="6"/>
  <c r="Q10" i="6" s="1"/>
  <c r="Q114" i="6"/>
  <c r="Q50" i="6"/>
  <c r="P82" i="6"/>
  <c r="Q82" i="6" s="1"/>
  <c r="P42" i="6"/>
  <c r="Q42" i="6" s="1"/>
  <c r="Q72" i="6"/>
  <c r="Q4" i="6"/>
  <c r="Q9" i="6"/>
  <c r="Q27" i="6"/>
  <c r="Q36" i="6"/>
  <c r="Q41" i="6"/>
  <c r="Q59" i="6"/>
  <c r="Q68" i="6"/>
  <c r="Q73" i="6"/>
  <c r="Q96" i="6"/>
  <c r="Q111" i="6"/>
  <c r="Q116" i="6"/>
  <c r="Q121" i="6"/>
  <c r="Q126" i="6"/>
  <c r="P144" i="6"/>
  <c r="Q144" i="6" s="1"/>
  <c r="P120" i="6"/>
  <c r="Q120" i="6" s="1"/>
  <c r="P112" i="6"/>
  <c r="Q112" i="6" s="1"/>
  <c r="P104" i="6"/>
  <c r="Q104" i="6" s="1"/>
  <c r="P88" i="6"/>
  <c r="Q88" i="6" s="1"/>
  <c r="P80" i="6"/>
  <c r="Q80" i="6" s="1"/>
  <c r="P56" i="6"/>
  <c r="Q56" i="6" s="1"/>
  <c r="P48" i="6"/>
  <c r="Q48" i="6" s="1"/>
  <c r="P40" i="6"/>
  <c r="Q40" i="6" s="1"/>
  <c r="P24" i="6"/>
  <c r="Q24" i="6" s="1"/>
  <c r="P16" i="6"/>
  <c r="Q16" i="6" s="1"/>
  <c r="P8" i="6"/>
  <c r="Q8" i="6" s="1"/>
  <c r="Q63" i="6"/>
  <c r="Q97" i="6"/>
  <c r="Q102" i="6"/>
  <c r="P151" i="6"/>
  <c r="Q151" i="6" s="1"/>
  <c r="P135" i="6"/>
  <c r="Q135" i="6" s="1"/>
  <c r="P127" i="6"/>
  <c r="Q127" i="6" s="1"/>
  <c r="P119" i="6"/>
  <c r="Q119" i="6" s="1"/>
  <c r="P79" i="6"/>
  <c r="Q79" i="6" s="1"/>
  <c r="P71" i="6"/>
  <c r="Q71" i="6" s="1"/>
  <c r="P47" i="6"/>
  <c r="Q47" i="6" s="1"/>
  <c r="P39" i="6"/>
  <c r="Q39" i="6" s="1"/>
  <c r="P31" i="6"/>
  <c r="Q31" i="6" s="1"/>
  <c r="P15" i="6"/>
  <c r="Q15" i="6" s="1"/>
  <c r="P7" i="6"/>
  <c r="Q7" i="6" s="1"/>
  <c r="P130" i="6"/>
  <c r="Q130" i="6" s="1"/>
  <c r="Q54" i="6"/>
  <c r="P81" i="6"/>
  <c r="Q81" i="6" s="1"/>
  <c r="P17" i="6"/>
  <c r="Q17" i="6" s="1"/>
  <c r="Q19" i="6"/>
  <c r="Q28" i="6"/>
  <c r="Q33" i="6"/>
  <c r="Q51" i="6"/>
  <c r="Q60" i="6"/>
  <c r="Q65" i="6"/>
  <c r="Q83" i="6"/>
  <c r="Q132" i="6"/>
  <c r="Q137" i="6"/>
  <c r="P150" i="6"/>
  <c r="Q150" i="6" s="1"/>
  <c r="P134" i="6"/>
  <c r="Q134" i="6" s="1"/>
  <c r="P86" i="6"/>
  <c r="Q86" i="6" s="1"/>
  <c r="P70" i="6"/>
  <c r="Q70" i="6" s="1"/>
  <c r="P62" i="6"/>
  <c r="Q62" i="6" s="1"/>
  <c r="P38" i="6"/>
  <c r="Q38" i="6" s="1"/>
  <c r="P30" i="6"/>
  <c r="Q30" i="6" s="1"/>
  <c r="P22" i="6"/>
  <c r="Q22" i="6" s="1"/>
  <c r="P6" i="6"/>
  <c r="Q6" i="6" s="1"/>
  <c r="P105" i="6"/>
  <c r="Q105" i="6" s="1"/>
  <c r="Q113" i="6"/>
  <c r="P149" i="6"/>
  <c r="Q149" i="6" s="1"/>
  <c r="P141" i="6"/>
  <c r="Q141" i="6" s="1"/>
  <c r="P133" i="6"/>
  <c r="Q133" i="6" s="1"/>
  <c r="P125" i="6"/>
  <c r="Q125" i="6" s="1"/>
  <c r="P117" i="6"/>
  <c r="Q117" i="6" s="1"/>
  <c r="P101" i="6"/>
  <c r="Q101" i="6" s="1"/>
  <c r="P93" i="6"/>
  <c r="Q93" i="6" s="1"/>
  <c r="P69" i="6"/>
  <c r="Q69" i="6" s="1"/>
  <c r="P61" i="6"/>
  <c r="Q61" i="6" s="1"/>
  <c r="P37" i="6"/>
  <c r="Q37" i="6" s="1"/>
  <c r="P29" i="6"/>
  <c r="Q29" i="6" s="1"/>
  <c r="P13" i="6"/>
  <c r="Q13" i="6" s="1"/>
  <c r="P5" i="6"/>
  <c r="Q25" i="6"/>
  <c r="Q57" i="6"/>
  <c r="Q89" i="6"/>
  <c r="Q109" i="6"/>
  <c r="P124" i="6"/>
  <c r="Q124" i="6" s="1"/>
  <c r="Q49" i="6"/>
  <c r="Q45" i="6"/>
  <c r="Q77" i="6"/>
  <c r="Q21" i="6"/>
  <c r="Q53" i="6"/>
  <c r="Q85" i="6"/>
  <c r="Q129" i="6"/>
  <c r="Q145" i="6"/>
  <c r="Q31" i="4"/>
  <c r="Q143" i="4"/>
  <c r="P128" i="4"/>
  <c r="Q128" i="4" s="1"/>
  <c r="Q55" i="4"/>
  <c r="Q130" i="4"/>
  <c r="P66" i="4"/>
  <c r="Q66" i="4" s="1"/>
  <c r="Q79" i="4"/>
  <c r="P16" i="4"/>
  <c r="Q16" i="4" s="1"/>
  <c r="P40" i="4"/>
  <c r="Q40" i="4" s="1"/>
  <c r="Q103" i="4"/>
  <c r="P2" i="4"/>
  <c r="Q2" i="4" s="1"/>
  <c r="P34" i="4"/>
  <c r="Q34" i="4" s="1"/>
  <c r="Q71" i="4"/>
  <c r="Q110" i="4"/>
  <c r="Q139" i="4"/>
  <c r="Q120" i="4"/>
  <c r="P72" i="4"/>
  <c r="Q72" i="4" s="1"/>
  <c r="P48" i="4"/>
  <c r="Q48" i="4" s="1"/>
  <c r="P8" i="4"/>
  <c r="Q8" i="4" s="1"/>
  <c r="Q63" i="4"/>
  <c r="Q111" i="4"/>
  <c r="Q126" i="4"/>
  <c r="Q135" i="4"/>
  <c r="Q140" i="4"/>
  <c r="Q150" i="4"/>
  <c r="P47" i="4"/>
  <c r="Q47" i="4" s="1"/>
  <c r="P39" i="4"/>
  <c r="Q39" i="4" s="1"/>
  <c r="P23" i="4"/>
  <c r="Q23" i="4" s="1"/>
  <c r="P15" i="4"/>
  <c r="Q15" i="4" s="1"/>
  <c r="Q20" i="4"/>
  <c r="Q25" i="4"/>
  <c r="Q30" i="4"/>
  <c r="Q44" i="4"/>
  <c r="Q54" i="4"/>
  <c r="Q59" i="4"/>
  <c r="Q68" i="4"/>
  <c r="Q78" i="4"/>
  <c r="Q83" i="4"/>
  <c r="Q93" i="4"/>
  <c r="Q102" i="4"/>
  <c r="Q107" i="4"/>
  <c r="Q117" i="4"/>
  <c r="Q131" i="4"/>
  <c r="Q141" i="4"/>
  <c r="P142" i="4"/>
  <c r="Q142" i="4" s="1"/>
  <c r="P134" i="4"/>
  <c r="Q134" i="4" s="1"/>
  <c r="P118" i="4"/>
  <c r="Q118" i="4" s="1"/>
  <c r="P94" i="4"/>
  <c r="Q94" i="4" s="1"/>
  <c r="P86" i="4"/>
  <c r="Q86" i="4" s="1"/>
  <c r="P70" i="4"/>
  <c r="Q70" i="4" s="1"/>
  <c r="P62" i="4"/>
  <c r="Q62" i="4" s="1"/>
  <c r="P38" i="4"/>
  <c r="Q38" i="4" s="1"/>
  <c r="P14" i="4"/>
  <c r="Q14" i="4" s="1"/>
  <c r="Q91" i="4"/>
  <c r="Q96" i="4"/>
  <c r="Q144" i="4"/>
  <c r="P101" i="4"/>
  <c r="Q101" i="4" s="1"/>
  <c r="P77" i="4"/>
  <c r="Q77" i="4" s="1"/>
  <c r="Q13" i="4"/>
  <c r="Q125" i="4"/>
  <c r="Q29" i="4"/>
  <c r="Q43" i="4"/>
  <c r="Q67" i="4"/>
  <c r="P24" i="4"/>
  <c r="Q24" i="4" s="1"/>
  <c r="Q87" i="4"/>
  <c r="Q121" i="4"/>
  <c r="Q69" i="4"/>
  <c r="Q60" i="4"/>
  <c r="Q84" i="4"/>
  <c r="Q89" i="4"/>
  <c r="Q108" i="4"/>
  <c r="Q123" i="4"/>
  <c r="Q132" i="4"/>
  <c r="Q147" i="4"/>
  <c r="P116" i="4"/>
  <c r="Q116" i="4" s="1"/>
  <c r="P100" i="4"/>
  <c r="Q100" i="4" s="1"/>
  <c r="P92" i="4"/>
  <c r="Q92" i="4" s="1"/>
  <c r="P76" i="4"/>
  <c r="Q76" i="4" s="1"/>
  <c r="P52" i="4"/>
  <c r="Q52" i="4" s="1"/>
  <c r="P28" i="4"/>
  <c r="Q28" i="4" s="1"/>
  <c r="P4" i="4"/>
  <c r="Q37" i="4"/>
  <c r="Q115" i="4"/>
  <c r="Q149" i="4"/>
  <c r="P57" i="4"/>
  <c r="Q57" i="4" s="1"/>
  <c r="Q19" i="4"/>
  <c r="Q53" i="4"/>
  <c r="Q5" i="4"/>
  <c r="Q21" i="4"/>
  <c r="Q45" i="4"/>
  <c r="Q61" i="4"/>
  <c r="Q75" i="4"/>
  <c r="Q85" i="4"/>
  <c r="Q109" i="4"/>
  <c r="Q133" i="4"/>
  <c r="Q17" i="4"/>
  <c r="Q49" i="4"/>
  <c r="Q81" i="4"/>
  <c r="Q113" i="4"/>
  <c r="Q145" i="4"/>
  <c r="Q9" i="4"/>
  <c r="Q41" i="4"/>
  <c r="Q73" i="4"/>
  <c r="Q105" i="4"/>
  <c r="Q137" i="4"/>
  <c r="Q33" i="4"/>
  <c r="Q65" i="4"/>
  <c r="Q97" i="4"/>
  <c r="Q129" i="4"/>
  <c r="P90" i="5"/>
  <c r="Q90" i="5" s="1"/>
  <c r="Q32" i="5"/>
  <c r="Q64" i="5"/>
  <c r="Q96" i="5"/>
  <c r="Q128" i="5"/>
  <c r="Q150" i="5"/>
  <c r="P145" i="5"/>
  <c r="Q145" i="5" s="1"/>
  <c r="P113" i="5"/>
  <c r="Q113" i="5" s="1"/>
  <c r="P81" i="5"/>
  <c r="Q81" i="5" s="1"/>
  <c r="P49" i="5"/>
  <c r="Q49" i="5" s="1"/>
  <c r="P17" i="5"/>
  <c r="Q17" i="5" s="1"/>
  <c r="Q6" i="5"/>
  <c r="Q12" i="5"/>
  <c r="Q22" i="5"/>
  <c r="Q28" i="5"/>
  <c r="Q38" i="5"/>
  <c r="Q44" i="5"/>
  <c r="Q54" i="5"/>
  <c r="Q60" i="5"/>
  <c r="Q70" i="5"/>
  <c r="Q76" i="5"/>
  <c r="Q86" i="5"/>
  <c r="Q92" i="5"/>
  <c r="Q102" i="5"/>
  <c r="Q108" i="5"/>
  <c r="Q118" i="5"/>
  <c r="Q124" i="5"/>
  <c r="Q134" i="5"/>
  <c r="Q140" i="5"/>
  <c r="P136" i="5"/>
  <c r="Q136" i="5" s="1"/>
  <c r="P104" i="5"/>
  <c r="Q104" i="5" s="1"/>
  <c r="P72" i="5"/>
  <c r="Q72" i="5" s="1"/>
  <c r="P40" i="5"/>
  <c r="Q40" i="5" s="1"/>
  <c r="P8" i="5"/>
  <c r="Q8" i="5" s="1"/>
  <c r="P151" i="5"/>
  <c r="Q151" i="5" s="1"/>
  <c r="P135" i="5"/>
  <c r="Q135" i="5" s="1"/>
  <c r="P119" i="5"/>
  <c r="Q119" i="5" s="1"/>
  <c r="P103" i="5"/>
  <c r="Q103" i="5" s="1"/>
  <c r="Q39" i="5"/>
  <c r="Q71" i="5"/>
  <c r="Q13" i="5"/>
  <c r="Q29" i="5"/>
  <c r="Q45" i="5"/>
  <c r="Q61" i="5"/>
  <c r="Q77" i="5"/>
  <c r="Q93" i="5"/>
  <c r="Q109" i="5"/>
  <c r="Q125" i="5"/>
  <c r="Q141" i="5"/>
  <c r="Q23" i="5"/>
  <c r="Q7" i="5"/>
  <c r="Q55" i="5"/>
  <c r="Q87" i="5"/>
  <c r="Q15" i="5"/>
  <c r="Q31" i="5"/>
  <c r="Q47" i="5"/>
  <c r="Q63" i="5"/>
  <c r="Q79" i="5"/>
  <c r="Q95" i="5"/>
  <c r="Q127" i="5"/>
  <c r="P147" i="5"/>
  <c r="Q147" i="5" s="1"/>
  <c r="P139" i="5"/>
  <c r="Q139" i="5" s="1"/>
  <c r="P131" i="5"/>
  <c r="Q131" i="5" s="1"/>
  <c r="P123" i="5"/>
  <c r="Q123" i="5" s="1"/>
  <c r="P115" i="5"/>
  <c r="Q115" i="5" s="1"/>
  <c r="P107" i="5"/>
  <c r="Q107" i="5" s="1"/>
  <c r="P99" i="5"/>
  <c r="Q99" i="5" s="1"/>
  <c r="P91" i="5"/>
  <c r="Q91" i="5" s="1"/>
  <c r="P83" i="5"/>
  <c r="Q83" i="5" s="1"/>
  <c r="P75" i="5"/>
  <c r="Q75" i="5" s="1"/>
  <c r="P67" i="5"/>
  <c r="Q67" i="5" s="1"/>
  <c r="P59" i="5"/>
  <c r="Q59" i="5" s="1"/>
  <c r="P51" i="5"/>
  <c r="Q51" i="5" s="1"/>
  <c r="P43" i="5"/>
  <c r="Q43" i="5" s="1"/>
  <c r="P35" i="5"/>
  <c r="Q35" i="5" s="1"/>
  <c r="P27" i="5"/>
  <c r="Q27" i="5" s="1"/>
  <c r="P19" i="5"/>
  <c r="Q19" i="5" s="1"/>
  <c r="P11" i="5"/>
  <c r="Q11" i="5" s="1"/>
  <c r="P3" i="5"/>
  <c r="Q111" i="5"/>
  <c r="Q143" i="5"/>
  <c r="Q80" i="3"/>
  <c r="Q88" i="3"/>
  <c r="Q136" i="3"/>
  <c r="Q144" i="3"/>
  <c r="Q48" i="3"/>
  <c r="P104" i="3"/>
  <c r="Q104" i="3" s="1"/>
  <c r="Q24" i="3"/>
  <c r="P10" i="3"/>
  <c r="Q10" i="3" s="1"/>
  <c r="P138" i="3"/>
  <c r="Q138" i="3" s="1"/>
  <c r="P106" i="3"/>
  <c r="Q106" i="3" s="1"/>
  <c r="Q8" i="3"/>
  <c r="Q17" i="3"/>
  <c r="Q22" i="3"/>
  <c r="Q32" i="3"/>
  <c r="Q37" i="3"/>
  <c r="Q46" i="3"/>
  <c r="Q56" i="3"/>
  <c r="Q61" i="3"/>
  <c r="Q96" i="3"/>
  <c r="Q121" i="3"/>
  <c r="Q137" i="3"/>
  <c r="Q142" i="3"/>
  <c r="P145" i="3"/>
  <c r="Q145" i="3" s="1"/>
  <c r="P129" i="3"/>
  <c r="Q129" i="3" s="1"/>
  <c r="P113" i="3"/>
  <c r="Q113" i="3" s="1"/>
  <c r="P97" i="3"/>
  <c r="Q97" i="3" s="1"/>
  <c r="P73" i="3"/>
  <c r="Q73" i="3" s="1"/>
  <c r="P57" i="3"/>
  <c r="Q57" i="3" s="1"/>
  <c r="P33" i="3"/>
  <c r="Q33" i="3" s="1"/>
  <c r="P9" i="3"/>
  <c r="Q9" i="3" s="1"/>
  <c r="Q128" i="3"/>
  <c r="Q149" i="3"/>
  <c r="P127" i="3"/>
  <c r="Q127" i="3" s="1"/>
  <c r="P111" i="3"/>
  <c r="Q111" i="3" s="1"/>
  <c r="P71" i="3"/>
  <c r="Q71" i="3" s="1"/>
  <c r="Q23" i="3"/>
  <c r="Q72" i="3"/>
  <c r="Q5" i="3"/>
  <c r="Q14" i="3"/>
  <c r="Q29" i="3"/>
  <c r="Q39" i="3"/>
  <c r="Q53" i="3"/>
  <c r="Q63" i="3"/>
  <c r="Q68" i="3"/>
  <c r="Q93" i="3"/>
  <c r="Q118" i="3"/>
  <c r="Q134" i="3"/>
  <c r="P150" i="3"/>
  <c r="Q150" i="3" s="1"/>
  <c r="P110" i="3"/>
  <c r="Q110" i="3" s="1"/>
  <c r="P94" i="3"/>
  <c r="Q94" i="3" s="1"/>
  <c r="P78" i="3"/>
  <c r="Q78" i="3" s="1"/>
  <c r="P62" i="3"/>
  <c r="Q62" i="3" s="1"/>
  <c r="P38" i="3"/>
  <c r="Q38" i="3" s="1"/>
  <c r="Q143" i="3"/>
  <c r="Q15" i="3"/>
  <c r="Q20" i="3"/>
  <c r="Q44" i="3"/>
  <c r="Q109" i="3"/>
  <c r="Q119" i="3"/>
  <c r="Q135" i="3"/>
  <c r="Q151" i="3"/>
  <c r="P141" i="3"/>
  <c r="Q141" i="3" s="1"/>
  <c r="P125" i="3"/>
  <c r="Q125" i="3" s="1"/>
  <c r="P77" i="3"/>
  <c r="Q77" i="3" s="1"/>
  <c r="P69" i="3"/>
  <c r="Q69" i="3" s="1"/>
  <c r="P45" i="3"/>
  <c r="Q45" i="3" s="1"/>
  <c r="Q47" i="3"/>
  <c r="Q103" i="3"/>
  <c r="Q79" i="3"/>
  <c r="Q84" i="3"/>
  <c r="P60" i="3"/>
  <c r="Q60" i="3" s="1"/>
  <c r="P36" i="3"/>
  <c r="Q36" i="3" s="1"/>
  <c r="Q87" i="3"/>
  <c r="Q7" i="3"/>
  <c r="Q31" i="3"/>
  <c r="Q55" i="3"/>
  <c r="Q95" i="3"/>
  <c r="P147" i="3"/>
  <c r="Q147" i="3" s="1"/>
  <c r="P139" i="3"/>
  <c r="Q139" i="3" s="1"/>
  <c r="P131" i="3"/>
  <c r="Q131" i="3" s="1"/>
  <c r="P123" i="3"/>
  <c r="Q123" i="3" s="1"/>
  <c r="P115" i="3"/>
  <c r="Q115" i="3" s="1"/>
  <c r="P107" i="3"/>
  <c r="Q107" i="3" s="1"/>
  <c r="P99" i="3"/>
  <c r="Q99" i="3" s="1"/>
  <c r="P91" i="3"/>
  <c r="Q91" i="3" s="1"/>
  <c r="P83" i="3"/>
  <c r="Q83" i="3" s="1"/>
  <c r="P75" i="3"/>
  <c r="Q75" i="3" s="1"/>
  <c r="P67" i="3"/>
  <c r="Q67" i="3" s="1"/>
  <c r="P59" i="3"/>
  <c r="Q59" i="3" s="1"/>
  <c r="P51" i="3"/>
  <c r="Q51" i="3" s="1"/>
  <c r="P43" i="3"/>
  <c r="Q43" i="3" s="1"/>
  <c r="P35" i="3"/>
  <c r="Q35" i="3" s="1"/>
  <c r="P27" i="3"/>
  <c r="Q27" i="3" s="1"/>
  <c r="P19" i="3"/>
  <c r="Q19" i="3" s="1"/>
  <c r="P11" i="3"/>
  <c r="Q11" i="3" s="1"/>
  <c r="P3" i="3"/>
  <c r="Q3" i="3" s="1"/>
  <c r="P96" i="2"/>
  <c r="Q96" i="2" s="1"/>
  <c r="P32" i="2"/>
  <c r="Q32" i="2" s="1"/>
  <c r="P146" i="2"/>
  <c r="Q146" i="2" s="1"/>
  <c r="Q51" i="2"/>
  <c r="Q80" i="2"/>
  <c r="Q87" i="2"/>
  <c r="Q81" i="2"/>
  <c r="Q147" i="2"/>
  <c r="P119" i="2"/>
  <c r="Q119" i="2" s="1"/>
  <c r="P95" i="2"/>
  <c r="Q95" i="2" s="1"/>
  <c r="P55" i="2"/>
  <c r="Q55" i="2" s="1"/>
  <c r="Q66" i="2"/>
  <c r="Q26" i="2"/>
  <c r="Q40" i="2"/>
  <c r="Q47" i="2"/>
  <c r="Q60" i="2"/>
  <c r="Q127" i="2"/>
  <c r="P134" i="2"/>
  <c r="Q134" i="2" s="1"/>
  <c r="P126" i="2"/>
  <c r="Q126" i="2" s="1"/>
  <c r="P118" i="2"/>
  <c r="Q118" i="2" s="1"/>
  <c r="P110" i="2"/>
  <c r="Q110" i="2" s="1"/>
  <c r="P102" i="2"/>
  <c r="Q102" i="2" s="1"/>
  <c r="P94" i="2"/>
  <c r="Q94" i="2" s="1"/>
  <c r="P54" i="2"/>
  <c r="Q54" i="2" s="1"/>
  <c r="P46" i="2"/>
  <c r="Q46" i="2" s="1"/>
  <c r="P38" i="2"/>
  <c r="Q38" i="2" s="1"/>
  <c r="P30" i="2"/>
  <c r="Q30" i="2" s="1"/>
  <c r="P22" i="2"/>
  <c r="Q22" i="2" s="1"/>
  <c r="Q15" i="2"/>
  <c r="Q19" i="2"/>
  <c r="Q33" i="2"/>
  <c r="Q41" i="2"/>
  <c r="Q48" i="2"/>
  <c r="P149" i="2"/>
  <c r="Q149" i="2" s="1"/>
  <c r="P133" i="2"/>
  <c r="Q133" i="2" s="1"/>
  <c r="P117" i="2"/>
  <c r="Q117" i="2" s="1"/>
  <c r="P109" i="2"/>
  <c r="Q109" i="2" s="1"/>
  <c r="P101" i="2"/>
  <c r="Q101" i="2" s="1"/>
  <c r="P77" i="2"/>
  <c r="Q77" i="2" s="1"/>
  <c r="P69" i="2"/>
  <c r="Q69" i="2" s="1"/>
  <c r="P61" i="2"/>
  <c r="Q61" i="2" s="1"/>
  <c r="P45" i="2"/>
  <c r="Q45" i="2" s="1"/>
  <c r="P37" i="2"/>
  <c r="Q37" i="2" s="1"/>
  <c r="P29" i="2"/>
  <c r="Q29" i="2" s="1"/>
  <c r="P13" i="2"/>
  <c r="Q13" i="2" s="1"/>
  <c r="P5" i="2"/>
  <c r="Q5" i="2" s="1"/>
  <c r="Q31" i="2"/>
  <c r="Q88" i="2"/>
  <c r="Q103" i="2"/>
  <c r="Q125" i="2"/>
  <c r="Q141" i="2"/>
  <c r="P2" i="2"/>
  <c r="Q2" i="2" s="1"/>
  <c r="Q53" i="2"/>
  <c r="Q111" i="2"/>
  <c r="Q6" i="2"/>
  <c r="Q62" i="2"/>
  <c r="Q70" i="2"/>
  <c r="Q85" i="2"/>
  <c r="P148" i="2"/>
  <c r="Q148" i="2" s="1"/>
  <c r="P140" i="2"/>
  <c r="Q140" i="2" s="1"/>
  <c r="P132" i="2"/>
  <c r="Q132" i="2" s="1"/>
  <c r="P124" i="2"/>
  <c r="Q124" i="2" s="1"/>
  <c r="P76" i="2"/>
  <c r="Q76" i="2" s="1"/>
  <c r="P68" i="2"/>
  <c r="Q68" i="2" s="1"/>
  <c r="P20" i="2"/>
  <c r="Q20" i="2" s="1"/>
  <c r="Q7" i="2"/>
  <c r="Q21" i="2"/>
  <c r="Q86" i="2"/>
  <c r="Q93" i="2"/>
  <c r="Q100" i="2"/>
  <c r="Q108" i="2"/>
  <c r="P139" i="2"/>
  <c r="Q139" i="2" s="1"/>
  <c r="P131" i="2"/>
  <c r="Q131" i="2" s="1"/>
  <c r="P123" i="2"/>
  <c r="Q123" i="2" s="1"/>
  <c r="P115" i="2"/>
  <c r="Q115" i="2" s="1"/>
  <c r="P107" i="2"/>
  <c r="Q107" i="2" s="1"/>
  <c r="P99" i="2"/>
  <c r="Q99" i="2" s="1"/>
  <c r="P91" i="2"/>
  <c r="Q91" i="2" s="1"/>
  <c r="P83" i="2"/>
  <c r="Q83" i="2" s="1"/>
  <c r="P75" i="2"/>
  <c r="Q75" i="2" s="1"/>
  <c r="P67" i="2"/>
  <c r="Q67" i="2" s="1"/>
  <c r="P59" i="2"/>
  <c r="Q59" i="2" s="1"/>
  <c r="P43" i="2"/>
  <c r="Q43" i="2" s="1"/>
  <c r="P35" i="2"/>
  <c r="Q35" i="2" s="1"/>
  <c r="P27" i="2"/>
  <c r="Q27" i="2" s="1"/>
  <c r="P11" i="2"/>
  <c r="Q11" i="2" s="1"/>
  <c r="P3" i="2"/>
  <c r="Q3" i="2" s="1"/>
  <c r="Q89" i="2"/>
  <c r="Q105" i="2"/>
  <c r="Q34" i="2"/>
  <c r="Q82" i="2"/>
  <c r="Q104" i="2"/>
  <c r="Q8" i="2"/>
  <c r="Q49" i="2"/>
  <c r="Q90" i="2"/>
  <c r="Q97" i="2"/>
  <c r="Q112" i="2"/>
  <c r="Q135" i="2"/>
  <c r="Q9" i="2"/>
  <c r="Q16" i="2"/>
  <c r="Q36" i="2"/>
  <c r="Q50" i="2"/>
  <c r="Q56" i="2"/>
  <c r="Q63" i="2"/>
  <c r="Q84" i="2"/>
  <c r="Q98" i="2"/>
  <c r="Q106" i="2"/>
  <c r="Q113" i="2"/>
  <c r="Q120" i="2"/>
  <c r="Q10" i="2"/>
  <c r="Q17" i="2"/>
  <c r="Q44" i="2"/>
  <c r="Q57" i="2"/>
  <c r="Q71" i="2"/>
  <c r="Q92" i="2"/>
  <c r="Q114" i="2"/>
  <c r="Q121" i="2"/>
  <c r="Q136" i="2"/>
  <c r="Q143" i="2"/>
  <c r="Q144" i="2"/>
  <c r="Q18" i="2"/>
  <c r="Q24" i="2"/>
  <c r="Q58" i="2"/>
  <c r="Q72" i="2"/>
  <c r="Q122" i="2"/>
  <c r="Q129" i="2"/>
  <c r="Q137" i="2"/>
  <c r="Q4" i="2"/>
  <c r="Q12" i="2"/>
  <c r="Q25" i="2"/>
  <c r="Q39" i="2"/>
  <c r="Q52" i="2"/>
  <c r="Q65" i="2"/>
  <c r="Q73" i="2"/>
  <c r="Q79" i="2"/>
  <c r="Q116" i="2"/>
  <c r="Q130" i="2"/>
  <c r="Q138" i="2"/>
  <c r="Q145" i="2"/>
  <c r="Q105" i="1"/>
  <c r="P73" i="1"/>
  <c r="Q73" i="1" s="1"/>
  <c r="Q46" i="1"/>
  <c r="Q125" i="1"/>
  <c r="Q21" i="1"/>
  <c r="Q37" i="1"/>
  <c r="Q78" i="1"/>
  <c r="Q84" i="1"/>
  <c r="Q94" i="1"/>
  <c r="Q100" i="1"/>
  <c r="Q120" i="1"/>
  <c r="Q136" i="1"/>
  <c r="Q141" i="1"/>
  <c r="P2" i="1"/>
  <c r="P144" i="1"/>
  <c r="Q144" i="1" s="1"/>
  <c r="P128" i="1"/>
  <c r="Q128" i="1" s="1"/>
  <c r="P112" i="1"/>
  <c r="Q112" i="1" s="1"/>
  <c r="P104" i="1"/>
  <c r="Q104" i="1" s="1"/>
  <c r="P96" i="1"/>
  <c r="Q96" i="1" s="1"/>
  <c r="P88" i="1"/>
  <c r="Q88" i="1" s="1"/>
  <c r="P80" i="1"/>
  <c r="Q80" i="1" s="1"/>
  <c r="P48" i="1"/>
  <c r="Q48" i="1" s="1"/>
  <c r="P40" i="1"/>
  <c r="Q40" i="1" s="1"/>
  <c r="P24" i="1"/>
  <c r="Q24" i="1" s="1"/>
  <c r="P16" i="1"/>
  <c r="Q16" i="1" s="1"/>
  <c r="Q52" i="1"/>
  <c r="Q53" i="1"/>
  <c r="Q69" i="1"/>
  <c r="Q110" i="1"/>
  <c r="Q116" i="1"/>
  <c r="Q126" i="1"/>
  <c r="Q132" i="1"/>
  <c r="P135" i="1"/>
  <c r="Q135" i="1" s="1"/>
  <c r="P95" i="1"/>
  <c r="Q95" i="1" s="1"/>
  <c r="P79" i="1"/>
  <c r="Q79" i="1" s="1"/>
  <c r="P63" i="1"/>
  <c r="Q63" i="1" s="1"/>
  <c r="P47" i="1"/>
  <c r="Q47" i="1" s="1"/>
  <c r="P15" i="1"/>
  <c r="Q15" i="1" s="1"/>
  <c r="Q5" i="1"/>
  <c r="Q31" i="1"/>
  <c r="Q41" i="1"/>
  <c r="Q62" i="1"/>
  <c r="Q7" i="1"/>
  <c r="Q12" i="1"/>
  <c r="Q22" i="1"/>
  <c r="Q28" i="1"/>
  <c r="Q38" i="1"/>
  <c r="Q111" i="1"/>
  <c r="Q127" i="1"/>
  <c r="P134" i="1"/>
  <c r="Q134" i="1" s="1"/>
  <c r="P118" i="1"/>
  <c r="Q118" i="1" s="1"/>
  <c r="P102" i="1"/>
  <c r="Q102" i="1" s="1"/>
  <c r="P86" i="1"/>
  <c r="Q86" i="1" s="1"/>
  <c r="P70" i="1"/>
  <c r="Q70" i="1" s="1"/>
  <c r="Q23" i="1"/>
  <c r="Q39" i="1"/>
  <c r="Q60" i="1"/>
  <c r="Q117" i="1"/>
  <c r="Q133" i="1"/>
  <c r="Q143" i="1"/>
  <c r="P109" i="1"/>
  <c r="Q109" i="1" s="1"/>
  <c r="P61" i="1"/>
  <c r="Q61" i="1" s="1"/>
  <c r="P45" i="1"/>
  <c r="Q45" i="1" s="1"/>
  <c r="P29" i="1"/>
  <c r="Q29" i="1" s="1"/>
  <c r="P13" i="1"/>
  <c r="Q13" i="1" s="1"/>
  <c r="Q119" i="1"/>
  <c r="Q68" i="1"/>
  <c r="Q151" i="1"/>
  <c r="Q55" i="1"/>
  <c r="Q71" i="1"/>
  <c r="Q76" i="1"/>
  <c r="Q92" i="1"/>
  <c r="P124" i="1"/>
  <c r="Q124" i="1" s="1"/>
  <c r="P108" i="1"/>
  <c r="Q108" i="1" s="1"/>
  <c r="P4" i="1"/>
  <c r="Q4" i="1" s="1"/>
  <c r="Q87" i="1"/>
  <c r="Q103" i="1"/>
  <c r="P147" i="1"/>
  <c r="Q147" i="1" s="1"/>
  <c r="P139" i="1"/>
  <c r="Q139" i="1" s="1"/>
  <c r="P131" i="1"/>
  <c r="Q131" i="1" s="1"/>
  <c r="P123" i="1"/>
  <c r="Q123" i="1" s="1"/>
  <c r="P115" i="1"/>
  <c r="Q115" i="1" s="1"/>
  <c r="P107" i="1"/>
  <c r="Q107" i="1" s="1"/>
  <c r="P99" i="1"/>
  <c r="Q99" i="1" s="1"/>
  <c r="P91" i="1"/>
  <c r="Q91" i="1" s="1"/>
  <c r="P83" i="1"/>
  <c r="Q83" i="1" s="1"/>
  <c r="P75" i="1"/>
  <c r="Q75" i="1" s="1"/>
  <c r="P67" i="1"/>
  <c r="Q67" i="1" s="1"/>
  <c r="P59" i="1"/>
  <c r="Q59" i="1" s="1"/>
  <c r="P51" i="1"/>
  <c r="Q51" i="1" s="1"/>
  <c r="P43" i="1"/>
  <c r="Q43" i="1" s="1"/>
  <c r="P35" i="1"/>
  <c r="Q35" i="1" s="1"/>
  <c r="P27" i="1"/>
  <c r="Q27" i="1" s="1"/>
  <c r="P19" i="1"/>
  <c r="Q19" i="1" s="1"/>
  <c r="P11" i="1"/>
  <c r="Q11" i="1" s="1"/>
  <c r="P3" i="1"/>
  <c r="Q3" i="1" s="1"/>
  <c r="I3" i="7"/>
  <c r="I2" i="7"/>
  <c r="I7" i="7"/>
  <c r="I6" i="7"/>
  <c r="I5" i="7"/>
  <c r="I4" i="7"/>
  <c r="G4" i="7"/>
  <c r="N7" i="7"/>
  <c r="O5" i="7"/>
  <c r="H4" i="7"/>
  <c r="P2" i="7"/>
  <c r="H3" i="7"/>
  <c r="N6" i="7"/>
  <c r="N3" i="7"/>
  <c r="O4" i="7"/>
  <c r="P4" i="7"/>
  <c r="G2" i="7"/>
  <c r="N2" i="7"/>
  <c r="G3" i="7"/>
  <c r="P6" i="7"/>
  <c r="O6" i="7"/>
  <c r="O2" i="7"/>
  <c r="O7" i="7"/>
  <c r="N5" i="7"/>
  <c r="P5" i="7"/>
  <c r="N4" i="7"/>
  <c r="G7" i="7"/>
  <c r="P7" i="7"/>
  <c r="P3" i="7"/>
  <c r="O3" i="7"/>
  <c r="G5" i="7"/>
  <c r="G6" i="7"/>
  <c r="M7" i="7" l="1"/>
  <c r="K7" i="7"/>
  <c r="Q5" i="6"/>
  <c r="K5" i="7"/>
  <c r="M5" i="7"/>
  <c r="Q4" i="4"/>
  <c r="M6" i="7"/>
  <c r="K6" i="7"/>
  <c r="Q3" i="5"/>
  <c r="J4" i="7"/>
  <c r="L4" i="7"/>
  <c r="M4" i="7"/>
  <c r="K4" i="7"/>
  <c r="K3" i="7"/>
  <c r="M3" i="7"/>
  <c r="J3" i="7"/>
  <c r="L3" i="7"/>
  <c r="M2" i="7"/>
  <c r="K2" i="7"/>
  <c r="Q2" i="1"/>
  <c r="H7" i="7"/>
  <c r="H5" i="7"/>
  <c r="H2" i="7"/>
  <c r="H6" i="7"/>
  <c r="L7" i="7" l="1"/>
  <c r="J7" i="7"/>
  <c r="J5" i="7"/>
  <c r="L5" i="7"/>
  <c r="J6" i="7"/>
  <c r="L6" i="7"/>
  <c r="J2" i="7"/>
  <c r="L2" i="7"/>
</calcChain>
</file>

<file path=xl/sharedStrings.xml><?xml version="1.0" encoding="utf-8"?>
<sst xmlns="http://schemas.openxmlformats.org/spreadsheetml/2006/main" count="8964" uniqueCount="1712">
  <si>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</si>
  <si>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</si>
  <si>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</si>
  <si>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</si>
  <si>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</si>
  <si>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</si>
  <si>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</si>
  <si>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</si>
  <si>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</si>
  <si>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</si>
  <si>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</si>
  <si>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</si>
  <si>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</si>
  <si>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</si>
  <si>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</si>
  <si>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</si>
  <si>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</si>
  <si>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</si>
  <si>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</si>
  <si>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</si>
  <si>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</si>
  <si>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</si>
  <si>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</si>
  <si>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</si>
  <si>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</si>
  <si>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</si>
  <si>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</si>
  <si>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</si>
  <si>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</si>
  <si>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</si>
  <si>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</si>
  <si>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Omerprazole</t>
  </si>
  <si>
    <t>Aspirin</t>
  </si>
  <si>
    <t>Amlodipine</t>
  </si>
  <si>
    <t>Atorvastatin</t>
  </si>
  <si>
    <t>Paracetamole</t>
  </si>
  <si>
    <t>Lansoprazole</t>
  </si>
  <si>
    <t>Simvastin</t>
  </si>
  <si>
    <t>Metformin Hydrochloride</t>
  </si>
  <si>
    <t>Salbutamol</t>
  </si>
  <si>
    <t>Levothyroxine Sodium</t>
  </si>
  <si>
    <t>Bendroflumethiazide</t>
  </si>
  <si>
    <t>Ramipril</t>
  </si>
  <si>
    <t>Clopidogrel</t>
  </si>
  <si>
    <t>Bisoprolol Fumarate</t>
  </si>
  <si>
    <t>Amitriptyline Hydrochloride</t>
  </si>
  <si>
    <t>Citalopram Hydrobromide</t>
  </si>
  <si>
    <t>Furosamide</t>
  </si>
  <si>
    <t>Sertaline</t>
  </si>
  <si>
    <t>Folic Acid</t>
  </si>
  <si>
    <t>Tamsulosin Hydrochloride</t>
  </si>
  <si>
    <t>Fluoxitine</t>
  </si>
  <si>
    <t>Alendronic Acid</t>
  </si>
  <si>
    <t>Amoxicillan</t>
  </si>
  <si>
    <t>Tramodol Hydrochloride</t>
  </si>
  <si>
    <t>Gliclazide</t>
  </si>
  <si>
    <t>Pednisolon</t>
  </si>
  <si>
    <t>Co-Codamol (Codeine Phos/Paracetamol)</t>
  </si>
  <si>
    <t>Cetirizine Hydrochloride</t>
  </si>
  <si>
    <t>Naproxin</t>
  </si>
  <si>
    <t>Gabapentin</t>
  </si>
  <si>
    <t>Ranitidine Hydrochloride</t>
  </si>
  <si>
    <t>Atenelol</t>
  </si>
  <si>
    <t>Losartan Potassium</t>
  </si>
  <si>
    <t>Ferrous Fumarate</t>
  </si>
  <si>
    <t>Warfin</t>
  </si>
  <si>
    <t>Colecalciferol</t>
  </si>
  <si>
    <t>Finasteride</t>
  </si>
  <si>
    <t>Senna</t>
  </si>
  <si>
    <t>Doxazosin Mesilate</t>
  </si>
  <si>
    <t>Influenza</t>
  </si>
  <si>
    <t>Flucloxacillin Sodium</t>
  </si>
  <si>
    <t>Allopurinol</t>
  </si>
  <si>
    <t>Lisinopril</t>
  </si>
  <si>
    <t>Indapamide</t>
  </si>
  <si>
    <t>Beclometasone Dipropionate</t>
  </si>
  <si>
    <t>Zopiclone</t>
  </si>
  <si>
    <t>Codiene</t>
  </si>
  <si>
    <t>Lactulose</t>
  </si>
  <si>
    <t>Mirtazepine</t>
  </si>
  <si>
    <t>Macrogol 3350</t>
  </si>
  <si>
    <t>Doxycycline Hyclate</t>
  </si>
  <si>
    <t>Ferrous Sulfate</t>
  </si>
  <si>
    <t>Rivaroxaban</t>
  </si>
  <si>
    <t>Diazapam</t>
  </si>
  <si>
    <t>Hydroxocobalamin</t>
  </si>
  <si>
    <t>Thiamine Hydrochloride</t>
  </si>
  <si>
    <t>Apixaban</t>
  </si>
  <si>
    <t>Carbocisteine</t>
  </si>
  <si>
    <t>Latanoprost</t>
  </si>
  <si>
    <t>Montelukast</t>
  </si>
  <si>
    <t>Nitrofurantoin</t>
  </si>
  <si>
    <t>Spironolactone</t>
  </si>
  <si>
    <t>Propanalole</t>
  </si>
  <si>
    <t>Candesartan Cilexetil</t>
  </si>
  <si>
    <t>Vitamin B Compound</t>
  </si>
  <si>
    <t>Loratidine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</si>
  <si>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</si>
  <si>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</si>
  <si>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</si>
  <si>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</si>
  <si>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</si>
  <si>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</si>
  <si>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</si>
  <si>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</si>
  <si>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</si>
  <si>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</si>
  <si>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</si>
  <si>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</si>
  <si>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</si>
  <si>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</si>
  <si>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</si>
  <si>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</si>
  <si>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</si>
  <si>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</si>
  <si>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</si>
  <si>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</si>
  <si>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</si>
  <si>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</si>
  <si>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</si>
  <si>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</si>
  <si>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</si>
  <si>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</si>
  <si>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</si>
  <si>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</si>
  <si>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</si>
  <si>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</si>
  <si>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</si>
  <si>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</si>
  <si>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Hydrocortasone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</si>
  <si>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</si>
  <si>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</si>
  <si>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</si>
  <si>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</si>
  <si>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</si>
  <si>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</si>
  <si>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</si>
  <si>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</si>
  <si>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</si>
  <si>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</si>
  <si>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</si>
  <si>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</si>
  <si>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Lorazepan</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</si>
  <si>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</si>
  <si>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</si>
  <si>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</si>
  <si>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</si>
  <si>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</si>
  <si>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</si>
  <si>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</si>
  <si>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</si>
  <si>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</si>
  <si>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</si>
  <si>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</si>
  <si>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</si>
  <si>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</si>
  <si>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</si>
  <si>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</si>
  <si>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</si>
  <si>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Clonazapam</t>
  </si>
  <si>
    <t>Lymotrigine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</si>
  <si>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</si>
  <si>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</si>
  <si>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</si>
  <si>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</si>
  <si>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</si>
  <si>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</si>
  <si>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</si>
  <si>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</si>
  <si>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</si>
  <si>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</si>
  <si>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</si>
  <si>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Venalfaxin</t>
  </si>
  <si>
    <t>Fluticasone Propionate (Inh)</t>
  </si>
  <si>
    <t>Procyclidine Hydrochloride</t>
  </si>
  <si>
    <t>Olenzapin</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</si>
  <si>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</si>
  <si>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</si>
  <si>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</si>
  <si>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</si>
  <si>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</si>
  <si>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</si>
  <si>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</si>
  <si>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</si>
  <si>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</si>
  <si>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</si>
  <si>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</si>
  <si>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</si>
  <si>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</si>
  <si>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</si>
  <si>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</si>
  <si>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</si>
  <si>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</si>
  <si>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</si>
  <si>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</si>
  <si>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</si>
  <si>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</si>
  <si>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</si>
  <si>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</si>
  <si>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</si>
  <si>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</si>
  <si>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</si>
  <si>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</si>
  <si>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</si>
  <si>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</si>
  <si>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</si>
  <si>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</si>
  <si>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</si>
  <si>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</si>
  <si>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</si>
  <si>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</si>
  <si>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</si>
  <si>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</si>
  <si>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</si>
  <si>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</si>
  <si>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</si>
  <si>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</si>
  <si>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</si>
  <si>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</si>
  <si>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</si>
  <si>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</si>
  <si>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</si>
  <si>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</si>
  <si>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</si>
  <si>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</si>
  <si>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</si>
  <si>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</si>
  <si>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</si>
  <si>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</si>
  <si>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</si>
  <si>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</si>
  <si>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</si>
  <si>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</si>
  <si>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</si>
  <si>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</si>
  <si>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</si>
  <si>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</si>
  <si>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</si>
  <si>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</si>
  <si>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</si>
  <si>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</si>
  <si>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</si>
  <si>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</si>
  <si>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</si>
  <si>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</si>
  <si>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</si>
  <si>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</si>
  <si>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</si>
  <si>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</si>
  <si>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</si>
  <si>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</si>
  <si>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</si>
  <si>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</si>
  <si>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</si>
  <si>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</si>
  <si>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</si>
  <si>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</si>
  <si>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</si>
  <si>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</si>
  <si>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</si>
  <si>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</si>
  <si>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</si>
  <si>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</si>
  <si>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</si>
  <si>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</si>
  <si>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</si>
  <si>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</si>
  <si>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</si>
  <si>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</si>
  <si>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</si>
  <si>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</si>
  <si>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</si>
  <si>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</si>
  <si>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</si>
  <si>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</si>
  <si>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</si>
  <si>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</si>
  <si>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</si>
  <si>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</si>
  <si>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</si>
  <si>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</si>
  <si>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</si>
  <si>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</si>
  <si>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</si>
  <si>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</si>
  <si>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</si>
  <si>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</si>
  <si>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</si>
  <si>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</si>
  <si>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</si>
  <si>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</si>
  <si>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</si>
  <si>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</si>
  <si>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</si>
  <si>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</si>
  <si>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</si>
  <si>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</si>
  <si>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</si>
  <si>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</si>
  <si>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</si>
  <si>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</si>
  <si>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</si>
  <si>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</si>
  <si>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</si>
  <si>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</si>
  <si>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</si>
  <si>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</si>
  <si>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</si>
  <si>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</si>
  <si>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</si>
  <si>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</si>
  <si>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</si>
  <si>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</si>
  <si>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</si>
  <si>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</si>
  <si>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</si>
  <si>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</si>
  <si>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</si>
  <si>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</si>
  <si>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</si>
  <si>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</si>
  <si>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</si>
  <si>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</si>
  <si>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</si>
  <si>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</si>
  <si>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</si>
  <si>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</si>
  <si>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</si>
  <si>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</si>
  <si>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</si>
  <si>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</si>
  <si>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</si>
  <si>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</si>
  <si>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</si>
  <si>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</si>
  <si>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</si>
  <si>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</si>
  <si>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</si>
  <si>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</si>
  <si>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</si>
  <si>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</si>
  <si>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</si>
  <si>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</si>
  <si>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</si>
  <si>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</si>
  <si>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</si>
  <si>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</si>
  <si>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</si>
  <si>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</si>
  <si>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</si>
  <si>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</si>
  <si>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</si>
  <si>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</si>
  <si>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</si>
  <si>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</si>
  <si>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</si>
  <si>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</si>
  <si>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</si>
  <si>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</si>
  <si>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</si>
  <si>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</si>
  <si>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</si>
  <si>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</si>
  <si>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</si>
  <si>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</si>
  <si>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</si>
  <si>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</si>
  <si>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</si>
  <si>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</si>
  <si>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</si>
  <si>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</si>
  <si>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</si>
  <si>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</si>
  <si>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</si>
  <si>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</si>
  <si>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</si>
  <si>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</si>
  <si>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</si>
  <si>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</si>
  <si>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</si>
  <si>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</si>
  <si>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</si>
  <si>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</si>
  <si>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</si>
  <si>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</si>
  <si>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</si>
  <si>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</si>
  <si>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</si>
  <si>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</si>
  <si>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</si>
  <si>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</si>
  <si>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</si>
  <si>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</si>
  <si>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</si>
  <si>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</si>
  <si>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</si>
  <si>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</si>
  <si>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</si>
  <si>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</si>
  <si>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</si>
  <si>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</si>
  <si>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</si>
  <si>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</si>
  <si>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</si>
  <si>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</si>
  <si>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</si>
  <si>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</si>
  <si>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</si>
  <si>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</si>
  <si>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</si>
  <si>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</si>
  <si>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</si>
  <si>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</si>
  <si>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</si>
  <si>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</si>
  <si>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</si>
  <si>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</si>
  <si>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</si>
  <si>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</si>
  <si>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</si>
  <si>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</si>
  <si>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</si>
  <si>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</si>
  <si>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</si>
  <si>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</si>
  <si>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</si>
  <si>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</si>
  <si>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</si>
  <si>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</si>
  <si>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</si>
  <si>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</si>
  <si>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</si>
  <si>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</si>
  <si>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</si>
  <si>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</si>
  <si>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</si>
  <si>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</si>
  <si>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</si>
  <si>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</si>
  <si>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</si>
  <si>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</si>
  <si>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</si>
  <si>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</si>
  <si>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</si>
  <si>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</si>
  <si>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</si>
  <si>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</si>
  <si>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</si>
  <si>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</si>
  <si>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</si>
  <si>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</si>
  <si>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</si>
  <si>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</si>
  <si>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</si>
  <si>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</si>
  <si>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</si>
  <si>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</si>
  <si>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</si>
  <si>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</si>
  <si>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</si>
  <si>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</si>
  <si>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</si>
  <si>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</si>
  <si>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</si>
  <si>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</si>
  <si>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</si>
  <si>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</si>
  <si>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</si>
  <si>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</si>
  <si>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</si>
  <si>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</si>
  <si>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</si>
  <si>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</si>
  <si>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</si>
  <si>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</si>
  <si>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</si>
  <si>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</si>
  <si>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</si>
  <si>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</si>
  <si>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</si>
  <si>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</si>
  <si>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Omeprazole</t>
  </si>
  <si>
    <t>Aspirin Disper</t>
  </si>
  <si>
    <t>Paracet</t>
  </si>
  <si>
    <t>Simvastatin</t>
  </si>
  <si>
    <t>Metformin HCl</t>
  </si>
  <si>
    <t>Levothyrox Sod</t>
  </si>
  <si>
    <t>Bisoprolol Fumar</t>
  </si>
  <si>
    <t>Amitriptyline HCl</t>
  </si>
  <si>
    <t>Citalopram Hydrob</t>
  </si>
  <si>
    <t>Furosemide</t>
  </si>
  <si>
    <t>Sertraline HCl</t>
  </si>
  <si>
    <t>Tamsulosin HCl</t>
  </si>
  <si>
    <t>Fluoxetine HCl</t>
  </si>
  <si>
    <t>Amoxicillin</t>
  </si>
  <si>
    <t>Tramadol HCl</t>
  </si>
  <si>
    <t>Prednisolone</t>
  </si>
  <si>
    <t>Co-Codamol</t>
  </si>
  <si>
    <t>Cetirizine HCl</t>
  </si>
  <si>
    <t>Naproxen</t>
  </si>
  <si>
    <t>Ranitidine HCl</t>
  </si>
  <si>
    <t>Atenolol</t>
  </si>
  <si>
    <t>Losartan Pot</t>
  </si>
  <si>
    <t>Ferr Fumar</t>
  </si>
  <si>
    <t>Warfarin Sod</t>
  </si>
  <si>
    <t>Adcal-D3</t>
  </si>
  <si>
    <t>Doxazosin Mesil</t>
  </si>
  <si>
    <t>Fluclox Sod</t>
  </si>
  <si>
    <t>Fostair</t>
  </si>
  <si>
    <t>Codeine Phos</t>
  </si>
  <si>
    <t>Mirtazapine</t>
  </si>
  <si>
    <t>Laxido</t>
  </si>
  <si>
    <t>Ferr Sulf</t>
  </si>
  <si>
    <t>Diazepam</t>
  </si>
  <si>
    <t>Thiamine HCl</t>
  </si>
  <si>
    <t>Spironol</t>
  </si>
  <si>
    <t>Propranolol HCl</t>
  </si>
  <si>
    <t>Vit B Co Strong</t>
  </si>
  <si>
    <t>Loratadine</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</si>
  <si>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</si>
  <si>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</si>
  <si>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</si>
  <si>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</si>
  <si>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</si>
  <si>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</si>
  <si>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</si>
  <si>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</si>
  <si>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</si>
  <si>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</si>
  <si>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</si>
  <si>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</si>
  <si>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</si>
  <si>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</si>
  <si>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</si>
  <si>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</si>
  <si>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</si>
  <si>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</si>
  <si>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</si>
  <si>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</si>
  <si>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</si>
  <si>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</si>
  <si>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</si>
  <si>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</si>
  <si>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</si>
  <si>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</si>
  <si>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</si>
  <si>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Lorazepam</t>
  </si>
  <si>
    <t>Rigevidon</t>
  </si>
  <si>
    <t>Glyceryl Trinit</t>
  </si>
  <si>
    <t>Sod Cromoglicate</t>
  </si>
  <si>
    <t>Gaviscon Advance</t>
  </si>
  <si>
    <t>Ins Lantus SoloStar</t>
  </si>
  <si>
    <t>Chloramphen</t>
  </si>
  <si>
    <t>Betahistine HCl</t>
  </si>
  <si>
    <t>Cyclizine HCl</t>
  </si>
  <si>
    <t>Viscotears</t>
  </si>
  <si>
    <t>Ins NovoRapid</t>
  </si>
  <si>
    <t>Paroxetine HCl</t>
  </si>
  <si>
    <t>Clonazepam</t>
  </si>
  <si>
    <t>Lamotrigine</t>
  </si>
  <si>
    <t>Rosuvastatin Calc</t>
  </si>
  <si>
    <t>Promethazine HCl</t>
  </si>
  <si>
    <t>Methadone HCl</t>
  </si>
  <si>
    <t>Avamys</t>
  </si>
  <si>
    <t>Enalapril Mal</t>
  </si>
  <si>
    <t>Venlafaxine</t>
  </si>
  <si>
    <t>Seretide 500</t>
  </si>
  <si>
    <t>Procyclidine HCl</t>
  </si>
  <si>
    <t>Olanzapine</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</si>
  <si>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</si>
  <si>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</si>
  <si>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</si>
  <si>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</si>
  <si>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</si>
  <si>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</si>
  <si>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</si>
  <si>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</si>
  <si>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</si>
  <si>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</si>
  <si>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</si>
  <si>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</si>
  <si>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</si>
  <si>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</si>
  <si>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</si>
  <si>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</si>
  <si>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</si>
  <si>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</si>
  <si>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</si>
  <si>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</si>
  <si>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</si>
  <si>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</si>
  <si>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</si>
  <si>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</si>
  <si>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</si>
  <si>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</si>
  <si>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</si>
  <si>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</si>
  <si>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</si>
  <si>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</si>
  <si>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</si>
  <si>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</si>
  <si>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</si>
  <si>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</si>
  <si>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</si>
  <si>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</si>
  <si>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</si>
  <si>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</si>
  <si>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</si>
  <si>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</si>
  <si>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</si>
  <si>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</si>
  <si>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</si>
  <si>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</si>
  <si>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</si>
  <si>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</si>
  <si>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</si>
  <si>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</si>
  <si>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</si>
  <si>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</si>
  <si>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</si>
  <si>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</si>
  <si>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</si>
  <si>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</si>
  <si>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</si>
  <si>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</si>
  <si>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</si>
  <si>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</si>
  <si>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</si>
  <si>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</si>
  <si>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</si>
  <si>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</si>
  <si>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</si>
  <si>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</si>
  <si>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</si>
  <si>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</si>
  <si>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</si>
  <si>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</si>
  <si>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</si>
  <si>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</si>
  <si>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</si>
  <si>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</si>
  <si>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</si>
  <si>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0.30%</t>
  </si>
  <si>
    <t>250mg</t>
  </si>
  <si>
    <t>18mcg</t>
  </si>
  <si>
    <t>135mg</t>
  </si>
  <si>
    <t>75mcg</t>
  </si>
  <si>
    <t>60mg</t>
  </si>
  <si>
    <t>1.16%</t>
  </si>
  <si>
    <t>10mg/5ml</t>
  </si>
  <si>
    <t>400mg</t>
  </si>
  <si>
    <t>5ml</t>
  </si>
  <si>
    <t>1%</t>
  </si>
  <si>
    <t>200mcg/6mcg</t>
  </si>
  <si>
    <t>500mg/125mg</t>
  </si>
  <si>
    <t>408mg</t>
  </si>
  <si>
    <t>2%</t>
  </si>
  <si>
    <t>100u/ml 3ml Pf Pen</t>
  </si>
  <si>
    <t>0.50%</t>
  </si>
  <si>
    <t>16mg</t>
  </si>
  <si>
    <t>2mg/g</t>
  </si>
  <si>
    <t>100u/ml 3ml</t>
  </si>
  <si>
    <t>500mcg</t>
  </si>
  <si>
    <t>10mg/ml</t>
  </si>
  <si>
    <t>1mg/1ml</t>
  </si>
  <si>
    <t>27.5mcg</t>
  </si>
  <si>
    <t>500mcg/50mcg</t>
  </si>
  <si>
    <t>100mcg/ml</t>
  </si>
  <si>
    <t>150mg/ml 1ml</t>
  </si>
  <si>
    <t>[('omeprazole', 95, 1198), ('esomeprazole', 87, 3315), ('fomepizole', 76, 1734), ('iomeprol', 74, 2152), ('rabeprazole', 73,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</si>
  <si>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</si>
  <si>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</si>
  <si>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</si>
  <si>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96, 15), ('propacetamol', 83, 2582), ('piracetam', 76, 1315), ('pramiracetam', 75, 2353), ('aniracetam', 73, 1783)]</t>
  </si>
  <si>
    <t>[('lansoprazole', 100, 1758), ('dexlansoprazole', 89, 3597), ('pantoprazole', 83, 2569), ('esomeprazole', 75, 3315), ('nimorazole', 73, 1160)]</t>
  </si>
  <si>
    <t>[('simvastatin', 90, 2427), ('imatinib', 71, 3310), ('acrivastine', 70, 1871), ('nimustine', 67, 1161), ('semustine', 67, 1459)]</t>
  </si>
  <si>
    <t>[('metformin', 100, 1020), ('phenformin', 74, 1276), ('buformin', 71, 242), ('metaraminol', 70, 1019), ('methoxamine', 70, 1043)]</t>
  </si>
  <si>
    <t>[('salbutamol', 100, 46), ('salbutamol', 100, 47), ('talbutal', 78, 2938), ('aloglutamol', 76, 1769), ('sulbutiamine', 64, 2443)]</t>
  </si>
  <si>
    <t>[('levothyroxine sodium', 100, 2564), ('liothyronine sodium', 80, 3111), ('dextrothyroxine', 79, 512), ('levomethadone', 69, 3257), ('hydroxyzine', 67, 836)]</t>
  </si>
  <si>
    <t>[('bendroflumethiazide', 100, 177), ('bendroflumethiazide and potassium', 100, 3418), ('hydroflumethiazide', 86, 824), ('hydroflumethiazide and potassium', 86, 5503), ('bevantolol and thiazides', 67, 4946)]</t>
  </si>
  <si>
    <t>[('ramipril', 100, 2387), ('moexipril', 71, 2242), ('spirapril', 71, 2439), ('imidapril', 71, 2771), ('rebamipide', 67, 2283)]</t>
  </si>
  <si>
    <t>[('clopidogrel', 100, 2303), ('clopamide', 70, 418), ('clopamide and potassium', 70, 5460), ('clebopride', 67, 1929), ('cloridarol', 67, 1931)]</t>
  </si>
  <si>
    <t>[('bisoprolol', 100, 1840), ('misoprostol', 76, 2591), ('misoprostol', 76, 2592), ('isopropanol', 76, 3579), ('carisoprodol', 73, 301)]</t>
  </si>
  <si>
    <t>[('amitriptyline', 100, 89), ('butriptyline', 80, 1869), ('nortriptyline', 77, 1185), ('protriptyline', 77, 1410), ('almitrine', 73, 61)]</t>
  </si>
  <si>
    <t>[('citalopram', 100, 401), ('escitalopram', 91, 3356), ('clomipramine', 64, 413), ('clopamide', 63, 418), ('clopamide and potassium', 63, 5460)]</t>
  </si>
  <si>
    <t>[('furosemide', 90, 737), ('furosemide and potassium', 90, 3414), ('ifosfamide', 80, 850), ('flutamide', 74, 728), ('nifuroxazide', 73, 2268)]</t>
  </si>
  <si>
    <t>[('sertraline', 95, 2423), ('terbutaline', 80, 1542), ('terbutaline', 80, 1543), ('betaine', 75, 200), ('betaine hydrochloride', 75, 2881)]</t>
  </si>
  <si>
    <t>[('folic acid', 100, 729), ('cholic acid', 73, 6196), ('niflumic acid', 62, 1154), ('niflumic acid', 62, 1155), ('oxolinic acid', 62, 1214)]</t>
  </si>
  <si>
    <t>[('tamsulosin', 100, 2871), ('retapamulin', 67, 3504), ('estramustine', 64, 629), ('tosufloxacin', 64, 2507), ('tamoxifen', 63, 1539)]</t>
  </si>
  <si>
    <t>[('fluoxetine', 90, 717), ('flupirtine', 80, 2083), ('floxuridine', 76, 709), ('fluvoxamine', 76, 2596), ('cefoxitin', 74, 319)]</t>
  </si>
  <si>
    <t>[('alendronic acid', 100, 3236), ('zoledronic acid', 80, 2872), ('ibandronic acid', 80, 3036), ('clodronic acid', 74, 525), ('etidronic acid', 74, 3758)]</t>
  </si>
  <si>
    <t>[('amoxicillin', 91, 95), ('aspoxicillin', 78, 2629), ('ampicillin', 76, 101), ('ampicillin', 76, 102), ('oxacillin', 70, 1210)]</t>
  </si>
  <si>
    <t>[('tramadol', 88, 1609), ('estradiol', 71, 628), ('trazodone', 71, 1615), ('timolol', 67, 1592), ('timolol', 67, 1593)]</t>
  </si>
  <si>
    <t>[('gliclazide', 100, 756), ('glibenclamide', 78, 755), ('glipizide', 74, 757), ('salicylamide', 73, 1448), ('lidoflazine', 67, 938)]</t>
  </si>
  <si>
    <t>[('prednisolone', 91, 1359), ('prednisolone', 91, 1360), ('prednisolone', 91, 1361), ('prednisolone', 91, 1362), ('prednisolone', 91, 1363)]</t>
  </si>
  <si>
    <t>[('codeine and paracetamol', 69, 3599), ('dihydrocodeine and paracetamol', 68, 3669), ('oxycodone and paracetamol', 67, 6740), ('tramadol and paracetamol', 57, 3385), ('calcitonin (pork natural)', 50, 2995)]</t>
  </si>
  <si>
    <t>[('cetirizine', 100, 1900), ('cefatrizine', 86, 310), ('levocetirizine', 83, 3392), ('tiracizine', 80, 2738), ('cinnarizine', 76, 394)]</t>
  </si>
  <si>
    <t>[('naproxen', 88, 1118), ('naproxen', 88, 1119), ('naproxen', 88, 1120), ('naproxcinod', 84, 3575), ('aprotinin', 71, 144)]</t>
  </si>
  <si>
    <t>[('gabapentin', 100, 2093), ('azapetine', 74, 1793), ('vigabatrin', 70, 1727), ('galantamine', 67, 743), ('rifapentine', 67, 2399)]</t>
  </si>
  <si>
    <t>[('ranitidine', 100, 1427), ('nizatidine', 80, 2587), ('roxatidine', 80, 3027), ('azacitidine', 76, 159), ('rimantadine', 76, 1439)]</t>
  </si>
  <si>
    <t>[('atenolol', 88, 154), ('s-atenolol', 78, 5584), ('carteolol', 71, 303), ('carteolol', 71, 304), ('artenimol', 71, 6238)]</t>
  </si>
  <si>
    <t>[('losartan', 100, 2683), ('valsartan', 82, 2824), ('eprosartan', 78, 2899), ('tasosartan', 78, 3148), ('telmisartan', 74, 2856)]</t>
  </si>
  <si>
    <t>[('ferrous fumarate', 100, 2060), ('ferrous fumarate', 100, 2061), ('ferrous tartrate', 81, 5574), ('ferrous ascorbate', 79, 681), ('ferrous aspartate', 79, 3246)]</t>
  </si>
  <si>
    <t>[('warfarin', 86, 1700), ('auranofin', 67, 158), ('adrafinil', 67, 2622), ('cymarin', 62, 456), ('heparin', 62, 790)]</t>
  </si>
  <si>
    <t>[('colecalciferol', 100, 381), ('doxercalciferol', 83, 1708), ('ergocalciferol', 79, 617), ('calcifediol', 72, 257), ('alendronic acid and colecalciferol', 72, 3506)]</t>
  </si>
  <si>
    <t>[('finasteride', 100, 2067), ('finasteride', 100, 2068), ('dutasteride', 73, 3210), ('alfuzosin and finasteride', 69, 4674), ('fenspiride', 67, 677)]</t>
  </si>
  <si>
    <t>[('senega', 73, 6094), ('lentinan', 62, 923), ('bosentan', 62, 2862), ('mesna', 60, 0), ('mesna', 60, 1)]</t>
  </si>
  <si>
    <t>[('doxazosin', 100, 2653), ('prazosin', 71, 1357), ('alfuzosin', 67, 1763), ('fenoxazoline', 67, 2046), ('oxaprozin', 67, 2288)]</t>
  </si>
  <si>
    <t>[('difluprednate', 64, 1986), ('diflunisal', 63, 545), ('flufenamic acid', 63, 693), ('vinflunine', 63, 3159), ('fluphenazine', 57, 720)]</t>
  </si>
  <si>
    <t>[('flucloxacillin', 100, 687), ('cloxacillin', 88, 426), ('dicloxacillin', 81, 532), ('oxacillin', 78, 1210), ('ofloxacin', 70, 1194)]</t>
  </si>
  <si>
    <t>[('allopurinol', 100, 59), ('haloperidol', 73, 786), ('aloxiprin', 70, 1770), ('aloxiprin', 70, 1771), ('alprenolol', 67, 67)]</t>
  </si>
  <si>
    <t>[('lisinopril', 100, 2196), ('fosinopril', 80, 2664), ('perindopril', 67, 2704), ('linopirdine', 67, 2895), ('lisinopril and diuretics', 67, 6361)]</t>
  </si>
  <si>
    <t>[('indapamide', 100, 855), ('iodamide', 78, 870), ('xipamide', 78, 1703), ('idanpramine', 76, 5578), ('nialamide', 74, 1142)]</t>
  </si>
  <si>
    <t>[('beclometasone', 100, 171), ('beclometasone', 100, 172), ('beclometasone', 100, 173), ('beclometasone', 100, 174), ('alclometasone', 85, 3008)]</t>
  </si>
  <si>
    <t>[('zopiclone', 100, 2557), ('eszopiclone', 90, 3432), ('opicapone', 78, 3666), ('zotepine', 71, 2558), ('picloxydine', 70, 2326)]</t>
  </si>
  <si>
    <t>[('codeine', 86, 432), ('iodine', 77, 871), ('clomifene', 75, 412), ('clonidine', 75, 415), ('clonidine', 75, 416)]</t>
  </si>
  <si>
    <t>[('lactulose', 100, 922), ('galactose', 78, 742), ('ethulose', 71, 5568), ('tilactase', 67, 2579), ('lacosamide', 63, 3493)]</t>
  </si>
  <si>
    <t>[('mirtazapine', 91, 1738), ('pirenzepine', 73, 1316), ('mequitazine', 73, 2219), ('bietaserpine', 70, 1836), ('minaprine', 70, 2238)]</t>
  </si>
  <si>
    <t>[('macrogol', 76, 1332), ('masoprocol', 52, 3203), ('macrogol, combinations', 51, 5044), ('melarsoprol', 50, 996), ('ambroxol', 48, 75)]</t>
  </si>
  <si>
    <t>[('doxycycline', 100, 590), ('doxycycline', 100, 591), ('oxytetracycline', 77, 1228), ('oxytetracycline', 77, 1229), ('oxytetracycline', 77, 1230)]</t>
  </si>
  <si>
    <t>[('ferrous sulfate', 100, 2064), ('ferrous sulfate', 100, 2065), ('ferrous succinate', 81, 2063), ('ferrous glycine sulfate', 79, 2979), ('ferrous fumarate', 77, 2060)]</t>
  </si>
  <si>
    <t>[('rivaroxaban', 100, 3693), ('argatroban', 67, 1733), ('rimonabant', 67, 3379), ('apixaban', 63, 3775), ('edoxaban', 63, 6618)]</t>
  </si>
  <si>
    <t>[('diazepam', 88, 514), ('fludiazepam', 74, 2075), ('medazepam', 71, 984), ('pinazepam', 71, 2333), ('nordazepam', 67, 480)]</t>
  </si>
  <si>
    <t>[('hydroxocobalamin', 100, 830), ('hydroxocobalamin', 100, 831), ('cyanocobalamin', 73, 1695), ('hydroxocobalamin, combinations', 70, 4761), ('hydroxycarbamide', 69, 835)]</t>
  </si>
  <si>
    <t>[('thiamine', 100, 1566), ('histamine phosphate', 82, 2127), ('ketamine', 75, 912), ('ethionamide', 74, 645), ('methenamine', 74, 1031)]</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</si>
  <si>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</si>
  <si>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</si>
  <si>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</si>
  <si>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('morniflumate', 61, 2247), ('montelukast, combinations', 61, 6601), ('oxantel', 56, 6751)]</t>
  </si>
  <si>
    <t>[('nitrofurantoin', 100, 1167), ('nitrofural', 75, 1168), ('nitrofural', 75, 1169), ('nitrofural', 75, 1170), ('nitrofural', 75, 1171)]</t>
  </si>
  <si>
    <t>[('spironolactone', 100, 1487), ('pipenzolate', 64, 2337), ('sulprostone', 64, 2450), ('prednisolone', 62, 1359), ('prednisolone', 62, 1360)]</t>
  </si>
  <si>
    <t>[('propanol', 84, 3768), ('propranolol', 82, 1401), ('propenidazole', 75, 6234), ('propenidazole', 75, 6235), ('propafenone', 73, 1394)]</t>
  </si>
  <si>
    <t>[('candesartan', 100, 3174), ('valsartan', 70, 2824), ('candesartan and diuretics', 69, 4832), ('cascara', 67, 2792), ('eprosartan', 67, 2899)]</t>
  </si>
  <si>
    <t>[('cadmium compounds', 69, 6207), ('zinc compounds', 69, 6335), ('calcium compounds', 63, 6101), ('selenium compounds', 61, 6102), ('vitamin A concentrates', 60, 6045)]</t>
  </si>
  <si>
    <t>[('loratadine', 90, 2192), ('ranitidine', 80, 1427), ('lafutidine', 80, 2782), ('roxatidine', 80, 3027), ('desloratadine', 78, 3300)]</t>
  </si>
  <si>
    <t>[('sitagliptin', 100, 3467), ('saxagliptin', 82, 3616), ('linagliptin', 82, 3686), ('vildagliptin', 78, 3471), ('alogliptin', 76, 3782)]</t>
  </si>
  <si>
    <t>[('docusate sodium', 100, 2833), ('dibunate', 62, 3425), ('lidocaine', 59, 931), ('lidocaine', 59, 932), ('lidocaine', 59, 933)]</t>
  </si>
  <si>
    <t>[('combination drugs used in erectile dysfunction', 67, 4560), ('denileukin diftitox', 51, 3176), ('diclofenac, combinations', 50, 4714), ('etilefrine, combinations', 50, 5023), ('indometacin, combinations', 49, 4773)]</t>
  </si>
  <si>
    <t>[('dihydrocodeine and paracetamol', 72, 3669), ('acetyldihydrocodeine', 62, 4936), ('dihydrocodeine and acetylsalicylic acid', 58, 6727), ('dihydrocodeine', 57, 1987), ('codeine and paracetamol', 56, 3599)]</t>
  </si>
  <si>
    <t>[('mometasone', 100, 3011), ('mometasone', 100, 3012), ('mometasone', 100, 3013), ('mometasone', 100, 3014), ('halometasone', 82, 2115)]</t>
  </si>
  <si>
    <t>[('perindopril and amlodipine', 76, 3667), ('perindopril', 71, 2704), ('perindopril and diuretics', 68, 4827), ('perindopril and bisoprolol', 67, 6682), ('propiverine', 65, 2711)]</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</si>
  <si>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</si>
  <si>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</si>
  <si>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</si>
  <si>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[('fexofenadine', 100, 2918), ('hexobendine', 78, 801), ('terfenadine', 78, 2590), ('hexoprenaline', 72, 802), ('hexoprenaline', 72, 803)]</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</si>
  <si>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</si>
  <si>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</si>
  <si>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</si>
  <si>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('cimetropium bromide', 70, 3457), ('tetramethrin', 67, 2478), ('sulfamoxole and trimethoprim', 67, 3593)]</t>
  </si>
  <si>
    <t>[('phenoxymethylpenicillin', 77, 1255), ('benzathine phenoxymethylpenicillin', 65, 1822), ('benzylpenicillin', 53, 1251), ('benzylpenicillin', 53, 1252), ('benzathine benzylpenicillin', 53, 1253)]</t>
  </si>
  <si>
    <t>[('tiotropium bromide', 100, 3419), ('oxitropium bromide', 80, 2703), ('trospium', 78, 3254), ('ipratropium bromide', 76, 3169), ('ipratropium bromide', 76, 3170)]</t>
  </si>
  <si>
    <t>[('bumetanide', 100, 243), ('bumetanide and potassium', 100, 3417), ('betanidine', 80, 215), ('betaine', 71, 200), ('betaine hydrochloride', 71, 2881)]</t>
  </si>
  <si>
    <t>[('mebeverine', 100, 2207), ('mephentermine', 70, 1008), ('fenoverine', 70, 2045), ('moxaverine', 70, 2693), ('metergoline', 67, 1033)]</t>
  </si>
  <si>
    <t>[('loperamide', 100, 947), ('loperamide oxide', 100, 2580), ('clopamide', 84, 418), ('clopamide and potassium', 84, 5460), ('lofepramine', 76, 945)]</t>
  </si>
  <si>
    <t>[('desogestrel', 100, 1968), ('etonogestrel', 78, 1724), ('levonorgestrel', 72, 925), ('levonorgestrel', 72, 926), ('desogestrel and estrogen', 71, 5482)]</t>
  </si>
  <si>
    <t>[('donepezil', 100, 3080), ('donepezil and memantine', 64, 5486), ('droperidol', 63, 593), ('doxepin', 62, 587), ('doxepin', 62, 588)]</t>
  </si>
  <si>
    <t>[('quinine', 100, 1425), ('quinidine', 88, 1424), ('quifenadine', 78, 2834), ('oxyquinoline', 74, 7), ('oxyquinoline', 74, 8)]</t>
  </si>
  <si>
    <t>[('solifenacin', 100, 3357), ('darifenacin', 73, 3082), ('tolfenamic acid', 67, 2498), ('tamsulosin and solifenacin', 67, 5557), ('sequifenadine', 67, 6496)]</t>
  </si>
  <si>
    <t>[('lercanidipine', 100, 3074), ('benidipine', 78, 1815), ('lacidipine', 78, 2176), ('manidipine', 78, 2203), ('barnidipine', 75, 2548)]</t>
  </si>
  <si>
    <t>[('duloxetine', 100, 2845), ('fluoxetine', 80, 717), ('dapoxetine', 80, 2818), ('doxepin', 71, 587), ('doxepin', 71, 588)]</t>
  </si>
  <si>
    <t>[('diclofenac', 100, 528), ('diclofenac', 100, 529), ('diclofenac', 100, 530), ('diclofenac', 100, 531), ('alclofenac', 80, 48)]</t>
  </si>
  <si>
    <t>[('morphine', 100, 1098), ('apomorphine', 84, 141), ('apomorphine', 84, 142), ('diamorphine', 84, 513), ('nicomorphine', 80, 2264)]</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</si>
  <si>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</si>
  <si>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</si>
  <si>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</si>
  <si>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100, 1987), ('acetyldihydrocodeine', 82, 4936), ('hydrocodone', 80, 814), ('dehydroemetine', 71, 474), ('dihydroergotamine', 71, 551)]</t>
  </si>
  <si>
    <t>[('copper oleinate', 56, 6115), ('theophylline', 55, 1561), ('terlipressin', 55, 2737), ('tocopherol (vit E)', 53, 1696), ('theodrenaline', 53, 2276)]</t>
  </si>
  <si>
    <t>[('hydrocortisone', 93, 815), ('hydrocortisone', 93, 816), ('hydrocortisone', 93, 817), ('hydrocortisone', 93, 818), ('hydrocortisone', 93, 819)]</t>
  </si>
  <si>
    <t>[('prochlorperazine', 100, 1386), ('chlorpromazine', 80, 368), ('chlorproethazine', 75, 2766), ('chlorphenamine', 73, 367), ('chloroprocaine', 73, 1905)]</t>
  </si>
  <si>
    <t>[('bisacodyl', 100, 219), ('bisacodyl', 100, 220), ('isothipendyl', 57, 2166), ('isothipendyl', 57, 2167), ('carbachol', 56, 283)]</t>
  </si>
  <si>
    <t>[('isosorbide mononitrate', 100, 2165), ('isosorbide dinitrate', 86, 898), ('isosorbide dinitrate', 86, 899), ('isosorbide dinitrate, combinations', 64, 4796), ('silver nitrate', 61, 1461)]</t>
  </si>
  <si>
    <t>[('gelatin agents', 59, 6140), ('furosemide and potassium-sparing agents', 55, 4908), ('glucose, combinations', 55, 5032), ('fluorocarbon blood substitutes', 53, 6071), ('oil ingredients', 53, 6187)]</t>
  </si>
  <si>
    <t>[('hydroxychloroquine', 100, 832), ('chloroquine', 76, 363), ('hydrochloric acid', 73, 811), ('hydrochloric acid', 73, 812), ('hydrochlorothiazide', 70, 813)]</t>
  </si>
  <si>
    <t>[('pravastatin', 100, 2603), ('pitavastatin', 87, 3617), ('atorvastatin', 78, 2897), ('rosuvastatin', 78, 3333), ('cerivastatin', 78, 3472)]</t>
  </si>
  <si>
    <t>[('quetiapine', 100, 2673), ('betaine', 71, 200), ('quinine', 71, 1425), ('betaine hydrochloride', 71, 2881), ('clotiapine', 70, 421)]</t>
  </si>
  <si>
    <t>[('budesonide', 100, 1858), ('budesonide', 100, 1859), ('budesonide', 100, 1860), ('budesonide', 100, 1861), ('desonide', 89, 491)]</t>
  </si>
  <si>
    <t>[('hydrocortisone butyrate', 64, 2975), ('diphenhydramine methylbromide', 64, 6392), ('hydrocortisone buteprate', 58, 2132), ('sibutramine', 56, 2425), ('hyoscyamine', 56, 3116)]</t>
  </si>
  <si>
    <t>[('sumatriptan', 100, 2452), ('rizatriptan', 73, 2920), ('naratriptan', 73, 3101), ('almotriptan', 73, 3306), ('zolmitriptan', 70, 3081)]</t>
  </si>
  <si>
    <t>[('omeprazole, amoxicillin and clarithromycin', 60, 3751), ('lansoprazole, amoxicillin and levofloxacin', 60, 6594), ('lansoprazole, amoxicillin and clarithromycin', 58, 3171), ('esomeprazole, amoxicillin and clarithromycin', 58, 4985), ('omeprazole, amoxicillin and metronidazole', 58, 5534)]</t>
  </si>
  <si>
    <t>[('nicorandil', 100, 2265), ('encorafenib', 67, 6845), ('nicofuranose', 64, 2976), ('nicotinic acid', 63, 1140), ('nicotinic acid', 63, 1141)]</t>
  </si>
  <si>
    <t>[('lorazepam', 89, 949), ('lormetazepam', 76, 2194), ('clonazepam', 74, 414), ('nordazepam', 74, 480), ('flurazepam', 74, 722)]</t>
  </si>
  <si>
    <t>[('pregabalin', 100, 3146), ('prajmaline', 70, 1354), ('retigabine', 70, 3692), ('retapamulin', 67, 3504), ('isoprenaline', 64, 895)]</t>
  </si>
  <si>
    <t>[('chlormadinone and ethinylestradiol', 75, 4961), ('chlormadinone and ethinylestradiol', 75, 4962), ('gestodene and ethinylestradiol', 70, 3478), ('gestodene and ethinylestradiol', 70, 3479), ('drospirenone and ethinylestradiol', 70,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</si>
  <si>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</si>
  <si>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</si>
  <si>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('mefruside', 62, 992)]</t>
  </si>
  <si>
    <t>[('salbutamol and sodium cromoglicate', 76, 2993), ('sodium folinate', 76, 6790), ('sodium levofolinate', 74, 6098), ('sodium apolate', 73, 2684), ('sodium citrate', 73, 2724)]</t>
  </si>
  <si>
    <t>[('aluminium preparations', 75, 6063), ('zinc preparations', 70, 5563), ('stramoni preparations', 68, 6099), ('Aluminium antacid compound combinations', 65, 6352), ('Calcium antacid compound combinations', 64, 4564)]</t>
  </si>
  <si>
    <t>[('baclofen', 100, 166), ('alclofenac', 78, 48), ('aceclofenac', 74, 1742), ('aceclofenac', 74, 1743), ('clomifene', 71, 412)]</t>
  </si>
  <si>
    <t>[('insulin glargine', 100, 3296), ('insulin glulisine', 79, 3420), ('insulin glargine and lixisenatide', 71, 6717), ('insulin degludec', 69, 6651), ('insulin lispro', 67, 2915)]</t>
  </si>
  <si>
    <t>[('chloramphenicol', 100, 342), ('chloramphenicol', 100, 343), ('chloramphenicol', 100, 344), ('chloramphenicol', 100, 345), ('chloramphenicol', 100, 346)]</t>
  </si>
  <si>
    <t>[('betahistine', 100, 199), ('betaine', 78, 200), ('betaine hydrochloride', 78, 2881), ('betanidine', 76, 215), ('ebastine', 74, 2012)]</t>
  </si>
  <si>
    <t>[('cyclizine', 100, 447), ('chlorcyclizine', 78, 349), ('buclizine', 78, 2756), ('procyclidine', 76, 1387), ('aceclidine', 74, 12)]</t>
  </si>
  <si>
    <t>[('carbocromen', 52, 388), ('acarbose', 50, 1741), ('carbazochrome', 48, 288), ('carbromal', 48, 296), ('carbamide', 48, 1672)]</t>
  </si>
  <si>
    <t>[('insulin aspart', 100, 3512), ('insulin aspart', 100, 3513), ('insulin lispro', 79, 2915), ('insulin lispro', 79, 2916), ('insulin lispro', 79, 2917)]</t>
  </si>
  <si>
    <t>[('paroxetine', 100, 2302), ('reboxetine', 80, 2775), ('dapoxetine', 80, 2818), ('atomoxetine', 76, 2503), ('proxymetacaine', 75, 2375)]</t>
  </si>
  <si>
    <t>[('cyanocobalamin', 100, 1695), ('hydroxocobalamin', 73, 830), ('hydroxocobalamin', 73, 831), ('mecobalamin', 72, 2211), ('cyanocobalamin, combinations', 67, 4750)]</t>
  </si>
  <si>
    <t>[('clonazepam', 90, 414), ('clobazam', 78, 1930), ('clotiazepam', 76, 422), ('lorazepam', 74, 949), ('cloxazolam', 70, 1944)]</t>
  </si>
  <si>
    <t>[('lamotrigine', 91, 2179), ('almitrine', 70, 61), ('fluostigmine', 70, 892), ('glymidine', 70, 2974), ('clotiapine', 67, 421)]</t>
  </si>
  <si>
    <t>[('rosuvastatin', 100, 3333), ('lovastatin', 82, 950), ('simvastatin', 78, 2427), ('fluvastatin', 78, 2573), ('pravastatin', 78, 2603)]</t>
  </si>
  <si>
    <t>[('brinzolamide', 100, 3161), ('dorzolamide', 78, 2768), ('brotizolam', 73, 1853), ('morinamide', 73, 2249), ('rufinamide', 73, 2817)]</t>
  </si>
  <si>
    <t>[('mirabegron', 100, 3723), ('abiraterone', 67, 3685), ('merbromin', 63, 1014), ('mianserin', 63, 1074), ('amiodarone', 60, 88)]</t>
  </si>
  <si>
    <t>[('promethazine', 100, 1392), ('promethazine', 100, 1393), ('promazine', 86, 1390), ('pyrimethamine', 80, 1419), ('chlorproethazine', 79, 2766)]</t>
  </si>
  <si>
    <t>[('methadone', 100, 1022), ('ethadione', 89, 2023), ('normethadone', 86, 2278), ('trimethadione', 82, 1645), ('levomethadone', 82, 3257)]</t>
  </si>
  <si>
    <t>[('fluticasone', 100, 2570), ('fluticasone', 100, 2571), ('fluticasone', 100, 2572), ('fluticasone furoate', 100, 3542), ('fluticasone furoate', 100, 3543)]</t>
  </si>
  <si>
    <t>[('dapagliflozin', 100, 6510), ('ipragliflozin', 85, 3756), ('canagliflozin', 85, 3792), ('empagliflozin', 85, 6539), ('metformin and dapagliflozin', 72, 6490)]</t>
  </si>
  <si>
    <t>[('temazepam', 100, 1540), ('tetrazepam', 84, 2479), ('camazepam', 78, 275), ('medazepam', 78, 984), ('bromazepam', 74, 231)]</t>
  </si>
  <si>
    <t>[('irbesartan', 100, 2903), ('eprosartan', 70, 2899), ('fimasartan', 70, 3704), ('losartan', 67, 2683), ('telmisartan', 67, 2856)]</t>
  </si>
  <si>
    <t>[('enalapril', 100, 601), ('delapril', 82, 1965), ('benazepril', 74, 1811), ('quinapril', 67, 2382), ('trandolapril', 67, 2509)]</t>
  </si>
  <si>
    <t>[('levetiracetam', 100, 3026), ('piracetam', 73, 1315), ('aniracetam', 70, 1783), ('oxiracetam', 70, 2295), ('pramiracetam', 64, 2353)]</t>
  </si>
  <si>
    <t>[('venlafaxine', 86, 2542), ('desvenlafaxine', 75, 3563), ('fencamfamin', 67, 2042), ('endralazine', 67, 2657), ('vernakalant', 67, 3767)]</t>
  </si>
  <si>
    <t>[('fluticasone', 81, 2570), ('fluticasone', 81, 2571), ('fluticasone', 81, 2572), ('fluticasone furoate', 81, 3542), ('fluticasone furoate', 81, 3543)]</t>
  </si>
  <si>
    <t>[('procyclidine', 100, 1387), ('cyclizine', 76, 447), ('propyliodone', 75, 1402), ('triprolidine', 75, 1654), ('poldine', 74, 2345)]</t>
  </si>
  <si>
    <t>[('olanzapine', 84, 2778), ('solifenacin', 70, 3357), ('benzatropine', 67, 191), ('clozapine', 67, 427), ('dosulepin', 67, 585)]</t>
  </si>
  <si>
    <t>[('pantoprazole', 100, 2569), ('lansoprazole', 83, 1758), ('dexlansoprazole', 74, 3597), ('antazoline', 73, 118), ('antazoline', 73, 119)]</t>
  </si>
  <si>
    <t>[('chlorphenamine', 100, 367), ('chlorphenoxamine', 93, 1909), ('chlorphenoxamine', 93, 1910), ('dexchlorpheniramine', 85, 1970), ('chlorphenesin', 81, 366)]</t>
  </si>
  <si>
    <t>[('memantine', 100, 999), ('emetine', 75, 600), ('hematin', 75, 789), ('amantadine', 74, 73), ('clemastine', 74, 402)]</t>
  </si>
  <si>
    <t>[('bimatoprost', 100, 3318), ('iloprost', 74, 2563), ('latanoprost', 73, 2615), ('dinoprost', 70, 564), ('beraprost', 70, 1829)]</t>
  </si>
  <si>
    <t>[('medroxyprogesterone', 100, 987), ('medroxyprogesterone', 100, 988), ('medroxyprogesterone', 100, 989), ('hydroxyprogesterone', 89, 834), ('medroxyprogesterone and estrogen', 81, 3538)]</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</si>
  <si>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</si>
  <si>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</si>
  <si>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</si>
  <si>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</si>
  <si>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</si>
  <si>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</si>
  <si>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L01XE01, R06AX18, L01AD06, L01AD03</t>
  </si>
  <si>
    <t>A10BA02, A10BA01, A10BA03, C01CA09, C01CA10</t>
  </si>
  <si>
    <t>R03AC02, R03CC02, N05CA07, A02AB06, A11DA02</t>
  </si>
  <si>
    <t>H03AA01, H03AA02, C10AX01, N07BC05, N05BB01</t>
  </si>
  <si>
    <t>C03AA01, C03AB01, C03AA02, C03AB02, C07BB06</t>
  </si>
  <si>
    <t>C09AA05, C09AA13, C09AA11, C09AA16, A02BX14</t>
  </si>
  <si>
    <t>B01AC04, C03BA03, C03BB03, A03FA06, C01DX15</t>
  </si>
  <si>
    <t>C07AB07, A02BB01, G02AD06, D08AX05, M03BA02</t>
  </si>
  <si>
    <t>N06AA09, N06AA15, N06AA10, N06AA11, R07AB07</t>
  </si>
  <si>
    <t>N06AB04, N06AB10, N06AA04, C03BA03, C03BB03</t>
  </si>
  <si>
    <t>C03CA01, C03CB01, L01AA06, L02BB01, A07AX03</t>
  </si>
  <si>
    <t>N06AB06, R03AC03, R03CC03, A16AA06, A09AB02</t>
  </si>
  <si>
    <t>B03BB01, A05AA03, M01AX02, M02AA17, J01MB05</t>
  </si>
  <si>
    <t>G04CA02, D06AX13, L01XX11, J01MA22, L02BA01</t>
  </si>
  <si>
    <t>N06AB03, N02BG07, L01BC09, N06AB08, J01DC01</t>
  </si>
  <si>
    <t>M05BA04, M05BA08, M05BA06, M05BA02, M05BA01</t>
  </si>
  <si>
    <t>J01CA04, J01CA19, J01CA01, S01AA19, J01CF04</t>
  </si>
  <si>
    <t>N02AX02, G03CA03, N06AX05, C07AA06, S01ED01</t>
  </si>
  <si>
    <t>A10BB09, A10BB01, A10BB07, N02BA05, C08EX01</t>
  </si>
  <si>
    <t>A07EA01, C05AA04, D07AA03, D07XA02, H02AB06</t>
  </si>
  <si>
    <t>N02AJ06, N02AJ01, N02AJ17, N02AJ13, H05BA02</t>
  </si>
  <si>
    <t>R06AE07, J01DB07, R06AE09, C01EB11, N07CA02</t>
  </si>
  <si>
    <t>G02CC02, M01AE02, M02AA12, M01AE18, B02AB01</t>
  </si>
  <si>
    <t>N03AX12, C04AX30, N03AG04, N06DA04, J04AB05</t>
  </si>
  <si>
    <t>A02BA02, A02BA04, A02BA06, L01BC07, J05AC02</t>
  </si>
  <si>
    <t>C07AB03, C07AB11, C07AA15, S01ED05, P01BE05</t>
  </si>
  <si>
    <t>C09CA01, C09CA03, C09CA02, C09CA05, C09CA07</t>
  </si>
  <si>
    <t>B03AA02, B03AD02, B03AA08, B03AA10, B03AA09</t>
  </si>
  <si>
    <t>B01AA03, M01CB03, N06BX17, C01AC03, B01AB01</t>
  </si>
  <si>
    <t>A11CC05, H05BX03, A11CC01, A11CC06, M05BB03</t>
  </si>
  <si>
    <t>D11AX10, G04CB01, G04CB02, G04CA51, R03BX01</t>
  </si>
  <si>
    <t>R05CA06, L03AX01, C02KX01, R05CB05, V03AF01</t>
  </si>
  <si>
    <t>C02CA04, C02CA01, G04CA01, R01AA12, M01AE12</t>
  </si>
  <si>
    <t>D07AC19, N02BA11, M01AG03, L01CA05, N05AB02</t>
  </si>
  <si>
    <t>J01CF05, J01CF02, J01CF01, J01CF04, J01MA01</t>
  </si>
  <si>
    <t>M04AA01, N05AD01, B01AC15, N02BA02, C07AA01</t>
  </si>
  <si>
    <t>C09AA03, C09AA09, C09AA04, N06BX09, C09BA03</t>
  </si>
  <si>
    <t>C03BA11, V08AA03, C03BA10, A03AX06, N06AF02</t>
  </si>
  <si>
    <t>A07EA07, D07AC15, R01AD01, R03BA01, D07AB10</t>
  </si>
  <si>
    <t>N05CF01, N05CF04, N04BX04, N05AX11, S01AX16</t>
  </si>
  <si>
    <t>R05DA04, D08AG03, G03GB02, C02AC01, N02CX02</t>
  </si>
  <si>
    <t>A06AD11, V04CE01, A06AC02, A09AA04, N03AX18</t>
  </si>
  <si>
    <t>N06AX11, A02BX03, R06AD07, C02AA07, N06AX07</t>
  </si>
  <si>
    <t>A06AD15, L01XX10, A06AD65, P01CD01, R05CB06</t>
  </si>
  <si>
    <t>A01AB22, J01AA02, D06AA03, G01AA07, J01AA06</t>
  </si>
  <si>
    <t>B03AA07, B03AD03, B03AA06, B03AA01, B03AA02</t>
  </si>
  <si>
    <t>B01AF01, B01AE03, A08AX01, B01AF02, B01AF03</t>
  </si>
  <si>
    <t>N05BA01, N05BA17, N05BA03, N05BA14, N05BA16</t>
  </si>
  <si>
    <t>B03BA03, V03AB33, B03BA01, B03BA53, L01XX05</t>
  </si>
  <si>
    <t>A11DA01, V04CG03, N01AX03, J04AD03, J01XX05</t>
  </si>
  <si>
    <t>B01AF02, B01AF01, G02CX01, B01AF03, L01BC06</t>
  </si>
  <si>
    <t>R05CB03, L01AD01, H01BB03, R05CB15, A03AA06</t>
  </si>
  <si>
    <t>S01EE01, S01EE04, B01AC11, S01EE03, G02AD01</t>
  </si>
  <si>
    <t>R03DC03, R03DC02, M01AX22, R03DC53, P02CC02</t>
  </si>
  <si>
    <t>J01XE01, B05CA03, D08AF01, D09AA03, P01CC02</t>
  </si>
  <si>
    <t>C03DA01, A03AB14, G02AD05, A07EA01, C05AA04</t>
  </si>
  <si>
    <t>D08AX03, C07AA05, G01AF14, P01AB05, C01BC03</t>
  </si>
  <si>
    <t>C09CA06, C09CA03, C09DA06, A06AB07, C09CA02</t>
  </si>
  <si>
    <t>D11AC02, S01AX03, A07XA03, D11AC03, V04CB01</t>
  </si>
  <si>
    <t>R06AX13, A02BA02, A02BA08, A02BA06, R06AX27</t>
  </si>
  <si>
    <t>A10BH01, A10BH03, A10BH05, A10BH02, A10BH04</t>
  </si>
  <si>
    <t>A06AA02, R05DB16, C01BB01, C05AD01, D04AB01</t>
  </si>
  <si>
    <t>G04BE30, L01XX29, M01AB55, C01CA51, M01AB51</t>
  </si>
  <si>
    <t>N02AJ01, R05DA12, N02AJ02, N02AA08, N02AJ06</t>
  </si>
  <si>
    <t>D07AC13, D07XC03, R01AD09, R03BA07, D07AC12</t>
  </si>
  <si>
    <t>C09BB04, C09AA04, C09BA04, C09BX02, G04BD06</t>
  </si>
  <si>
    <t>L01BA01, L04AX03, P01AX07, R05DB28, C01CA10</t>
  </si>
  <si>
    <t>C01AA05, C01AA04, A07DA04, C01AA08, C05CA03</t>
  </si>
  <si>
    <t>C10AX09, N04AA08, D08AJ04, D11AC01, A01AB12</t>
  </si>
  <si>
    <t>R06AX26, C01DX06, R06AX12, R03AC06, R03CC05</t>
  </si>
  <si>
    <t>A10BH05, A10BH01, A10BH02, A10BH04, A10BH03</t>
  </si>
  <si>
    <t>J01FA09, J01FA14, J01FA10, S01AA26, J01FA06</t>
  </si>
  <si>
    <t>S01KA02, G03HA01, A05AX02, A06AC06, G03DB07</t>
  </si>
  <si>
    <t>J01EA01, J01EA02, A03BB05, P03BA04, J01EE04</t>
  </si>
  <si>
    <t>J01CE02, J01CE10, J01CE01, S01AA14, J01CE08</t>
  </si>
  <si>
    <t>R03BB04, R03BB02, G04BD09, R01AX03, R03BB01</t>
  </si>
  <si>
    <t>C03CA02, C03CB02, C02CC01, A16AA06, A09AB02</t>
  </si>
  <si>
    <t>A03AA04, C01CA11, A03AX05, A03AD30, G02CB05</t>
  </si>
  <si>
    <t>A07DA03, A07DA05, C03BA03, C03BB03, N06AA07</t>
  </si>
  <si>
    <t>G03AC09, G03AC08, G03AC03, G03AD01, G03FB10</t>
  </si>
  <si>
    <t>N06DA02, N06DA52, N05AD08, D04AX01, N06AA12</t>
  </si>
  <si>
    <t>P01BC01, C01BA01, R06AX31, A01AB07, D08AH03</t>
  </si>
  <si>
    <t>G04BD08, G04BD10, M01AG02, G04CA53, R06AX32</t>
  </si>
  <si>
    <t>C08CA13, C08CA15, C08CA09, C08CA11, C08CA12</t>
  </si>
  <si>
    <t>N06AX21, N06AB03, G04BX14, D04AX01, N06AA12</t>
  </si>
  <si>
    <t>D11AX18, M01AB05, M02AA15, S01BC03, M01AB06</t>
  </si>
  <si>
    <t>N02AA01, G04BE07, N04BC07, N07BC06, N02AA04</t>
  </si>
  <si>
    <t>C01EB16, G02CC01, M01AE01, M02AA13, R02AX02</t>
  </si>
  <si>
    <t>A01AC02, C05AA09, D07AB19, D07XB05, D10AA03</t>
  </si>
  <si>
    <t>C08CA02, C08CA05, C08CA01, C08EA01, N05AH06</t>
  </si>
  <si>
    <t>N02AA08, R05DA12, R05DA03, P01AX09, N02CA01</t>
  </si>
  <si>
    <t>P03AX02, R03DA04, H01BA04, A11HA03, C01CA23</t>
  </si>
  <si>
    <t>A01AC03, A07EA02, C05AA01, D07AA02, D07XA01</t>
  </si>
  <si>
    <t>N05AB04, N05AA01, N05AA07, R06AB04, N01BA04</t>
  </si>
  <si>
    <t>A06AB02, A06AG02, D04AA22, R06AD09, N07AB01</t>
  </si>
  <si>
    <t>C01DA14, C01DA08, C05AE02, C01DA58, D08AL01</t>
  </si>
  <si>
    <t>B05AA06, C03EB01, C05BB56, B05AA03, A06AG06</t>
  </si>
  <si>
    <t>P01BA02, P01BA01, A09AB03, B05XA13, C03AA03</t>
  </si>
  <si>
    <t>C10AA03, C10AA08, C10AA05, C10AA07, C10AA06</t>
  </si>
  <si>
    <t>N05AH04, A16AA06, P01BC01, A09AB02, N05AH06</t>
  </si>
  <si>
    <t>A07EA06, D07AC09, R01AD05, R03BA02, D07AB08</t>
  </si>
  <si>
    <t>D07AB02, D04AA33, D07AB11, A08AA10, A03BA03</t>
  </si>
  <si>
    <t>N02CC01, N02CC04, N02CC02, N02CC05, N02CC03</t>
  </si>
  <si>
    <t>A02BD05, A02BD10, A02BD07, A02BD06, A02BD01</t>
  </si>
  <si>
    <t>C01DX16, L01XE46, C10AD03, C04AC01, C10AD02</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</si>
  <si>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</si>
  <si>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</si>
  <si>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</si>
  <si>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</si>
  <si>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</si>
  <si>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C03BA05</t>
  </si>
  <si>
    <t>R03AK04, V03AF06, V03AF10, C05BA02, B05CB02</t>
  </si>
  <si>
    <t>C05AX01, C05AX04, R03BB03, A02AB10, A02AC10</t>
  </si>
  <si>
    <t>M03BX01, M01AB06, M01AB16, M02AA25, G03GB02</t>
  </si>
  <si>
    <t>A10AE04, A10AB06, A10AE54, A10AE06, A10AB04</t>
  </si>
  <si>
    <t>D06AX02, D10AF03, G01AA05, J01BA01, S01AA01</t>
  </si>
  <si>
    <t>N07CA01, A16AA06, A09AB02, C02CC01, R06AX22</t>
  </si>
  <si>
    <t>R06AE03, R06AE04, R06AE01, N04AA04, S01EB08</t>
  </si>
  <si>
    <t>C01DX05, A10BF01, B02BX02, N05CM04, B05BC02</t>
  </si>
  <si>
    <t>A10AB05, A10AD05, A10AB04, A10AC04, A10AD04</t>
  </si>
  <si>
    <t>N06AB05, N06AX18, G04BX14, N06BA09, S01HA04</t>
  </si>
  <si>
    <t>B03BA01, B03BA03, V03AB33, B03BA05, B03BA51</t>
  </si>
  <si>
    <t>N03AE01, N05BA09, N05BA21, N05BA06, N05BA22</t>
  </si>
  <si>
    <t>N03AX09, R07AB07, S01EB07, A10BC01, N05AH06</t>
  </si>
  <si>
    <t>C10AA07, C10AA02, C10AA01, C10AA04, C10AA03</t>
  </si>
  <si>
    <t>S01EC04, S01EC03, N05CD09, J04AK04, N03AF03</t>
  </si>
  <si>
    <t>G04BD12, L02BX03, D08AK04, N06AX03, C01BD01</t>
  </si>
  <si>
    <t>D04AA10, R06AD02, N05AA03, P01BD01, N05AA07</t>
  </si>
  <si>
    <t>N07BC02, N03AC03, R05DA06, N03AC02, N07BC05</t>
  </si>
  <si>
    <t>D07AC17, R01AD08, R03BA05, R01AD12, R03BA09</t>
  </si>
  <si>
    <t>A10BK01, A10BK05, A10BK02, A10BK03, A10BD15</t>
  </si>
  <si>
    <t>N05CD07, M03BX07, N05BA15, N05BA03, N05BA08</t>
  </si>
  <si>
    <t>C09CA04, C09CA02, C09CA10, C09CA01, C09CA07</t>
  </si>
  <si>
    <t>C09AA02, C09AA12, C09AA07, C09AA06, C09AA10</t>
  </si>
  <si>
    <t>N03AX14, N06BX03, N06BX11, N06BX07, N06BX16</t>
  </si>
  <si>
    <t>N06AX16, N06AX23, N06BA06, C02DB03, C01BG11</t>
  </si>
  <si>
    <t>N04AA04, R06AE03, V08AD03, R06AX07, A03AB11</t>
  </si>
  <si>
    <t>N05AH03, G04BD08, N04AC01, N05AH02, N06AA16</t>
  </si>
  <si>
    <t>A02BC02, A02BC03, A02BC06, R01AC04, R06AX05</t>
  </si>
  <si>
    <t>R06AB04, D04AA34, R06AA06, R06AB02, D01AE07</t>
  </si>
  <si>
    <t>N06DX01, P01AX02, B06AB01, N04BB01, D04AA14</t>
  </si>
  <si>
    <t>S01EE03, B01AC11, S01EE01, G02AD01, B01AC19</t>
  </si>
  <si>
    <t>G03AC06, G03DA02, L02AB02, G03DA03, G03FA12</t>
  </si>
  <si>
    <t>A02BC01</t>
  </si>
  <si>
    <t>C08CA01</t>
  </si>
  <si>
    <t>C10AA05</t>
  </si>
  <si>
    <t>N02BE01</t>
  </si>
  <si>
    <t>A02BC03</t>
  </si>
  <si>
    <t>C10AA01</t>
  </si>
  <si>
    <t>A10BA02</t>
  </si>
  <si>
    <t>R03AC02, R03CC02</t>
  </si>
  <si>
    <t>H03AA01</t>
  </si>
  <si>
    <t>C03AA01, C03AB01</t>
  </si>
  <si>
    <t>C09AA05</t>
  </si>
  <si>
    <t>B01AC04</t>
  </si>
  <si>
    <t>C07AB07</t>
  </si>
  <si>
    <t>N06AA09</t>
  </si>
  <si>
    <t>N06AB04, N06AB10</t>
  </si>
  <si>
    <t>C03CA01, C03CB01</t>
  </si>
  <si>
    <t>N06AB06</t>
  </si>
  <si>
    <t>B03BB01</t>
  </si>
  <si>
    <t>G04CA02</t>
  </si>
  <si>
    <t>N06AB03</t>
  </si>
  <si>
    <t>M05BA04</t>
  </si>
  <si>
    <t>J01CA04</t>
  </si>
  <si>
    <t>A10BB09</t>
  </si>
  <si>
    <t>R06AE07</t>
  </si>
  <si>
    <t>N03AX12</t>
  </si>
  <si>
    <t>A02BA02</t>
  </si>
  <si>
    <t>C09CA01</t>
  </si>
  <si>
    <t>B03AA02, B03AD02</t>
  </si>
  <si>
    <t>A11CC05</t>
  </si>
  <si>
    <t>D11AX10, G04CB01</t>
  </si>
  <si>
    <t>C02CA04</t>
  </si>
  <si>
    <t>J01CF05</t>
  </si>
  <si>
    <t>M04AA01</t>
  </si>
  <si>
    <t>C09AA03</t>
  </si>
  <si>
    <t>C03BA11</t>
  </si>
  <si>
    <t>A07EA07, D07AC15, R01AD01, R03BA01</t>
  </si>
  <si>
    <t>N05CF01, N05CF04</t>
  </si>
  <si>
    <t>A06AD11</t>
  </si>
  <si>
    <t>N06AX11</t>
  </si>
  <si>
    <t>A01AB22, J01AA02</t>
  </si>
  <si>
    <t>B03AA07, B03AD03</t>
  </si>
  <si>
    <t>B01AF01</t>
  </si>
  <si>
    <t>B03BA03, V03AB33</t>
  </si>
  <si>
    <t>A11DA01</t>
  </si>
  <si>
    <t>B01AF02</t>
  </si>
  <si>
    <t>R05CB03</t>
  </si>
  <si>
    <t>S01EE01</t>
  </si>
  <si>
    <t>R03DC03</t>
  </si>
  <si>
    <t>J01XE01</t>
  </si>
  <si>
    <t>C03DA01</t>
  </si>
  <si>
    <t>C09CA06</t>
  </si>
  <si>
    <t>R06AX13</t>
  </si>
  <si>
    <t>A10BH01</t>
  </si>
  <si>
    <t>A06AA02</t>
  </si>
  <si>
    <t>D07AC13, D07XC03, R01AD09, R03BA07</t>
  </si>
  <si>
    <t>L01BA01, L04AX03</t>
  </si>
  <si>
    <t>C01AA05</t>
  </si>
  <si>
    <t>C10AX09</t>
  </si>
  <si>
    <t>R06AX26</t>
  </si>
  <si>
    <t>A10BH05</t>
  </si>
  <si>
    <t>J01FA09</t>
  </si>
  <si>
    <t>S01KA02</t>
  </si>
  <si>
    <t>J01EA01</t>
  </si>
  <si>
    <t>R03BB04</t>
  </si>
  <si>
    <t>C03CA02, C03CB02</t>
  </si>
  <si>
    <t>A03AA04</t>
  </si>
  <si>
    <t>A07DA03, A07DA05</t>
  </si>
  <si>
    <t>G03AC09</t>
  </si>
  <si>
    <t>N06DA02</t>
  </si>
  <si>
    <t>P01BC01</t>
  </si>
  <si>
    <t>G04BD08</t>
  </si>
  <si>
    <t>C08CA13</t>
  </si>
  <si>
    <t>N06AX21</t>
  </si>
  <si>
    <t>D11AX18, M01AB05, M02AA15, S01BC03</t>
  </si>
  <si>
    <t>N02AA01</t>
  </si>
  <si>
    <t>C08CA02</t>
  </si>
  <si>
    <t>N02AA08</t>
  </si>
  <si>
    <t>N05AB04</t>
  </si>
  <si>
    <t>A06AB02, A06AG02</t>
  </si>
  <si>
    <t>C01DA14</t>
  </si>
  <si>
    <t>P01BA02</t>
  </si>
  <si>
    <t>C10AA03</t>
  </si>
  <si>
    <t>N05AH04</t>
  </si>
  <si>
    <t>A07EA06, D07AC09, R01AD05, R03BA02</t>
  </si>
  <si>
    <t>N02CC01</t>
  </si>
  <si>
    <t>C01DX16</t>
  </si>
  <si>
    <t>N03AX16</t>
  </si>
  <si>
    <t>J01AA04</t>
  </si>
  <si>
    <t>C01DA02, C05AE01</t>
  </si>
  <si>
    <t>D06AX01, D09AA02, J01XC01, S01AA13</t>
  </si>
  <si>
    <t>M03BX01</t>
  </si>
  <si>
    <t>A10AE04</t>
  </si>
  <si>
    <t>N07CA01</t>
  </si>
  <si>
    <t>R06AE03</t>
  </si>
  <si>
    <t>A10AB05, A10AD05</t>
  </si>
  <si>
    <t>N06AB05</t>
  </si>
  <si>
    <t>B03BA01</t>
  </si>
  <si>
    <t>N03AE01</t>
  </si>
  <si>
    <t>N03AX09</t>
  </si>
  <si>
    <t>C10AA07</t>
  </si>
  <si>
    <t>S01EC04</t>
  </si>
  <si>
    <t>G04BD12</t>
  </si>
  <si>
    <t>D04AA10, R06AD02</t>
  </si>
  <si>
    <t>N07BC02</t>
  </si>
  <si>
    <t>A10BK01</t>
  </si>
  <si>
    <t>N05CD07</t>
  </si>
  <si>
    <t>C09CA04</t>
  </si>
  <si>
    <t>C09AA02</t>
  </si>
  <si>
    <t>N03AX14</t>
  </si>
  <si>
    <t>N04AA04</t>
  </si>
  <si>
    <t>A02BC02</t>
  </si>
  <si>
    <t>R06AB04, D04AA34, R06AA06</t>
  </si>
  <si>
    <t>N06DX01</t>
  </si>
  <si>
    <t>S01EE03</t>
  </si>
  <si>
    <t>G03AC06, G03DA02, L02AB02</t>
  </si>
  <si>
    <t>[('esomeprazole', 95, 3315), ('naproxen and esomeprazole', 91, 3640), ('omeprazole, amoxicillin and clarithromycin', 91, 3751), ('esomeprazole, amoxicillin and clarithromycin', 91, 4985), ('omeprazole, amoxicillin and metronidazole', 91, 5534)]</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</si>
  <si>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</si>
  <si>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</si>
  <si>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</si>
  <si>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96, 3385), ('codeine and paracetamol', 96, 3599), ('dihydrocodeine and paracetamol', 96, 3669), ('oxycodone and paracetamol', 96, 6740)]</t>
  </si>
  <si>
    <t>[('lansoprazole', 100, 1758), ('lansoprazole, amoxicillin and clarithromycin', 100, 3171), ('dexlansoprazole', 100, 3597), ('lansoprazole, amoxicillin and metronidazole', 100, 5513), ('lansoprazole, tetracycline and metronidazole', 100, 5514)]</t>
  </si>
  <si>
    <t>[('acrivastine', 78, 1871), ('simvastatin', 78, 2427), ('simvastatin and ezetimibe', 78, 3448), ('cerivastatin', 78, 3472), ('sitagliptin and simvastatin', 78, 3701)]</t>
  </si>
  <si>
    <t>[('metformin', 100, 1020), ('metformin and pioglitazone', 100, 3477), ('metformin and rosiglitazone', 100, 3482), ('metformin and sitagliptin', 100, 3561), ('metformin and repaglinide', 100, 3585)]</t>
  </si>
  <si>
    <t>[('salbutamol', 100, 46), ('salbutamol', 100, 47), ('salbutamol and sodium cromoglicate', 100, 2993), ('salbutamol and beclometasone', 100, 3526), ('salbutamol and ipratropium bromide', 100, 3558)]</t>
  </si>
  <si>
    <t>[('levothyroxine sodium', 100, 2564), ('combinations of levothyroxine and liothyronine', 100, 4735), ('hydroxyzine', 84, 836), ('dextrothyroxine', 77, 512), ('thrombin', 75, 1578)]</t>
  </si>
  <si>
    <t>[('bendroflumethiazide', 100, 177), ('bendroflumethiazide and potassium', 100, 3418), ('bendroflumethiazide and potassium-sparing agents', 100, 4866), ('hydroflumethiazide', 89, 824), ('hydroflumethiazide and potassium', 89, 5503)]</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</si>
  <si>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</si>
  <si>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</si>
  <si>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('bisoprolol and amlodipine', 100, 4868), ('bisoprolol and thiazides', 100, 4949), ('perindopril and bisoprolol', 100, 6682), ('bisoprolol and acetylsalicylic acid', 100, 6723)]</t>
  </si>
  <si>
    <t>[('amitriptyline', 100, 89), ('amitriptyline and psycholeptics', 100, 4860), ('butriptyline', 83, 1869), ('nortriptyline', 77, 1185), ('protriptyline', 77, 1410)]</t>
  </si>
  <si>
    <t>[('citalopram', 100, 401), ('escitalopram', 100, 3356), ('clomipramine', 70, 413), ('metoclopramide', 70, 1062), ('clopamide', 67, 418)]</t>
  </si>
  <si>
    <t>[('furosemide', 90, 737), ('furosemide and potassium', 90, 3414), ('furosemide and potassium-sparing agents', 90, 4908), ('ifosfamide', 80, 850), ('nifuroxazide', 80, 2268)]</t>
  </si>
  <si>
    <t>[('sertraline', 89, 2423), ('chlortalidone', 78, 379), ('isoetarine', 78, 889), ('isoetarine', 78, 890), ('oxymetazoline', 78, 1219)]</t>
  </si>
  <si>
    <t>[('folic acid', 100, 729), ('iron, multivitamins and folic acid', 100, 3623), ('folic acid, combinations', 100, 5030), ('iron, vitamin B12 and folic acid', 100, 5509), ('cefonicid', 80, 314)]</t>
  </si>
  <si>
    <t>[('tamsulosin', 100, 2871), ('tamsulosin and dutasteride', 100, 3647), ('tamsulosin and solifenacin', 100, 5557), ('eosin', 80, 3740), ('retapamulin', 74, 3504)]</t>
  </si>
  <si>
    <t>[('fluoxetine', 90, 717), ('fluoxetine and psycholeptics', 90, 5498), ('flupirtine', 80, 2083), ('cefoxitin', 78, 319), ('trifluridine', 74, 1637)]</t>
  </si>
  <si>
    <t>[('alendronic acid', 100, 3236), ('alendronic acid and colecalciferol', 100, 3506), ('alendronic acid and alfacalcidol, sequential', 100, 4937), ('alendronic acid, calcium and colecalciferol, sequential', 100, 4938), ('zoledronic acid', 84, 2872)]</t>
  </si>
  <si>
    <t>[('amoxicillin', 91, 95), ('lansoprazole, amoxicillin and clarithromycin', 91, 3171), ('omeprazole, amoxicillin and clarithromycin', 91, 3751), ('amoxicillin and beta-lactamase inhibitor', 91, 4861), ('esomeprazole, amoxicillin and clarithromycin', 91, 4985)]</t>
  </si>
  <si>
    <t>[('tramadol', 88, 1609), ('tramadol and paracetamol', 88, 3385), ('tramadol and dexketoprofen', 88, 6745), ('tramadol and other non-opioid analgesics', 88, 6746), ('estradiol', 80, 628)]</t>
  </si>
  <si>
    <t>[('gliclazide', 100, 756), ('salicylamide', 80, 1448), ('salicylamide, combinations with psycholeptics', 80, 4640), ('salicylamide, combinations excl. psycholeptics', 80, 4657), ('sulglicotide', 74, 2449)]</t>
  </si>
  <si>
    <t>[('methylprednisolone', 90, 1054), ('methylprednisolone', 90, 1055), ('methylprednisolone', 90, 1056), ('prednisolone', 90, 1359), ('prednisolone', 90, 1360)]</t>
  </si>
  <si>
    <t>[('paracetamol', 100, 15), ('codeine', 100, 432), ('piracetam', 89, 1315), ('iodine', 83, 871), ('propacetamol', 83, 2582)]</t>
  </si>
  <si>
    <t>[('cetirizine', 100, 1900), ('levocetirizine', 100, 3392), ('cefatrizine', 80, 310), ('tiracizine', 80, 2738), ('tilidine', 75, 1590)]</t>
  </si>
  <si>
    <t>[('naproxen', 88, 1118), ('naproxen', 88, 1119), ('naproxen', 88, 1120), ('naproxen and misoprostol', 88, 2991), ('naproxcinod', 88, 3575)]</t>
  </si>
  <si>
    <t>[('gabapentin', 100, 2093), ('pectin', 83, 2305), ('vigabatrin', 78, 1727), ('azapetine', 78, 1793), ('phenytoin', 75, 1298)]</t>
  </si>
  <si>
    <t>[('ranitidine', 100, 1427), ('ranitidine bismuth citrate', 100, 2713), ('iodine', 83, 871), ('azacitidine', 80, 159), ('guanethidine', 80, 783)]</t>
  </si>
  <si>
    <t>[('atenolol', 88, 154), ('atenolol and nifedipine', 88, 3415), ('atenolol and other diuretics, combinations', 88, 4688), ('atenolol and other diuretics', 88, 4862), ('atenolol and thiazides', 88, 4877)]</t>
  </si>
  <si>
    <t>[('losartan', 100, 2683), ('losartan and diuretics', 100, 4844), ('losartan and amlodipine', 100, 5515), ('valsartan', 88, 2824), ('eprosartan', 88, 2899)]</t>
  </si>
  <si>
    <t>[('ferrous fumarate', 100, 2060), ('ferrous fumarate', 100, 2061), ('ferrous tartrate', 81, 5574), ('ferrous ascorbate', 75, 681), ('ferrous aspartate', 75, 3246)]</t>
  </si>
  <si>
    <t>[('cymarin', 73, 456), ('heparin', 73, 790), ('heparin', 73, 791), ('heparin', 73, 792), ('silymarin', 73, 1463)]</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</si>
  <si>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</si>
  <si>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</si>
  <si>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</si>
  <si>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('fenoxazoline', 78, 2046), ('prazosin', 75, 1357), ('chlorzoxazone', 71, 380)]</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</si>
  <si>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</si>
  <si>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[('cloxacillin', 100, 426), ('flucloxacillin', 100, 687), ('oxacillin', 100, 1210), ('dicloxacillin', 85, 532), ('azlocillin', 80, 161)]</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</si>
  <si>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</si>
  <si>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</si>
  <si>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('nialamide', 78, 1142), ('dopamine', 75, 583)]</t>
  </si>
  <si>
    <t>[('beclometasone', 100, 171), ('beclometasone', 100, 172), ('beclometasone', 100, 173), ('beclometasone', 100, 174), ('salbutamol and beclometasone', 100, 3526)]</t>
  </si>
  <si>
    <t>[('zopiclone', 100, 2557), ('eszopiclone', 100, 3432), ('opicapone', 78, 3666), ('furazolidone', 71, 736), ('ixabepilone', 71, 3372)]</t>
  </si>
  <si>
    <t>[('pholcodine', 92, 2323), ('codeine', 86, 432), ('dihydrocodeine', 86, 1987), ('codeine and acetylsalicylic acid', 86, 3075), ('codeine and ibuprofen', 86, 3548)]</t>
  </si>
  <si>
    <t>[('lactulose', 100, 922), ('lactulose, combinations', 100, 5037), ('galactose', 88, 742), ('microparticles of galactose', 78, 3114), ('spironolactone', 75, 1487)]</t>
  </si>
  <si>
    <t>[('mirtazapine', 91, 1738), ('zotepine', 75, 2558), ('tianeptine', 74, 2486), ('carbamazepine', 73, 285), ('pirenzepine', 73, 1316)]</t>
  </si>
  <si>
    <t>[('macrogol', 100, 1332), ('macrogol, combinations', 69, 5044), ('ancrod', 67, 110), ('oil', 67, 6186), ('ambroxol', 62, 75)]</t>
  </si>
  <si>
    <t>[('doxycycline', 100, 590), ('doxycycline', 100, 591), ('cyclizine', 78, 447), ('chlorcyclizine', 73, 349), ('demeclocycline', 73, 478)]</t>
  </si>
  <si>
    <t>[('ferrous sulfate', 100, 2064), ('ferrous sulfate', 100, 2065), ('sulfalene', 75, 1506), ('ferrous fumarate', 73, 2060), ('ferrous fumarate', 73, 2061)]</t>
  </si>
  <si>
    <t>[('rivaroxaban', 100, 3693), ('apixaban', 75, 3775), ('edoxaban', 75, 6618), ('vosaroxin', 67, 3436), ('brivaracetam', 64, 6694)]</t>
  </si>
  <si>
    <t>[('diazepam', 88, 514), ('fludiazepam', 88, 2075), ('clotiazepam', 75, 422), ('nordazepam', 75, 480), ('medazepam', 75, 984)]</t>
  </si>
  <si>
    <t>[('hydroxocobalamin', 100, 830), ('hydroxocobalamin', 100, 831), ('hydroxocobalamin, combinations', 100, 4761), ('mecobalamin', 82, 2211), ('clobazam', 75, 1930)]</t>
  </si>
  <si>
    <t>[('thiamine (vit B1)', 100, 1565), ('thiamine', 100, 1566), ('pyrimethamine', 88, 1419), ('benfotiamine', 88, 1819), ('sulbutiamine', 88, 2443)]</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</si>
  <si>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</si>
  <si>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</si>
  <si>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</si>
  <si>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('morniflumate', 64, 2247)]</t>
  </si>
  <si>
    <t>[('nitrofurantoin', 100, 1167), ('nitrofurantoin, combinations', 100, 6603), ('nitrofural', 90, 1168), ('nitrofural', 90, 1169), ('nitrofural', 90, 1170)]</t>
  </si>
  <si>
    <t>[('spironolactone', 100, 1487), ('lactulose', 75, 922), ('propanol', 75, 3768), ('apronal', 71, 4939), ('toloxatone', 70, 2500)]</t>
  </si>
  <si>
    <t>[('propanol', 88, 3768), ('isopropanol', 84, 3579), ('propranolol', 82, 1401), ('propranolol and thiazides', 82, 4817), ('propranolol and other combinations', 82, 6742)]</t>
  </si>
  <si>
    <t>[('candesartan', 100, 3174), ('candesartan and diuretics', 100, 4832), ('candesartan and amlodipine', 100, 6482), ('candesartan, amlodipine and hydrochlorothiazide', 100, 6876), ('dermatan sulfate', 75, 486)]</t>
  </si>
  <si>
    <t>[('zinc compounds', 81, 6335), ('cadmium compounds', 73, 6207), ('viminol', 71, 2537), ('biotin', 67, 217), ('vincamine', 67, 1686)]</t>
  </si>
  <si>
    <t>[('loratadine', 90, 2192), ('desloratadine', 90, 3300), ('iodine', 83, 871), ('cefaloridine', 80, 330), ('floxuridine', 80, 709)]</t>
  </si>
  <si>
    <t>[('sitagliptin', 100, 3467), ('metformin and sitagliptin', 100, 3561), ('sitagliptin and simvastatin', 100, 3701), ('pioglitazone and sitagliptin', 100, 5541), ('sitagliptin and ertugliflozin', 100, 6799)]</t>
  </si>
  <si>
    <t>[('docusate sodium', 100, 2833), ('docusate sodium, incl. combinations', 100, 4725), ('etidocaine', 67, 657), ('lidocaine', 67, 931), ('lidocaine', 67, 932)]</t>
  </si>
  <si>
    <t>[('sildenafil', 100, 3083), ('udenafil', 88, 3523), ('combination drugs used in erectile dysfunction', 75, 4560), ('retinol', 71, 1691), ('retinol', 71, 1692)]</t>
  </si>
  <si>
    <t>[('codeine', 100, 432), ('dihydrocodeine', 100, 1987), ('dihydrocodeine and paracetamol', 92, 3669), ('codeine and paracetamol', 88, 3599), ('iodine', 83, 871)]</t>
  </si>
  <si>
    <t>[('mometasone', 100, 3011), ('mometasone', 100, 3012), ('mometasone', 100, 3013), ('mometasone', 100, 3014), ('formoterol and mometasone', 100, 3648)]</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</si>
  <si>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</si>
  <si>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</si>
  <si>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</si>
  <si>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</si>
  <si>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('hexobendine', 82, 801), ('menadione', 82, 1000), ('terfenadine', 82, 2590), ('fendiline', 78, 671)]</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</si>
  <si>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</si>
  <si>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</si>
  <si>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</si>
  <si>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</si>
  <si>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[('ethyl chloride', 100, 652), ('phenoxymethylpenicillin', 100, 1255), ('epicillin', 89, 2014), ('phenol', 83, 2316), ('phenol', 83, 2317)]</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</si>
  <si>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</si>
  <si>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</si>
  <si>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('alverine', 75, 1776), ('emetine', 71, 600), ('fenoverine', 70, 2045), ('moxaverine', 70, 2693)]</t>
  </si>
  <si>
    <t>[('loperamide', 100, 947), ('loperamide oxide', 100, 2580), ('loperamide, combinations', 100, 5042), ('metoclopramide', 95, 1062), ('tiropramide', 84, 2494)]</t>
  </si>
  <si>
    <t>[('desogestrel', 100, 1968), ('desogestrel and ethinylestradiol', 100, 3361), ('desogestrel and ethinylestradiol', 100, 3362), ('desogestrel and estrogen', 100, 5482), ('dienogest', 78, 1983)]</t>
  </si>
  <si>
    <t>[('donepezil', 100, 3080), ('donepezil and memantine', 100, 5486), ('donepezil, memantine and Ginkgo folium', 100, 6589), ('pseudoephedrine', 67, 1411), ('pseudoephedrine, combinations', 67, 4789)]</t>
  </si>
  <si>
    <t>[('quinine', 100, 1425), ('quinine, combinations with psycholeptics', 100, 4635), ('hydroquinine', 100, 6788), ('hydroquinone', 86, 829), ('phanquinone', 86, 2311)]</t>
  </si>
  <si>
    <t>[('solifenacin', 100, 3357), ('tamsulosin and solifenacin', 100, 5557), ('enoxacin', 75, 603), ('darifenacin', 73, 3082), ('technetium (99mTc) lidofenin', 70, 2458)]</t>
  </si>
  <si>
    <t>[('lercanidipine', 100, 3074), ('enalapril and lercanidipine', 100, 5489), ('valsartan and lercanidipine', 100, 6686), ('manidipine', 90, 2203), ('barnidipine', 82, 2548)]</t>
  </si>
  <si>
    <t>[('duloxetine', 100, 2845), ('fluoxetine', 80, 717), ('dapoxetine', 80, 2818), ('oxedrine', 80, 3271), ('oxedrine', 80, 3272)]</t>
  </si>
  <si>
    <t>[('diclofenac', 100, 528), ('diclofenac', 100, 529), ('diclofenac', 100, 530), ('diclofenac', 100, 531), ('diclofenac, combinations', 100, 4714)]</t>
  </si>
  <si>
    <t>[('apomorphine', 100, 141), ('apomorphine', 100, 142), ('diamorphine', 100, 513), ('ethylmorphine', 100, 654), ('ethylmorphine', 100, 655)]</t>
  </si>
  <si>
    <t>[('felodipine', 100, 669), ('ramipril and felodipine', 100, 3412), ('metoprolol and felodipine', 100, 3652), ('nifedipine', 80, 1153), ('amlodipine', 80, 1780)]</t>
  </si>
  <si>
    <t>[('codeine', 100, 432), ('dihydrocodeine', 100, 1987), ('dihydrocodeine and paracetamol', 100, 3669), ('dihydrocodeine, combinations', 100, 4715), ('acetyldihydrocodeine', 100, 4936)]</t>
  </si>
  <si>
    <t>[('others', 83, 4553), ('pemoline', 75, 1247), ('esmolol', 71, 2660), ('temocillin', 70, 2464), ('kaolin', 67, 910)]</t>
  </si>
  <si>
    <t>[('perazine', 100, 1267), ('prochlorperazine', 100, 1386), ('chlorpromazine', 89, 368), ('chlorphenamine', 81, 367), ('chloroprocaine', 81, 1905)]</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</si>
  <si>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</si>
  <si>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</si>
  <si>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</si>
  <si>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('hydrochloric acid', 83, 811), ('hydrochloric acid', 83, 812), ('roquinimex', 82, 2840)]</t>
  </si>
  <si>
    <t>[('pravastatin', 100, 2603), ('pravastatin and fenofibrate', 100, 5391), ('pravastatin and acetylsalicylic acid', 100, 5545), ('atorvastatin', 82, 2897), ('atorvastatin and amlodipine', 82, 3427)]</t>
  </si>
  <si>
    <t>[('quetiapine', 100, 2673), ('tiapride', 80, 1586), ('ketamine', 75, 912), ('thiamine', 75, 1566), ('mequitazine', 74, 2219)]</t>
  </si>
  <si>
    <t>[('desonide', 100, 491), ('desonide', 100, 492), ('budesonide', 100, 1858), ('budesonide', 100, 1859), ('budesonide', 100, 1860)]</t>
  </si>
  <si>
    <t>[('bromides', 93, 235), ('eosin', 80, 3740), ('bromazine', 75, 1850), ('hyoscyamine', 73, 3116), ('cocaine', 71, 428)]</t>
  </si>
  <si>
    <t>[('sumatriptan', 100, 2452), ('rizatriptan', 73, 2920), ('zolmitriptan', 73, 3081), ('naratriptan', 73, 3101), ('frovatriptan', 73, 3209)]</t>
  </si>
  <si>
    <t>[('amoxicillin', 100, 95), ('oxacillin', 89, 1210), ('aspoxicillin', 83, 2629), ('ampicillin', 80, 101), ('ampicillin', 80, 102)]</t>
  </si>
  <si>
    <t>[('nicorandil', 100, 2265), ('nicofuranose', 70, 2976), ('encorafenib', 70, 6845), ('nicotinic acid', 67, 1140), ('nicotinic acid', 67, 1141)]</t>
  </si>
  <si>
    <t>[('potassium clorazepate', 89, 420), ('lorazepam', 89, 949), ('lorazepam, combinations', 89, 5043), ('chlordiazepoxide', 78, 350), ('clonazepam', 78, 414)]</t>
  </si>
  <si>
    <t>[('pregabalin', 100, 3146), ('hexoprenaline', 74, 802), ('hexoprenaline', 74, 803), ('isoprenaline', 74, 895), ('isoprenaline', 74, 896)]</t>
  </si>
  <si>
    <t>[('estradiol', 100, 628), ('ethinylestradiol', 100, 642), ('ethinylestradiol', 100, 643), ('polyestradiol phosphate', 77, 2347), ('gestodene and ethinylestradiol', 77, 3478)]</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</si>
  <si>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</si>
  <si>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</si>
  <si>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('mefruside', 71, 992)]</t>
  </si>
  <si>
    <t>[('cromoglicic acid', 82, 2605), ('cromoglicic acid', 82, 2606), ('cromoglicic acid', 82, 2607), ('cromoglicic acid', 82, 2608), ('cromoglicic acid', 82, 2609)]</t>
  </si>
  <si>
    <t>[('alginic acid', 100, 1764), ('zinc compounds', 86, 6335), ('zinc preparations', 82, 5563), ('pepsin and acid preparations', 79, 5539), ('stramoni preparations', 76, 6099)]</t>
  </si>
  <si>
    <t>[('baclofen', 100, 166), ('alclofenac', 88, 48), ('thebacon', 77, 6413), ('meclofenoxate', 75, 327), ('clomifene', 75, 412)]</t>
  </si>
  <si>
    <t>[('insulin glargine', 100, 3296), ('insulin glargine and lixisenatide', 100, 6717), ('arginine hydrochloride', 75, 2945), ('insulin glulisine', 75, 3420), ('glafenine', 71, 754)]</t>
  </si>
  <si>
    <t>[('betahistine', 100, 199), ('histamine phosphate', 88, 2127), ('talastine', 78, 2584), ('ebastine', 75, 2012), ('histrelin', 75, 2669)]</t>
  </si>
  <si>
    <t>[('chlorcyclizine', 100, 349), ('cyclizine', 100, 447), ('cyclizine, combinations', 100, 4707), ('procyclidine', 89, 1387), ('oxyphencyclimine', 89, 2298)]</t>
  </si>
  <si>
    <t>[('acarbose', 75, 1741), ('carbromal', 67, 296), ('carbamide', 67, 1672), ('carbamide', 67, 1673), ('cadexomer iodine', 67, 1872)]</t>
  </si>
  <si>
    <t>[('insulin aspart', 100, 3512), ('insulin aspart', 100, 3513), ('insulin degludec and insulin aspart', 100, 6344), ('insulin lispro', 79, 2915), ('insulin lispro', 79, 2916)]</t>
  </si>
  <si>
    <t>[('paroxetine', 100, 2302), ('reboxetine', 80, 2775), ('dapoxetine', 80, 2818), ('oxedrine', 80, 3271), ('oxedrine', 80, 3272)]</t>
  </si>
  <si>
    <t>[('cyanocobalamin', 100, 1695), ('cobalt (57Co) cyanocobalamine', 100, 2967), ('cyanocobalamin tannin complex', 100, 3715), ('cyanocobalamin, combinations', 100, 4750), ('cobalt (58Co) cyanocobalamine', 100, 6068)]</t>
  </si>
  <si>
    <t>[('clonazepam', 90, 414), ('lorazepam', 78, 949), ('oxazepam', 75, 1213), ('clobazam', 75, 1930), ('potassium clorazepate', 70, 420)]</t>
  </si>
  <si>
    <t>[('lamotrigine', 91, 2179), ('rotigotine', 78, 3487), ('trientine', 75, 1635), ('moracizine', 74, 2565), ('fluostigmine', 73, 892)]</t>
  </si>
  <si>
    <t>[('rosuvastatin', 100, 3333), ('rosuvastatin and acetylsalicylic acid', 100, 6494), ('rosuvastatin and ezetimibe', 100, 6495), ('rosuvastatin and amlodipine', 100, 6611), ('rosuvastatin, amlodipine and lisinopril', 100, 6612)]</t>
  </si>
  <si>
    <t>[('brinzolamide', 100, 3161), ('brinzolamide, combinations', 100, 6578), ('dorzolamide', 82, 2768), ('brotizolam', 80, 1853), ('nialamide', 78, 1142)]</t>
  </si>
  <si>
    <t>[('mirabegron', 100, 3723), ('abiraterone', 70, 3685), ('amiodarone', 63, 88), ('certolizumab pegol', 63, 3547), ('estrone', 62, 634)]</t>
  </si>
  <si>
    <t>[('promethazine', 100, 1392), ('promethazine', 100, 1393), ('hydroxyethylpromethazine, combinations', 100, 4762), ('promethazine, combinations', 100, 4775), ('prednisolone and promethazine', 100, 5546)]</t>
  </si>
  <si>
    <t>[('methadone', 100, 1022), ('normethadone', 100, 2278), ('levomethadone', 100, 3257), ('methadone, combinations excl. psycholeptics', 100, 4662), ('betamethasone', 89, 201)]</t>
  </si>
  <si>
    <t>[('fluticasone', 100, 2570), ('fluticasone', 100, 2571), ('fluticasone', 100, 2572), ('salmeterol and fluticasone', 100, 3322), ('fluticasone furoate', 100, 3542)]</t>
  </si>
  <si>
    <t>[('metformin and dapagliflozin', 100, 6490), ('dapagliflozin', 100, 6510), ('saxagliptin and dapagliflozin', 100, 6685), ('metformin, saxagliptin and dapagliflozin', 100, 6883), ('zinc chloride', 86, 2549)]</t>
  </si>
  <si>
    <t>[('temazepam', 100, 1540), ('bromazepam', 78, 231), ('camazepam', 78, 275), ('clotiazepam', 78, 422), ('flunitrazepam', 78, 698)]</t>
  </si>
  <si>
    <t>[('irbesartan', 100, 2903), ('irbesartan and diuretics', 100, 4843), ('irbesartan and amlodipine', 100, 5507), ('losartan', 75, 2683), ('telmisartan', 70, 2856)]</t>
  </si>
  <si>
    <t>[('enalapril', 100, 601), ('enalapril and diuretics', 100, 4838), ('enalapril and lercanidipine', 100, 5489), ('enalapril and nitrendipine', 100, 5490), ('benazepril', 78, 1811)]</t>
  </si>
  <si>
    <t>[('levetiracetam', 100, 3026), ('piracetam', 89, 1315), ('aniracetam', 80, 1783), ('oxiracetam', 80, 2295), ('iocetamic acid', 71, 3138)]</t>
  </si>
  <si>
    <t>[('venlafaxine', 90, 2542), ('desvenlafaxine', 90, 3563), ('nafarelin', 71, 2184), ('fencamfamin', 70, 2042), ('endralazine', 70, 2657)]</t>
  </si>
  <si>
    <t>[('procyclidine', 100, 1387), ('cyclizine', 89, 447), ('iodine', 83, 871), ('aceclidine', 80, 12), ('clonidine', 78, 415)]</t>
  </si>
  <si>
    <t>[('olanzapine', 89, 2778), ('cyclobenzaprine', 78, 1952), ('benzocaine', 67, 186), ('benzocaine', 67, 187), ('benzocaine', 67, 188)]</t>
  </si>
  <si>
    <t>[('pantoprazole', 100, 2569), ('pantoprazole, amoxicillin and clarithromycin', 100, 5537), ('pantoprazole, amoxicillin, clarithromycin and metronidazole', 100, 6680), ('lansoprazole', 83, 1758), ('lansoprazole, amoxicillin and clarithromycin', 83, 3171)]</t>
  </si>
  <si>
    <t>[('chlorphenamine', 100, 367), ('chlorphenamine, combinations', 100, 4759), ('pheniramine', 90, 1278), ('pheniramine', 90, 1279), ('chlorphenoxamine', 86, 1909)]</t>
  </si>
  <si>
    <t>[('memantine', 100, 999), ('donepezil and memantine', 100, 5486), ('donepezil, memantine and Ginkgo folium', 100, 6589), ('hematin', 86, 789), ('alimemazine', 82, 1643)]</t>
  </si>
  <si>
    <t>[('bimatoprost', 100, 3318), ('iloprost', 75, 2563), ('latanoprost', 73, 2615), ('carboprost', 70, 295), ('travoprost', 70, 3317)]</t>
  </si>
  <si>
    <t>[('medroxyprogesterone', 100, 987), ('medroxyprogesterone', 100, 988), ('medroxyprogesterone', 100, 989), ('progesterone', 100, 1388), ('medroxyprogesterone and ethinylestradiol', 100, 3180)]</t>
  </si>
  <si>
    <t>A02BC05, M01AE52, A02BD05, A02BD06, A02BD01</t>
  </si>
  <si>
    <t>J01DB08, P02DX01, A08AA11, C01BB04, B02AB01</t>
  </si>
  <si>
    <t>C08CA01, C10BX03, C09DB01, C09DX01, C09DB04</t>
  </si>
  <si>
    <t>C10AA05, C10BX03, C10BA05, C10BX08, C10BX06</t>
  </si>
  <si>
    <t>N02BE01, N02AJ13, N02AJ06, N02AJ01, N02AJ17</t>
  </si>
  <si>
    <t>A02BC03, A02BD07, A02BC06, A02BD03, A02BD02</t>
  </si>
  <si>
    <t>R06AX18, C10AA01, C10BA02, C10AA06, A10BH51</t>
  </si>
  <si>
    <t>A10BA02, A10BD05, A10BD03, A10BD07, A10BD14</t>
  </si>
  <si>
    <t>R03AC02, R03CC02, R03AK04, R03AK13, R03AL02</t>
  </si>
  <si>
    <t>H03AA01, H03AA03, N05BB01, C10AX01, B02BC06</t>
  </si>
  <si>
    <t>C03AA01, C03AB01, C03EA13, C03AA02, C03AB02</t>
  </si>
  <si>
    <t>C09AA05, C09BB05, C09BA05, C09BB07, C10BX04</t>
  </si>
  <si>
    <t>B01AC04, B01AC05, A03FA06, A06AX05, C03BA03</t>
  </si>
  <si>
    <t>C07AB07, C07FB07, C07BB07, C09BX02, C07FX04</t>
  </si>
  <si>
    <t>N06AA09, N06CA01, N06AA15, N06AA10, N06AA11</t>
  </si>
  <si>
    <t>N06AB04, N06AB10, N06AA04, A03FA01, C03BA03</t>
  </si>
  <si>
    <t>C03CA01, C03CB01, C03EB01, L01AA06, A07AX03</t>
  </si>
  <si>
    <t>N06AB06, C03BA04, R03AC07, R03CC06, R01AA05</t>
  </si>
  <si>
    <t>B03BB01, B03AE02, B03BB51, B03AE01, J01DC06</t>
  </si>
  <si>
    <t>G04CA02, G04CA52, G04CA53, D08AX02, D06AX13</t>
  </si>
  <si>
    <t>N06AB03, N06CA03, N02BG07, J01DC01, S01AD02</t>
  </si>
  <si>
    <t>M05BA04, M05BB03, M05BB06, M05BB05, M05BA08</t>
  </si>
  <si>
    <t>J01CA04, A02BD07, A02BD05, J01CR02, A02BD06</t>
  </si>
  <si>
    <t>N02AX02, N02AJ13, N02AJ14, N02AJ15, G03CA03</t>
  </si>
  <si>
    <t>A10BB09, N02BA05, N02BA75, N02BA55, A02BX08</t>
  </si>
  <si>
    <t>D07AA01, D10AA02, H02AB04, A07EA01, C05AA04</t>
  </si>
  <si>
    <t>N02BE01, R05DA04, N06BX03, D08AG03, N02BE05</t>
  </si>
  <si>
    <t>R06AE07, R06AE09, J01DB07, C01EB11, N02AX01</t>
  </si>
  <si>
    <t>G02CC02, M01AE02, M02AA12, M01AE56, M01AE18</t>
  </si>
  <si>
    <t>N03AX12, A07BC01, N03AG04, C04AX30, N03AB02</t>
  </si>
  <si>
    <t>A02BA02, A02BA07, D08AG03, L01BC07, C02CC02</t>
  </si>
  <si>
    <t>C07AB03, C07FB03, C07CB53, C07CB03, C07BB03</t>
  </si>
  <si>
    <t>C09CA01, C09DA01, C09DB06, C09CA03, C09CA02</t>
  </si>
  <si>
    <t>C01AC03, B01AB01, C05BA03, S01XA14, A05BA03</t>
  </si>
  <si>
    <t>A11CC05, M05BB03, M05BB05, M05BB04, M05BX53</t>
  </si>
  <si>
    <t>D11AX10, G04CB01, G04CA51, J04AK03, B01AC16</t>
  </si>
  <si>
    <t>A06AB06, A06AB56, D04AA04, R06AC04, C02KX01</t>
  </si>
  <si>
    <t>C02CA04, D08AX02, R01AA12, C02CA01, M03BB03</t>
  </si>
  <si>
    <t>J07AG53, J07AG52, J07AG51, J07CA08, J07CA04</t>
  </si>
  <si>
    <t>J01CF02, J01CF05, J01CF04, J01CF01, J01CA09</t>
  </si>
  <si>
    <t>M04AA01, M04AA51, B01AC15, N02BA02, N06AA13</t>
  </si>
  <si>
    <t>C09AA03, C09BB03, C09BA03, C10BX07, C09AA09</t>
  </si>
  <si>
    <t>C03BA11, C09BX01, C10BX13, N06AF02, C01CA04</t>
  </si>
  <si>
    <t>A07EA07, D07AC15, R01AD01, R03BA01, R03AK13</t>
  </si>
  <si>
    <t>N05CF01, N05CF04, N04BX04, G01AX06, L01DC04</t>
  </si>
  <si>
    <t>R05DA08, R05DA04, N02AA08, N02AJ07, N02AJ08</t>
  </si>
  <si>
    <t>A06AD11, A06AD61, V04CE01, V08DA02, C03DA01</t>
  </si>
  <si>
    <t>N06AX11, N05AX11, N06AX14, N03AF01, A02BX03</t>
  </si>
  <si>
    <t>A06AD15, A06AD65, B01AD09, A06AG06, R05CB06</t>
  </si>
  <si>
    <t>A01AB22, J01AA02, R06AE03, R06AE04, D06AA01</t>
  </si>
  <si>
    <t>B03AA07, B03AD03, J01ED02, B03AA02, B03AD02</t>
  </si>
  <si>
    <t>B01AF01, B01AF02, B01AF03, L01XX53, N03AX23</t>
  </si>
  <si>
    <t>N05BA01, N05BA17, N05BA21, N05BA16, N05BA03</t>
  </si>
  <si>
    <t>B03BA03, V03AB33, B03BA53, B03BA05, N05BA09</t>
  </si>
  <si>
    <t>A11DA01, A11DA01, P01BD01, A11DA03, A11DA02</t>
  </si>
  <si>
    <t>B01AF02, B01AF01, A04AD14, N01BB01, N01BB03</t>
  </si>
  <si>
    <t>R05CB03, A07AA10, J01XB01, A10BF01, N07BA04</t>
  </si>
  <si>
    <t>S01EE01, S01EE04, G02AD01, B01AC11, A02BB02</t>
  </si>
  <si>
    <t>R03DC03, R03DC53, P02CC02, R03DC02, M01AX22</t>
  </si>
  <si>
    <t>J01XE01, J01XE51, B05CA03, D08AF01, D09AA03</t>
  </si>
  <si>
    <t>C03DA01, A06AD11, D08AX03, N05CM12, N06AG03</t>
  </si>
  <si>
    <t>D08AX03, D08AX05, C07AA05, C07BA05, C07FX01</t>
  </si>
  <si>
    <t>C09CA06, C09DA06, C09DB07, C09DX06, B01AX04</t>
  </si>
  <si>
    <t>S01AX03, D11AC02, N02BG05, A11HA05, C04AX07</t>
  </si>
  <si>
    <t>R06AX13, R06AX27, D08AG03, J01DB02, L01BC09</t>
  </si>
  <si>
    <t>A10BH01, A10BD07, A10BH51, A10BD12, A10BD24</t>
  </si>
  <si>
    <t>A06AA02, A06AG10, N01BB07, C01BB01, C05AD01</t>
  </si>
  <si>
    <t>G04BE03, G04BE11, G04BE30, D10AD02, R01AX02</t>
  </si>
  <si>
    <t>R05DA04, N02AA08, N02AJ01, N02AJ06, D08AG03</t>
  </si>
  <si>
    <t>D07AC13, D07XC03, R01AD09, R03BA07, R03AK09</t>
  </si>
  <si>
    <t>C09AA04, L01XX41, B05AA01, M01AE10, C09AA03</t>
  </si>
  <si>
    <t>L01BA01, L04AX03, R05DB28, L01AC01, P01AX07</t>
  </si>
  <si>
    <t>C01AA02, C01AA05, C01AA08, C01AA52, J06AA04</t>
  </si>
  <si>
    <t>C10AX09, C10BA02, C10BA05, C10BA06, N04AA08</t>
  </si>
  <si>
    <t>R06AX26, C01DX06, B02BA02, R06AX12, C08EA01</t>
  </si>
  <si>
    <t>A10BH05, A10BD11, A10BD19, A10BH01, A10BH02</t>
  </si>
  <si>
    <t>J01FA09, A02BD07, A02BD05, A02BD06, A02BD04</t>
  </si>
  <si>
    <t>S01KA02, A06AC06, G03HA01, H02AB12, S01BA13</t>
  </si>
  <si>
    <t>J01EA01, J01EE01, J01EE02, J01EE04, J01EE03</t>
  </si>
  <si>
    <t>N01BX01, J01CE02, J01CA07, C05BB05, D08AE03</t>
  </si>
  <si>
    <t>A07DA02, N02AA02, R03BB04, R03BB54, R03AL06</t>
  </si>
  <si>
    <t>C03CA02, C03CB02, C03EB02, C02CC01, M01AX01</t>
  </si>
  <si>
    <t>A03AA04, A03AX08, P01AX02, A03AX05, A03AD30</t>
  </si>
  <si>
    <t>A07DA03, A07DA05, A07DA53, A03FA01, A03AC05</t>
  </si>
  <si>
    <t>G03AC09, G03AA09, G03AB05, G03FB10, G03DB08</t>
  </si>
  <si>
    <t>N06DA02, N06DA52, N06DA53, R01BA02, R01BA52</t>
  </si>
  <si>
    <t>P01BC01, M09AA72, M09AA01, D11AX11, P01AX04</t>
  </si>
  <si>
    <t>G04BD08, G04CA53, J01MA04, G04BD10, V09DA03</t>
  </si>
  <si>
    <t>C08CA13, C09BB02, C09DB08, C08CA11, C08CA12</t>
  </si>
  <si>
    <t>N06AX21, N06AB03, G04BX14, C01CA08, S01GA06</t>
  </si>
  <si>
    <t>D11AX18, M01AB05, M02AA15, S01BC03, M01AB55</t>
  </si>
  <si>
    <t>G04BE07, N04BC07, N07BC06, R05DA01, S01XA06</t>
  </si>
  <si>
    <t>C08CA02, C09BB05, C07FB02, C08CA05, C08CA01</t>
  </si>
  <si>
    <t>R05DA04, N02AA08, N02AJ01, N02AA58, R05DA12</t>
  </si>
  <si>
    <t>D11AC30, N06BA05, C07AB09, J01CA17, A07BC02</t>
  </si>
  <si>
    <t>N05AB10, N05AB04, N05AA01, R06AB04, N01BA04</t>
  </si>
  <si>
    <t>A06AB02, A06AG02, A06AB52, B01AD09, P01AR03</t>
  </si>
  <si>
    <t>C01DA14, C01DA58, C01DA08, C05AE02, C01DA09</t>
  </si>
  <si>
    <t>B05CX01, V04CA02, V06DC01, D08AX02, V01AA08</t>
  </si>
  <si>
    <t>P01BA01, P01BA02, A09AB03, B05XA13, L03AX02</t>
  </si>
  <si>
    <t>C10AA03, C10BA03, C10BX02, C10AA05, C10BX03</t>
  </si>
  <si>
    <t>N05AH04, N05AL03, N01AX03, A11DA01, R06AD07</t>
  </si>
  <si>
    <t>D07AB08, S01BA11, A07EA06, D07AC09, R01AD05</t>
  </si>
  <si>
    <t>N05CM11, D08AX02, R06AA01, A03BA03, N01BC01</t>
  </si>
  <si>
    <t>N02CC01, N02CC04, N02CC03, N02CC02, N02CC07</t>
  </si>
  <si>
    <t>J01CA04, J01CF04, J01CA19, J01CA01, S01AA19</t>
  </si>
  <si>
    <t>C01DX16, C10AD03, L01XE46, C04AC01, C10AD02</t>
  </si>
  <si>
    <t>N05BA05, N05BA06, N05BA56, N05BA02, N03AE01</t>
  </si>
  <si>
    <t>N03AX16, R03AC06, R03CC05, C01CA02, R03AB02</t>
  </si>
  <si>
    <t>G03CA03, G03CA01, L02AA03, L02AA02, G03AA10</t>
  </si>
  <si>
    <t>J01AA04, J01AA05, J01AA11, J01AA10, R06AE03</t>
  </si>
  <si>
    <t>C01DA02, C05AE01, C01DA52, A06AG04, A06AX01</t>
  </si>
  <si>
    <t>A07EB01, D11AH03, R01AC01, R03BC01, S01GX01</t>
  </si>
  <si>
    <t>A02BX13, S01AX03, C05AX04, A09AC01, R03BB03</t>
  </si>
  <si>
    <t>M03BX01, M01AB06, R05DA10, N06BX01, G03GB02</t>
  </si>
  <si>
    <t>A10AE04, A10AE54, B05XB01, A10AB06, N02BG03</t>
  </si>
  <si>
    <t>N07CA01, V04CG03, R06AB07, R06AX22, L02AE05</t>
  </si>
  <si>
    <t>R06AE04, R06AE03, R06AE53, N04AA04, A03AA01</t>
  </si>
  <si>
    <t>A10BF01, N05CM04, B05BC02, D02AE01, D03AX01</t>
  </si>
  <si>
    <t>A10AB05, A10AD05, A10AD06, A10AB04, A10AC04</t>
  </si>
  <si>
    <t>N06AB05, N06AX18, G04BX14, C01CA08, S01GA06</t>
  </si>
  <si>
    <t>B03BA01, V09XX01, B03BA02, B03BA51, V09XX02</t>
  </si>
  <si>
    <t>N03AE01, N05BA06, N05BA04, N05BA09, N05BA05</t>
  </si>
  <si>
    <t>N03AX09, N04BC09, A16AX12, C01BG01, S01EB07</t>
  </si>
  <si>
    <t>C10AA07, C10BX05, C10BA06, C10BX09, C10BX07</t>
  </si>
  <si>
    <t>S01EC04, S01EC54, S01EC03, N05CD09, N06AF02</t>
  </si>
  <si>
    <t>G04BD12, L02BX03, C01BD01, L04AB05, G03CA07</t>
  </si>
  <si>
    <t>D04AA10, R06AD02, R06AD55, R06AD52, V03AB05</t>
  </si>
  <si>
    <t>N07BC02, R05DA06, N07BC05, N02AC52, A07EA04</t>
  </si>
  <si>
    <t>D07AC17, R01AD08, R03BA05, R03AK06, R01AD12</t>
  </si>
  <si>
    <t>A10BD15, A10BK01, A10BD21, A10BD25, B05XA12</t>
  </si>
  <si>
    <t>N05CD07, N05BA08, N05BA15, N05BA21, N05CD03</t>
  </si>
  <si>
    <t>C09CA04, C09DA04, C09DB05, C09CA01, C09CA07</t>
  </si>
  <si>
    <t>C09AA02, C09BA02, C09BB02, C09BB06, C09AA07</t>
  </si>
  <si>
    <t>N03AX14, N06BX03, N06BX11, N06BX07, V08AC07</t>
  </si>
  <si>
    <t>N06AX16, N06AX23, H01CA02, N06BA06, C02DB03</t>
  </si>
  <si>
    <t>N04AA04, R06AE03, D08AG03, S01EB08, C02AC01</t>
  </si>
  <si>
    <t>N05AH03, M03BX08, C05AD03, D04AB04, N01BA05</t>
  </si>
  <si>
    <t>A02BC02, A02BD04, A02BD11, A02BC03, A02BD07</t>
  </si>
  <si>
    <t>R06AB04, R06AB54, R06AB05, D04AA16, D04AA34</t>
  </si>
  <si>
    <t>N06DX01, N06DA52, N06DA53, B06AB01, R06AD01</t>
  </si>
  <si>
    <t>S01EE03, B01AC11, S01EE01, G02AD04, S01EE04</t>
  </si>
  <si>
    <t>G03AC06, G03DA02, L02AB02, G03DA04, G03AA08</t>
  </si>
  <si>
    <t>H03AA01, H03AA03</t>
  </si>
  <si>
    <t>C03AA01, C03AB01, C03EA13</t>
  </si>
  <si>
    <t>N06AA09, N06CA01</t>
  </si>
  <si>
    <t>C03CA01, C03CB01, C03EB01</t>
  </si>
  <si>
    <t>B03BB01, B03AE02, B03BB51, B03AE01</t>
  </si>
  <si>
    <t>G04CA02, G04CA52, G04CA53</t>
  </si>
  <si>
    <t>N06AB03, N06CA03</t>
  </si>
  <si>
    <t>M05BA04, M05BB03, M05BB06, M05BB05</t>
  </si>
  <si>
    <t>N02BE01, R05DA04</t>
  </si>
  <si>
    <t>R06AE07, R06AE09</t>
  </si>
  <si>
    <t>A02BA02, A02BA07</t>
  </si>
  <si>
    <t>C09CA01, C09DA01, C09DB06</t>
  </si>
  <si>
    <t>D11AX10, G04CB01, G04CA51</t>
  </si>
  <si>
    <t>A06AB06, A06AB56</t>
  </si>
  <si>
    <t>J01CF02, J01CF05, J01CF04</t>
  </si>
  <si>
    <t>M04AA01, M04AA51</t>
  </si>
  <si>
    <t>C09AA03, C09BB03, C09BA03, C10BX07</t>
  </si>
  <si>
    <t>C03BA11, C09BX01, C10BX13</t>
  </si>
  <si>
    <t>R05DA08</t>
  </si>
  <si>
    <t>A06AD11, A06AD61</t>
  </si>
  <si>
    <t>A06AD15</t>
  </si>
  <si>
    <t>B03BA03, V03AB33, B03BA53</t>
  </si>
  <si>
    <t>A11DA01, A11DA01</t>
  </si>
  <si>
    <t>R03DC03, R03DC53</t>
  </si>
  <si>
    <t>C09CA06, C09DA06, C09DB07, C09DX06</t>
  </si>
  <si>
    <t>R06AX13, R06AX27</t>
  </si>
  <si>
    <t>A06AA02, A06AG10</t>
  </si>
  <si>
    <t>G04BE03</t>
  </si>
  <si>
    <t>R05DA04, N02AA08, N02AJ01</t>
  </si>
  <si>
    <t>C09AA04</t>
  </si>
  <si>
    <t>C01AA02, C01AA05, C01AA08, C01AA52</t>
  </si>
  <si>
    <t>C10AX09, C10BA02, C10BA05, C10BA06</t>
  </si>
  <si>
    <t>A10BH05, A10BD11, A10BD19</t>
  </si>
  <si>
    <t>N01BX01, J01CE02</t>
  </si>
  <si>
    <t>C03CA02, C03CB02, C03EB02</t>
  </si>
  <si>
    <t>A07DA03, A07DA05, A07DA53, A03FA01</t>
  </si>
  <si>
    <t>G03AC09, G03AA09, G03AB05, G03FB10</t>
  </si>
  <si>
    <t>N06DA02, N06DA52, N06DA53</t>
  </si>
  <si>
    <t>P01BC01, M09AA72, M09AA01</t>
  </si>
  <si>
    <t>G04BD08, G04CA53</t>
  </si>
  <si>
    <t>C08CA13, C09BB02, C09DB08, C08CA11</t>
  </si>
  <si>
    <t>C08CA02, C09BB05, C07FB02</t>
  </si>
  <si>
    <t>N05AB10, N05AB04</t>
  </si>
  <si>
    <t>A06AB02, A06AG02, A06AB52</t>
  </si>
  <si>
    <t>B05CX01, V04CA02, V06DC01</t>
  </si>
  <si>
    <t>P01BA01, P01BA02</t>
  </si>
  <si>
    <t>C10AA03, C10BA03, C10BX02</t>
  </si>
  <si>
    <t>N05CM11</t>
  </si>
  <si>
    <t>G03CA03, G03CA01, L02AA03</t>
  </si>
  <si>
    <t>C01DA02, C05AE01, C01DA52</t>
  </si>
  <si>
    <t>A02BX13</t>
  </si>
  <si>
    <t>A10AE04, A10AE54</t>
  </si>
  <si>
    <t>R06AE04, R06AE03, R06AE53</t>
  </si>
  <si>
    <t>A10AB05, A10AD05, A10AD06</t>
  </si>
  <si>
    <t>S01EC04, S01EC54</t>
  </si>
  <si>
    <t>N07BC02, R05DA06, N07BC05, N02AC52</t>
  </si>
  <si>
    <t>A10BD15, A10BK01, A10BD21, A10BD25</t>
  </si>
  <si>
    <t>C09CA04, C09DA04, C09DB05</t>
  </si>
  <si>
    <t>C09AA02, C09BA02, C09BB02, C09BB06</t>
  </si>
  <si>
    <t>N06AX16, N06AX23</t>
  </si>
  <si>
    <t>A02BC02, A02BD04, A02BD11</t>
  </si>
  <si>
    <t>R06AB04, R06AB54, R06AB05, D04AA16</t>
  </si>
  <si>
    <t>N06DX01, N06DA52, N06DA53</t>
  </si>
  <si>
    <t>[('lansoprazole', 100, 1758), ('lansoprazole, amoxicillin and clarithromycin', 100, 3171), ('lansoprazole, amoxicillin and metronidazole', 100, 5513), ('lansoprazole, tetracycline and metronidazole', 100, 5514), ('lansoprazole, amoxicillin and levofloxacin', 100, 6594)]</t>
  </si>
  <si>
    <t>[('levothyroxine sodium', 100, 2564), ('combinations of levothyroxine and liothyronine', 100, 4735), ('liothyronine sodium', 80, 3111), ('dextrothyroxine', 79, 512), ('levomethadone', 69, 3257)]</t>
  </si>
  <si>
    <t>[('bendroflumethiazide', 100, 177), ('bendroflumethiazide and potassium', 100, 3418), ('bendroflumethiazide and potassium-sparing agents', 100, 4866), ('hydroflumethiazide', 86, 824), ('hydroflumethiazide and potassium', 86, 5503)]</t>
  </si>
  <si>
    <t>[('amitriptyline', 100, 89), ('amitriptyline and psycholeptics', 100, 4860), ('butriptyline', 80, 1869), ('nortriptyline', 77, 1185), ('protriptyline', 77, 1410)]</t>
  </si>
  <si>
    <t>[('folic acid', 100, 729), ('iron, multivitamins and folic acid', 100, 3623), ('folic acid, combinations', 100, 5030), ('iron, vitamin B12 and folic acid', 100, 5509), ('cholic acid', 73, 6196)]</t>
  </si>
  <si>
    <t>[('tamsulosin', 100, 2871), ('tamsulosin and dutasteride', 100, 3647), ('tamsulosin and solifenacin', 100, 5557), ('retapamulin', 67, 3504), ('estramustine', 64, 629)]</t>
  </si>
  <si>
    <t>[('alendronic acid', 100, 3236), ('alendronic acid and colecalciferol', 100, 3506), ('alendronic acid and alfacalcidol, sequential', 100, 4937), ('alendronic acid, calcium and colecalciferol, sequential', 100, 4938), ('zoledronic acid', 80, 2872)]</t>
  </si>
  <si>
    <t>[('paracetamol', 100, 15), ('codeine', 100, 432), ('codeine and paracetamol', 100, 3599), ('tramadol and paracetamol', 71, 3385), ('dihydrocodeine and paracetamol', 69, 3669)]</t>
  </si>
  <si>
    <t>[('ranitidine', 100, 1427), ('ranitidine bismuth citrate', 100, 2713), ('nizatidine', 80, 2587), ('roxatidine', 80, 3027), ('azacitidine', 76, 159)]</t>
  </si>
  <si>
    <t>[('losartan', 100, 2683), ('losartan and diuretics', 100, 4844), ('losartan and amlodipine', 100, 5515), ('valsartan', 82, 2824), ('eprosartan', 78, 2899)]</t>
  </si>
  <si>
    <t>[('finasteride', 100, 2067), ('finasteride', 100, 2068), ('alfuzosin and finasteride', 100, 4674), ('dutasteride', 73, 3210), ('fenspiride', 67, 677)]</t>
  </si>
  <si>
    <t>[('senna glycosides', 100, 2420), ('senna glycosides, combinations', 100, 5066), ('senega', 73, 6094), ('lentinan', 62, 923), ('bosentan', 62, 2862)]</t>
  </si>
  <si>
    <t>[('influenza, inactivated, split virus or surface antigen', 100, 6081), ('influenza, inactivated, whole virus', 100, 6082), ('influenza, live attenuated', 100, 6083), ('difluprednate', 64, 1986), ('diflunisal', 63, 545)]</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</si>
  <si>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</si>
  <si>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</si>
  <si>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[('lactulose', 100, 922), ('lactulose, combinations', 100, 5037), ('galactose', 78, 742), ('ethulose', 71, 5568), ('tilactase', 67, 2579)]</t>
  </si>
  <si>
    <t>[('macrogol', 100, 1332), ('macrogol, combinations', 76, 5044), ('masoprocol', 52, 3203), ('melarsoprol', 50, 996), ('ambroxol', 48, 75)]</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</si>
  <si>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</si>
  <si>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</si>
  <si>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(vit B1)', 100, 1565), ('thiamine', 100, 1566), ('histamine phosphate', 82, 2127), ('ketamine', 75, 912), ('ethionamide', 74, 645)]</t>
  </si>
  <si>
    <t>[('montelukast', 100, 2921), ('montelukast, combinations', 100, 6601), ('pranlukast', 67, 3073), ('morniflumate', 61, 2247), ('oxantel', 56, 6751)]</t>
  </si>
  <si>
    <t>[('nitrofurantoin', 100, 1167), ('nitrofurantoin, combinations', 100, 6603), ('nitrofural', 75, 1168), ('nitrofural', 75, 1169), ('nitrofural', 75, 1170)]</t>
  </si>
  <si>
    <t>[('candesartan', 100, 3174), ('candesartan and diuretics', 100, 4832), ('candesartan and amlodipine', 100, 6482), ('candesartan, amlodipine and hydrochlorothiazide', 100, 6876), ('valsartan', 70, 2824)]</t>
  </si>
  <si>
    <t>[('zinc compounds', 69, 6335), ('iron, vitamin B12 and folic acid', 65, 5509), ('vitamin D and analog combinations', 64, 6350), ('Calcium antacid compound combinations', 62, 4564), ('Magnesium antacid compound combinations', 62, 6262)]</t>
  </si>
  <si>
    <t>[('docusate sodium', 100, 2833), ('docusate sodium, incl. combinations', 100, 4725), ('dibunate', 62, 3425), ('lidocaine', 59, 931), ('lidocaine', 59, 932)]</t>
  </si>
  <si>
    <t>[('sildenafil', 100, 3083), ('combination drugs used in erectile dysfunction', 78, 4560), ('diclofenac and antiinfectives', 54, 4886), ('indometacin and antiinfectives', 53, 6592), ('drospirenone and ethinylestradiol', 50, 3610)]</t>
  </si>
  <si>
    <t>[('dihydrocodeine', 100, 1987), ('dihydrocodeine and paracetamol', 73, 3669), ('dihydrocodeine, combinations', 68, 4715), ('dihydrocodeine and acetylsalicylic acid', 64, 6727), ('dihydrocodeine and other non-opioid analgesics', 58, 6728)]</t>
  </si>
  <si>
    <t>[('perindopril', 100, 2704), ('perindopril and amlodipine', 76,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</si>
  <si>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</si>
  <si>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</si>
  <si>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</si>
  <si>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('oxitropium bromide', 80, 2703), ('trospium', 78, 3254)]</t>
  </si>
  <si>
    <t>[('bumetanide', 100, 243), ('bumetanide and potassium', 100, 3417), ('bumetanide and potassium-sparing agents', 100, 4895), ('betanidine', 80, 215), ('betaine', 71, 200)]</t>
  </si>
  <si>
    <t>[('loperamide', 100, 947), ('loperamide oxide', 100, 2580), ('loperamide, combinations', 100, 5042), ('clopamide', 84, 418), ('clopamide and potassium', 84, 5460)]</t>
  </si>
  <si>
    <t>[('desogestrel', 100, 1968), ('desogestrel and ethinylestradiol', 100, 3361), ('desogestrel and ethinylestradiol', 100, 3362), ('desogestrel and estrogen', 100, 5482), ('etonogestrel', 78, 1724)]</t>
  </si>
  <si>
    <t>[('donepezil', 100, 3080), ('donepezil and memantine', 100, 5486), ('donepezil, memantine and Ginkgo folium', 100, 6589), ('droperidol', 63, 593), ('doxepin', 62, 587)]</t>
  </si>
  <si>
    <t>[('quinine', 100, 1425), ('quinine, combinations with psycholeptics', 100, 4635), ('quinidine', 88, 1424), ('quifenadine', 78, 2834), ('oxyquinoline', 74, 7)]</t>
  </si>
  <si>
    <t>[('solifenacin', 100, 3357), ('tamsulosin and solifenacin', 100, 5557), ('darifenacin', 73, 3082), ('tolfenamic acid', 67, 2498), ('sequifenadine', 67, 6496)]</t>
  </si>
  <si>
    <t>[('lercanidipine', 100, 3074), ('enalapril and lercanidipine', 100, 5489), ('valsartan and lercanidipine', 100, 6686), ('benidipine', 78, 1815), ('lacidipine', 78, 2176)]</t>
  </si>
  <si>
    <t>[('morphine', 100, 1098), ('opium alkaloids with morphine', 100, 4621), ('morphine and antispasmodics', 100, 4930), ('morphine, combinations', 100, 5060), ('morphine, combinations', 100, 5061)]</t>
  </si>
  <si>
    <t>[('dihydrocodeine', 100, 1987), ('dihydrocodeine and paracetamol', 100, 3669), ('dihydrocodeine, combinations', 100, 4715), ('dihydrocodeine and acetylsalicylic acid', 100, 6727), ('dihydrocodeine and other non-opioid analgesics', 100, 6728)]</t>
  </si>
  <si>
    <t>[('other preparations, combinations', 62, 5086), ('tree pollen', 56, 4561), ('multienzymes and acid preparations', 52, 5524), ('norethisterone and estrogen', 50, 5479), ('norethisterone and estrogen', 50, 5480)]</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</si>
  <si>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</si>
  <si>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</si>
  <si>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plasma', 59, 1326), ('magnesium gluconate', 53, 2688)]</t>
  </si>
  <si>
    <t>[('pravastatin', 100, 2603), ('pravastatin and fenofibrate', 100, 5391), ('pravastatin and acetylsalicylic acid', 100, 5545), ('pitavastatin', 87, 3617), ('atorvastatin', 78, 2897)]</t>
  </si>
  <si>
    <t>[('budesonide', 100, 1858), ('budesonide', 100, 1859), ('budesonide', 100, 1860), ('budesonide', 100, 1861), ('formoterol and budesonide', 100, 3411)]</t>
  </si>
  <si>
    <t>[('hydrocortisone butyrate', 64, 2975), ('methylergometrine and oxytocin', 60, 5521), ('hydrocortisone buteprate', 58, 2132), ('romidepsin', 58, 3622), ('bucladesine', 56, 524)]</t>
  </si>
  <si>
    <t>[('amoxicillin', 100, 95), ('lansoprazole, amoxicillin and levofloxacin', 59, 6594), ('omeprazole, amoxicillin and metronidazole', 57, 5534), ('lansoprazole, amoxicillin and clarithromycin', 54, 3171), ('amoxicillin and beta-lactamase inhibitor', 54, 4861)]</t>
  </si>
  <si>
    <t>[('ethinylestradiol', 100, 642), ('ethinylestradiol', 100, 643), ('gestodene and ethinylestradiol', 76, 3478), ('gestodene and ethinylestradiol', 76, 3479), ('megestrol and ethinylestradiol', 76, 5469)]</t>
  </si>
  <si>
    <t>[('glyceryl trinitrate', 100, 768), ('glyceryl trinitrate', 100, 769), ('glyceryl trinitrate, combinations', 100, 5033), ('eritrityl tetranitrate', 68, 622), ('glycerol phenylbutyrate', 67, 3785)]</t>
  </si>
  <si>
    <t>[('salbutamol and sodium cromoglicate', 77, 2993), ('reproterol and sodium cromoglicate', 77, 4995), ('sodium folinate', 76, 6790), ('sodium levofolinate', 74, 6098), ('sodium apolate', 73, 2684)]</t>
  </si>
  <si>
    <t>[('alginic acid', 100, 1764), ('zinc preparations', 83, 5563), ('pepsin and acid preparations', 77, 5539), ('aluminium preparations', 75, 6063), ('stramoni preparations', 73, 6099)]</t>
  </si>
  <si>
    <t>[('insulin glargine', 100, 3296), ('insulin glargine and lixisenatide', 100, 6717), ('insulin glulisine', 79, 3420), ('insulin (beef)', 74, 2963), ('insulin (beef)', 74, 2964)]</t>
  </si>
  <si>
    <t>[('cyclizine', 100, 447), ('cyclizine, combinations', 100, 4707), ('chlorcyclizine', 78, 349), ('buclizine', 78, 2756), ('procyclidine', 76, 1387)]</t>
  </si>
  <si>
    <t>[('cyanocobalamin', 100, 1695), ('cyanocobalamin tannin complex', 100, 3715), ('cyanocobalamin, combinations', 100, 4750), ('hydroxocobalamin', 73, 830), ('hydroxocobalamin', 73, 831)]</t>
  </si>
  <si>
    <t>[('brinzolamide', 100, 3161), ('brinzolamide, combinations', 100, 6578), ('dorzolamide', 78, 2768), ('brotizolam', 73, 1853), ('morinamide', 73, 2249)]</t>
  </si>
  <si>
    <t>[('promethazine', 100, 1392), ('promethazine', 100, 1393), ('promethazine, combinations', 100, 4775), ('prednisolone and promethazine', 100, 5546), ('promazine', 86, 1390)]</t>
  </si>
  <si>
    <t>[('methadone', 100, 1022), ('methadone, combinations excl. psycholeptics', 100, 4662), ('ethadione', 89, 2023), ('normethadone', 86, 2278), ('trimethadione', 82, 1645)]</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</si>
  <si>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</si>
  <si>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</si>
  <si>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100, 4838), ('enalapril and lercanidipine', 100, 5489), ('enalapril and nitrendipine', 100, 5490), ('delapril', 82, 1965)]</t>
  </si>
  <si>
    <t>[('pantoprazole', 100, 2569), ('pantoprazole, amoxicillin and clarithromycin', 100, 5537), ('pantoprazole, amoxicillin, clarithromycin and metronidazole', 100, 6680), ('lansoprazole', 83, 1758), ('dexlansoprazole', 74, 3597)]</t>
  </si>
  <si>
    <t>[('chlorphenamine', 100, 367), ('chlorphenamine, combinations', 100, 4759), ('chlorphenoxamine', 93, 1909), ('chlorphenoxamine', 93, 1910), ('dexchlorpheniramine', 85, 1970)]</t>
  </si>
  <si>
    <t>[('memantine', 100, 999), ('donepezil and memantine', 100, 5486), ('donepezil, memantine and Ginkgo folium', 100, 6589), ('emetine', 75, 600), ('hematin', 75, 789)]</t>
  </si>
  <si>
    <t>[('medroxyprogesterone', 100, 987), ('medroxyprogesterone', 100, 988), ('medroxyprogesterone', 100, 989), ('medroxyprogesterone and ethinylestradiol', 100, 3180), ('medroxyprogesterone and estradiol', 100, 3497)]</t>
  </si>
  <si>
    <t>A02BC03, A02BD07, A02BD03, A02BD02, A02BD10</t>
  </si>
  <si>
    <t>H03AA01, H03AA03, H03AA02, C10AX01, N07BC05</t>
  </si>
  <si>
    <t>B03BB01, B03AE02, B03BB51, B03AE01, A05AA03</t>
  </si>
  <si>
    <t>G04CA02, G04CA52, G04CA53, D06AX13, L01XX11</t>
  </si>
  <si>
    <t>N02BE01, R05DA04, N02AJ06, N02AJ13, N02AJ01</t>
  </si>
  <si>
    <t>A02BA02, A02BA07, A02BA04, A02BA06, L01BC07</t>
  </si>
  <si>
    <t>D11AX10, G04CB01, G04CA51, G04CB02, R03BX01</t>
  </si>
  <si>
    <t>A06AB06, A06AB56, R05CA06, L03AX01, C02KX01</t>
  </si>
  <si>
    <t>J07BB02, J07BB01, J07BB03, D07AC19, N02BA11</t>
  </si>
  <si>
    <t>M04AA01, M04AA51, N05AD01, B01AC15, N02BA02</t>
  </si>
  <si>
    <t>C03BA11, C09BX01, C10BX13, V08AA03, C03BA10</t>
  </si>
  <si>
    <t>A06AD11, A06AD61, V04CE01, A06AC02, A09AA04</t>
  </si>
  <si>
    <t>A06AD15, A06AD65, L01XX10, P01CD01, R05CB06</t>
  </si>
  <si>
    <t>B03AA07, B03AD03, B03AA01, B03AA06, B03AA02</t>
  </si>
  <si>
    <t>B03BA03, V03AB33, B03BA53, B03BA01, L01XX05</t>
  </si>
  <si>
    <t>A11DA01, A11DA01, V04CG03, N01AX03, J04AD03</t>
  </si>
  <si>
    <t>R03DC03, R03DC53, R03DC02, M01AX22, P02CC02</t>
  </si>
  <si>
    <t>C09CA06, C09DA06, C09DB07, C09DX06, C09CA03</t>
  </si>
  <si>
    <t>S01AX03, B03AE01, A11CC20, A02AC10, A02AA10</t>
  </si>
  <si>
    <t>A06AA02, A06AG10, R05DB16, C01BB01, C05AD01</t>
  </si>
  <si>
    <t>G04BE03, G04BE30, S01CC01, S01CC02, G03AA12</t>
  </si>
  <si>
    <t>N02AA08, N02AJ01, N02AA58, N02AJ02, N02AJ03</t>
  </si>
  <si>
    <t>C09AA04, C09BB04, C09BA04, C09BX01, C10BX11</t>
  </si>
  <si>
    <t>J01CE02, J01CE10, J01CE08, J01CE01, S01AA14</t>
  </si>
  <si>
    <t>R03BB04, R03BB54, R03AL06, R03BB02, G04BD09</t>
  </si>
  <si>
    <t>C03CA02, C03CB02, C03EB02, C02CC01, A16AA06</t>
  </si>
  <si>
    <t>A07DA03, A07DA05, A07DA53, C03BA03, C03BB03</t>
  </si>
  <si>
    <t>G03AC09, G03AA09, G03AB05, G03FB10, G03AC08</t>
  </si>
  <si>
    <t>N06DA02, N06DA52, N06DA53, N05AD08, D04AX01</t>
  </si>
  <si>
    <t>P01BC01, M09AA72, C01BA01, R06AX31, A01AB07</t>
  </si>
  <si>
    <t>G04BD08, G04CA53, G04BD10, M01AG02, R06AX32</t>
  </si>
  <si>
    <t>C08CA13, C09BB02, C09DB08, C08CA15, C08CA09</t>
  </si>
  <si>
    <t>N02AA01, R05DA05, N02AG01, A07DA52, N02AA51</t>
  </si>
  <si>
    <t>C05AX03, V01AA05, A09AC02, G03FA01, G03FB05</t>
  </si>
  <si>
    <t>A06AB02, A06AG02, A06AB52, D04AA22, R06AD09</t>
  </si>
  <si>
    <t>C01DA14, C01DA08, C05AE02, C01DA58, C01DA59</t>
  </si>
  <si>
    <t>B05CX01, V04CA02, V06DC01, B05AX03, A12CC03</t>
  </si>
  <si>
    <t>C10AA03, C10BA03, C10BX02, C10AA08, C10AA05</t>
  </si>
  <si>
    <t>A07EA06, D07AC09, R01AD05, R03BA02, R03AK07</t>
  </si>
  <si>
    <t>D07AB02, G02AC01, D07AB11, L01XX39, C01CE04</t>
  </si>
  <si>
    <t>J01CA04, A02BD10, A02BD01, A02BD07, J01CR02</t>
  </si>
  <si>
    <t>G03CA01, L02AA03, G03AA10, G03AB06, G03AA04</t>
  </si>
  <si>
    <t>C01DA02, C05AE01, C01DA52, C01DA13, A16AX09</t>
  </si>
  <si>
    <t>R03AK04, R03AK05, V03AF06, V03AF10, C05BA02</t>
  </si>
  <si>
    <t>A02BX13, C05AX04, A09AC01, C05AX01, R03BB03</t>
  </si>
  <si>
    <t>A10AE04, A10AE54, A10AB06, A10AB02, A10AC02</t>
  </si>
  <si>
    <t>R06AE03, R06AE53, R06AE04, R06AE01, N04AA04</t>
  </si>
  <si>
    <t>B03BA01, B03BA02, B03BA51, B03BA03, V03AB33</t>
  </si>
  <si>
    <t>S01EC04, S01EC54, S01EC03, N05CD09, J04AK04</t>
  </si>
  <si>
    <t>D04AA10, R06AD02, R06AD52, V03AB05, N05AA03</t>
  </si>
  <si>
    <t>N07BC02, N02AC52, N03AC03, R05DA06, N03AC02</t>
  </si>
  <si>
    <t>A10BD15, A10BK01, A10BD21, A10BD25, A10BK05</t>
  </si>
  <si>
    <t>C09CA04, C09DA04, C09DB05, C09CA02, C09CA10</t>
  </si>
  <si>
    <t>C09AA02, C09BA02, C09BB02, C09BB06, C09AA12</t>
  </si>
  <si>
    <t>A02BC02, A02BD04, A02BD11, A02BC03, A02BC06</t>
  </si>
  <si>
    <t>R06AB04, R06AB54, D04AA34, R06AA06, R06AB02</t>
  </si>
  <si>
    <t>N06DX01, N06DA52, N06DA53, P01AX02, B06AB01</t>
  </si>
  <si>
    <t>G03AC06, G03DA02, L02AB02, G03AA08, G03AA17</t>
  </si>
  <si>
    <t>N02BE01, R05DA04, N02AJ06</t>
  </si>
  <si>
    <t>J07BB02, J07BB01, J07BB03</t>
  </si>
  <si>
    <t>B03AA07, B03AD03, B03AA01</t>
  </si>
  <si>
    <t>J01XE01, J01XE51</t>
  </si>
  <si>
    <t>J01CE02</t>
  </si>
  <si>
    <t>R03BB04, R03BB54, R03AL06</t>
  </si>
  <si>
    <t>A07DA03, A07DA05, A07DA53</t>
  </si>
  <si>
    <t>P01BC01, M09AA72</t>
  </si>
  <si>
    <t>C08CA13, C09BB02, C09DB08</t>
  </si>
  <si>
    <t>G03CA01, L02AA03</t>
  </si>
  <si>
    <t>R06AE03, R06AE53</t>
  </si>
  <si>
    <t>B03BA01, B03BA02, B03BA51</t>
  </si>
  <si>
    <t>D04AA10, R06AD02, R06AD52, V03AB05</t>
  </si>
  <si>
    <t>N07BC02, N02AC52</t>
  </si>
  <si>
    <t>R06AB04, R06AB54, D04AA34, R06AA06</t>
  </si>
  <si>
    <t>[('paracetamol', 100, 15), ('codeine and paracetamol', 96, 3599), ('dihydrocodeine and paracetamol', 96, 3669), ('oxycodone and paracetamol', 96, 6740), ('tramadol and paracetamol', 92, 3385)]</t>
  </si>
  <si>
    <t>[('paracetamol', 100, 15), ('codeine', 100, 432), ('codeine and acetylsalicylic acid', 100, 3075), ('tramadol and paracetamol', 100, 3385), ('codeine and ibuprofen', 100, 3548)]</t>
  </si>
  <si>
    <t>[('ferrous ascorbate', 100, 681), ('ferrous chloride', 100, 2059), ('ferrous fumarate', 100, 2060), ('ferrous fumarate', 100, 2061), ('ferrous gluconate', 100, 2062)]</t>
  </si>
  <si>
    <t>[('macrogol', 100, 1332), ('macrogol, combinations', 100, 5044), ('ancrod', 67, 110), ('oil', 67, 6186), ('ambroxol', 62, 75)]</t>
  </si>
  <si>
    <t>[('doxycycline', 100, 590), ('doxycycline', 100, 591), ('cyclizine', 78, 447), ('doxylamine, combinations', 76, 4727), ('chlorcyclizine', 73, 349)]</t>
  </si>
  <si>
    <t>[('ferrous ascorbate', 100, 681), ('magnesium sulfate', 100, 965), ('magnesium sulfate', 100, 966), ('magnesium sulfate', 100, 967), ('magnesium sulfate', 100, 968)]</t>
  </si>
  <si>
    <t>[('propanol', 88, 3768), ('isopropanol', 84, 3579), ('propanol, combinations', 84, 4776), ('propranolol', 82, 1401), ('propranolol and thiazides', 82, 4817)]</t>
  </si>
  <si>
    <t>[('amphotericin B', 100, 97), ('amphotericin B', 100, 98), ('amphotericin B', 100, 99), ('amphotericin B', 100, 100), ('polymyxin B', 100, 1333)]</t>
  </si>
  <si>
    <t>[('sildenafil', 100, 3083), ('combination drugs used in erectile dysfunction', 100, 4560), ('udenafil', 88, 3523), ('nicotine', 75, 1148), ('textiles', 75, 5695)]</t>
  </si>
  <si>
    <t>[('codeine', 100, 432), ('dihydrocodeine', 100, 1987), ('dihydrocodeine and paracetamol', 100, 3669), ('dihydrocodeine, combinations', 100, 4715), ('dihydrocodeine and acetylsalicylic acid', 100, 6727)]</t>
  </si>
  <si>
    <t>[('perindopril', 100, 2704), ('perindopril and amlodipine', 100, 3667), ('perindopril and diuretics', 100, 4827), ('perindopril, amlodipine and indapamide', 100, 6492), ('atorvastatin, amlodipine and perindopril', 100, 6675)]</t>
  </si>
  <si>
    <t>[('ethyl chloride', 100, 652), ('phenoxymethylpenicillin', 100, 1255), ('benzathine phenoxymethylpenicillin', 100, 1822), ('Beta-lactamase sensitive penicillin combinations', 100, 4523), ('epicillin', 89, 2014)]</t>
  </si>
  <si>
    <t>[('solifenacin', 100, 3357), ('tamsulosin and solifenacin', 100, 5557), ('enoxacin', 75, 603), ('darifenacin', 73, 3082), ('tolfenamic acid', 70, 2498)]</t>
  </si>
  <si>
    <t>[('other cough suppressant combinations in ATC', 100, 4525), ('other medicated shampoos in ATC', 100, 4554), ('other preparations, combinations', 100, 5086), ('other meningococcal monovalent purified polysaccharides antigen', 100, 6152), ('other meningococcal polyvalent purified polysaccharides antigen', 100, 6153)]</t>
  </si>
  <si>
    <t>[('isosorbide dinitrate', 100, 898), ('isosorbide dinitrate', 100, 899), ('isosorbide mononitrate', 100, 2165), ('isosorbide dinitrate, combinations', 100, 4796), ('trolnitrate', 73, 2524)]</t>
  </si>
  <si>
    <t>[('glucose', 100, 760), ('glucose', 100, 761), ('glucose', 100, 762), ('blood plasma', 100, 1326), ('stem cells from umbilical cord blood', 100, 4810)]</t>
  </si>
  <si>
    <t>[('bromides', 88, 235), ('eosin', 80, 3740), ('hyoscyamine', 73, 3116), ('cocaine', 71, 428), ('cocaine', 71, 429)]</t>
  </si>
  <si>
    <t>[('amoxicillin', 100, 95), ('lansoprazole, amoxicillin and clarithromycin', 100, 3171), ('omeprazole, amoxicillin and clarithromycin', 100, 3751), ('amoxicillin and beta-lactamase inhibitor', 100, 4861), ('esomeprazole, amoxicillin and clarithromycin', 100, 4985)]</t>
  </si>
  <si>
    <t>[('nicorandil', 100, 2265), ('nicofuranose', 70, 2976), ('lactic acid producing organisms, combinations', 70, 5036), ('lactic acid producing organisms', 70, 5579), ('encorafenib', 70, 6845)]</t>
  </si>
  <si>
    <t>[('estradiol', 100, 628), ('ethinylestradiol', 100, 642), ('ethinylestradiol', 100, 643), ('levonorgestrel and ethinylestradiol', 100, 3178), ('levonorgestrel and ethinylestradiol', 100, 3179)]</t>
  </si>
  <si>
    <t>[('sodium edetate', 100, 573), ('sodium aurothiomalate', 100, 774), ('sodium stibogluconate', 100, 1262), ('sodium chloride, hypertonic', 100, 1452), ('sodium chloride', 100, 1466)]</t>
  </si>
  <si>
    <t>[('alginic acid', 100, 1764), ('Calcium antacid compound combinations', 100, 4564), ('various other nasal preparations in ATC', 100, 4570), ('various antiseptic throat preparations', 100, 4572), ('bismuth preparations, combinations', 100, 4698)]</t>
  </si>
  <si>
    <t>[('insulin lispro', 100, 2915), ('insulin lispro', 100, 2916), ('insulin lispro', 100, 2917), ('insulin (beef)', 100, 2963), ('insulin (beef)', 100, 2964)]</t>
  </si>
  <si>
    <t>[('acarbose', 75, 1741), ('carbromal', 71, 296), ('carbamide', 71, 1672), ('carbamide', 71, 1673), ('cadexomer iodine', 71, 1872)]</t>
  </si>
  <si>
    <t>N02BE01, N02AJ06, N02AJ01, N02AJ17, N02AJ13</t>
  </si>
  <si>
    <t>N02BE01, R05DA04, N02AJ07, N02AJ13, N02AJ08</t>
  </si>
  <si>
    <t>B03AA10, B03AA05, B03AA02, B03AD02, B03AA03</t>
  </si>
  <si>
    <t>A01AB22, J01AA02, R06AE03, R06AA59, R06AE04</t>
  </si>
  <si>
    <t>B03AA10, A06AD04, A12CC02, B05XA05, D11AX05</t>
  </si>
  <si>
    <t>D08AX03, D08AX05, D08AX53, C07AA05, C07BA05</t>
  </si>
  <si>
    <t>A01AB04, A07AA07, G01AA03, J02AA01, A07AA05</t>
  </si>
  <si>
    <t>G04BE03, G04BE30, G04BE11, N07BA01, V01AA09</t>
  </si>
  <si>
    <t>R05DA04, N02AA08, N02AJ01, N02AA58, N02AJ02</t>
  </si>
  <si>
    <t>N01BX01, J01CE02, J01CE10, J01CE30, J01CA07</t>
  </si>
  <si>
    <t>G04BD08, G04CA53, J01MA04, G04BD10, M01AG02</t>
  </si>
  <si>
    <t>R05DB20, D11AC30, C05AX03, J07AH02, J07AH05</t>
  </si>
  <si>
    <t>C01DA08, C05AE02, C01DA14, C01DA58, C01DA09</t>
  </si>
  <si>
    <t>B05CX01, V04CA02, V06DC01, B05AX03, B05AX04</t>
  </si>
  <si>
    <t>N05CM11, D08AX02, A03BA03, N01BC01, R02AD03</t>
  </si>
  <si>
    <t>C01DX16, C10AD03, A07FA51, A07FA01, L01XE46</t>
  </si>
  <si>
    <t>G03CA03, G03CA01, L02AA03, G03AA07, G03AB03</t>
  </si>
  <si>
    <t>S01XA05, M01CB01, P01CB02, S01XA03, A12CA01</t>
  </si>
  <si>
    <t>A02BX13, A02AC10, R01AX10, R02AA20, C05AX02</t>
  </si>
  <si>
    <t>A10AB04, A10AC04, A10AD04, A10AB02, A10AC02</t>
  </si>
  <si>
    <t>A06AD15, A06AD65</t>
  </si>
  <si>
    <t>G04BE03, G04BE30</t>
  </si>
  <si>
    <t>N01BX01, J01CE02, J01CE10, J01CE30</t>
  </si>
  <si>
    <t>C01DA08, C05AE02, C01DA14, C01DA58</t>
  </si>
  <si>
    <t>[('bendroflumethiazide', 100, 177), ('bendroflumethiazide and potassium', 100, 3418), ('hydroflumethiazide', 86, 824), ('hydroflumethiazide and potassium', 86, 5503), ('hydroflumethiazide, combinations', 72, 4755)]</t>
  </si>
  <si>
    <t>[('codeine and paracetamol', 70, 3599), ('dihydrocodeine and paracetamol', 69, 3669), ('oxycodone and paracetamol', 68, 6740), ('paracetamol, combinations with psycholeptics', 60, 4623), ('paracetamol, combinations excl. psycholeptics', 59, 4663)]</t>
  </si>
  <si>
    <t>[('ferrous fumarate', 100, 2060), ('ferrous fumarate', 100, 2061), ('ferrous tartrate', 81, 5574), ('ferrous sulfate', 77, 2064), ('ferrous sulfate', 77, 2065)]</t>
  </si>
  <si>
    <t>[('macrogol', 76, 1332), ('macrogol, combinations', 53, 5044), ('masoprocol', 52, 3203), ('melarsoprol', 50, 996), ('ambroxol', 48, 75)]</t>
  </si>
  <si>
    <t>[('hydroxocobalamin', 100, 830), ('hydroxocobalamin', 100, 831), ('cyanocobalamin', 73, 1695), ('hydroxocobalamin, combinations', 71, 4761), ('hydroxycarbamide', 69, 835)]</t>
  </si>
  <si>
    <t>[('montelukast', 100, 2921), ('pranlukast', 67, 3073), ('montelukast, combinations', 63, 6601), ('morniflumate', 61, 2247), ('oxantel', 56, 6751)]</t>
  </si>
  <si>
    <t>[('zinc compounds', 69, 6335), ('iron, vitamin B12 and folic acid', 65, 5509), ('vitamin D and analog combinations', 64, 6350), ('brompheniramine', 61, 239), ('selenium compounds', 61, 6102)]</t>
  </si>
  <si>
    <t>[('combination drugs used in erectile dysfunction', 60, 4560), ('diclofenac and antiinfectives', 54, 4886), ('indometacin and antiinfectives', 53, 6592), ('drospirenone and ethinylestradiol', 50, 3610), ('cation exchange resins', 49, 306)]</t>
  </si>
  <si>
    <t>[('dihydrocodeine and paracetamol', 73, 3669), ('dihydrocodeine', 58, 1987), ('codeine and paracetamol', 57, 3599), ('dihydrocodeine and other non-opioid analgesics', 57, 6728), ('dihydrocodeine, combinations', 56, 4715)]</t>
  </si>
  <si>
    <t>[('perindopril and amlodipine', 76, 3667), ('perindopril', 71, 2704), ('perindopril and diuretics', 68, 4827), ('atorvastatin and perindopril', 68, 6805), ('perindopril and bisoprolol', 67, 6682)]</t>
  </si>
  <si>
    <t>[('benzathine phenoxymethylpenicillin', 80, 1822), ('phenoxymethylpenicillin', 78, 1255), ('benzathine benzylpenicillin', 60, 1253), ('benzylpenicillin', 54, 1251), ('benzylpenicillin', 54, 1252)]</t>
  </si>
  <si>
    <t>[('dihydrocodeine', 100, 1987), ('acetyldihydrocodeine', 82, 4936), ('hydrocodone', 80, 814), ('histamine dihydrochloride', 72, 3108), ('dehydroemetine', 71, 474)]</t>
  </si>
  <si>
    <t>[('bisacodyl', 100, 219), ('bisacodyl', 100, 220), ('bisacodyl, combinations', 58, 4697), ('isothipendyl', 57, 2166), ('isothipendyl', 57, 2167)]</t>
  </si>
  <si>
    <t>[('isosorbide mononitrate', 100, 2165), ('trolnitrate, combinations', 57, 4779), ('benzonatate', 55, 1825), ('bismuth subnitrate', 55, 1839), ('trolnitrate', 55, 2524)]</t>
  </si>
  <si>
    <t>[('magnesium gluconate', 53, 2688), ('fluorocarbon blood substitutes', 53, 6071), ('gelatin agents', 50, 6140), ('alglucerase', 49, 2623), ('textile allergenic extracts', 49, 5696)]</t>
  </si>
  <si>
    <t>[('lansoprazole, amoxicillin and levofloxacin', 59, 6594), ('omeprazole, amoxicillin and metronidazole', 57, 5534), ('lansoprazole, amoxicillin and clarithromycin', 54, 3171), ('amoxicillin and beta-lactamase inhibitor', 54, 4861), ('omeprazole, amoxicillin and clarithromycin', 53, 3751)]</t>
  </si>
  <si>
    <t>[('chlormadinone and ethinylestradiol', 75, 4961), ('chlormadinone and ethinylestradiol', 75, 4962), ('drospirenone and ethinylestradiol', 70, 3610), ('dienogest and ethinylestradiol', 70, 6483), ('ethinylestradiol', 68, 642)]</t>
  </si>
  <si>
    <t>[('glyceryl trinitrate', 100, 768), ('glyceryl trinitrate', 100, 769), ('glyceryl trinitrate, combinations', 75, 5033), ('eritrityl tetranitrate', 68, 622), ('glycerol phenylbutyrate', 67, 3785)]</t>
  </si>
  <si>
    <t>[('aluminium preparations', 75, 6063), ('bismuth preparations, combinations', 65, 4698), ('multienzymes and acid preparations', 63, 5524), ('pepsin and acid preparations', 62, 5539), ('alverine, combinations', 60, 4682)]</t>
  </si>
  <si>
    <t>[('insulin glargine', 100, 3296), ('insulin glulisine', 79, 3420), ('insulin glargine and lixisenatide', 71, 6717), ('insulin (human)', 69, 3266), ('insulin (human)', 69, 3267)]</t>
  </si>
  <si>
    <t>[('insulin aspart', 100, 3512), ('insulin aspart', 100, 3513), ('aprotinin', 70, 144), ('insulin (human)', 67, 3266), ('insulin (human)', 67, 3267)]</t>
  </si>
  <si>
    <t>[('cyanocobalamin', 100, 1695), ('hydroxocobalamin', 73, 830), ('hydroxocobalamin', 73, 831), ('mecobalamin', 72, 2211), ('cobalt (57Co) cyanocobalamine', 68, 2967)]</t>
  </si>
  <si>
    <t>[('fluticasone', 85, 2570), ('fluticasone', 85, 2571), ('fluticasone', 85, 2572), ('fluticasone furoate', 85, 3542), ('fluticasone furoate', 85, 3543)]</t>
  </si>
  <si>
    <t>C03AA01, C03AB01, C03AA02, C03AB02, C03AH02</t>
  </si>
  <si>
    <t>N02AJ06, N02AJ01, N02AJ17, N02BE71, N02BE51</t>
  </si>
  <si>
    <t>B03AA02, B03AD02, B03AA08, B03AA07, B03AD03</t>
  </si>
  <si>
    <t>R03DC03, R03DC02, R03DC53, M01AX22, P02CC02</t>
  </si>
  <si>
    <t>S01AX03, B03AE01, A11CC20, R06AB01, D11AC03</t>
  </si>
  <si>
    <t>G04BE30, S01CC01, S01CC02, G03AA12, V04CG01</t>
  </si>
  <si>
    <t>N02AJ01, N02AA08, N02AJ06, N02AJ03, N02AA58</t>
  </si>
  <si>
    <t>C09BB04, C09AA04, C09BA04, C10BX15, C09BX02</t>
  </si>
  <si>
    <t>J01CE10, J01CE02, J01CE08, J01CE01, S01AA14</t>
  </si>
  <si>
    <t>N02AA08, R05DA12, R05DA03, L03AX14, P01AX09</t>
  </si>
  <si>
    <t>C01DA14, C01DA59, R05DB01, A02BX12, C01DA09</t>
  </si>
  <si>
    <t>A12CC03, B05AA03, B05AA06, A16AB01, V01AA09</t>
  </si>
  <si>
    <t>A02BD10, A02BD01, A02BD07, J01CR02, A02BD05</t>
  </si>
  <si>
    <t>G03AA15, G03AB07, G03AA12, G03AA16, G03CA01</t>
  </si>
  <si>
    <t>C05AX01, C05AX02, A09AC02, A09AC01, A03AX58</t>
  </si>
  <si>
    <t>A10AE04, A10AB06, A10AE54, A10AB01, A10AC01</t>
  </si>
  <si>
    <t>A10AB05, A10AD05, B02AB01, A10AB01, A10AC01</t>
  </si>
  <si>
    <t>B03BA01, B03BA03, V03AB33, B03BA05, V09XX01</t>
  </si>
  <si>
    <t>[('paracetamol', 100, 15), ('codeine', 100, 432), ('codeine and paracetamol', 100, 3599), ('piracetam', 89, 1315), ('iodine', 83, 871)]</t>
  </si>
  <si>
    <t>[('ferrous fumarate', 100, 2060), ('ferrous fumarate', 100, 2061), ('ferrous tartrate', 81, 5574), ('ferrous sulfate', 73, 2064), ('ferrous sulfate', 73, 2065)]</t>
  </si>
  <si>
    <t>[('vincamine', 71, 1686), ('histamine phosphate', 71, 2127), ('viminol', 71, 2537), ('zinc compounds', 71, 6335), ('biotin', 67, 217)]</t>
  </si>
  <si>
    <t>[('sildenafil', 100, 3083), ('udenafil', 88, 3523), ('combination drugs used in erectile dysfunction', 78, 4560), ('nicotine', 75, 1148), ('textiles', 75, 5695)]</t>
  </si>
  <si>
    <t>[('codeine', 100, 432), ('dihydrocodeine', 100, 1987), ('iodine', 83, 871), ('hydrocodone', 82, 814), ('dihydrocodeine and paracetamol', 77, 3669)]</t>
  </si>
  <si>
    <t>[('perindopril', 100, 2704), ('perindopril and amlodipine', 75, 3667), ('eribulin', 75, 3675), ('perindopril, amlodipine and indapamide', 75, 6492), ('rosuvastatin, amlodipine and perindopril', 75, 6820)]</t>
  </si>
  <si>
    <t>[('isosorbide mononitrate', 100, 2165), ('trolnitrate', 73, 2524), ('nifuratel', 71, 1156), ('nitric oxide', 67, 1166), ('nitrogen', 67, 1174)]</t>
  </si>
  <si>
    <t>[('glucose', 100, 760), ('glucose', 100, 761), ('glucose', 100, 762), ('eosin', 80, 3740), ('gelatin agents', 79, 6140)]</t>
  </si>
  <si>
    <t>[('amoxicillin', 100, 95), ('oxacillin', 89, 1210), ('aspoxicillin', 83, 2629), ('mecillinam', 80, 76), ('ampicillin', 80, 101)]</t>
  </si>
  <si>
    <t>[('estradiol', 100, 628), ('ethinylestradiol', 100, 642), ('ethinylestradiol', 100, 643), ('trapidil', 80, 1614), ('chlormadinone and ethinylestradiol', 79, 4961)]</t>
  </si>
  <si>
    <t>[('sodium folinate', 87, 6790), ('cromoglicic acid', 82, 2605), ('cromoglicic acid', 82, 2606), ('cromoglicic acid', 82, 2607), ('cromoglicic acid', 82, 2608)]</t>
  </si>
  <si>
    <t>[('alginic acid', 100, 1764), ('zinc preparations', 83, 5563), ('pepsin and acid preparations', 79, 5539), ('paraoxon', 75, 1242), ('zinc chloride', 75, 2549)]</t>
  </si>
  <si>
    <t>[('insulin glargine', 100, 3296), ('insulin glargine and lixisenatide', 100, 6717), ('arginine hydrochloride', 75, 2945), ('insulin (beef)', 75, 2963), ('insulin (beef)', 75, 2964)]</t>
  </si>
  <si>
    <t>[('insulin aspart', 100, 3512), ('insulin aspart', 100, 3513), ('sparteine', 78, 1485), ('insulin glargine', 71, 3296), ('inosine', 71, 6475)]</t>
  </si>
  <si>
    <t>N02BE01, R05DA04, N02AJ06, N06BX03, D08AG03</t>
  </si>
  <si>
    <t>C04AX07, V04CG03, N02BG05, S01AX03, A11HA05</t>
  </si>
  <si>
    <t>G04BE03, G04BE11, G04BE30, N07BA01, V01AA09</t>
  </si>
  <si>
    <t>R05DA04, N02AA08, D08AG03, R05DA03, N02AJ01</t>
  </si>
  <si>
    <t>C09AA04, C09BB04, L01XX41, C09BX01, C10BX14</t>
  </si>
  <si>
    <t>C01DA14, C01DA09, G01AX05, R07AX01, V03AN04</t>
  </si>
  <si>
    <t>B05CX01, V04CA02, V06DC01, D08AX02, B05AA06</t>
  </si>
  <si>
    <t>J01CA04, J01CF04, J01CA19, J01CA11, J01CA01</t>
  </si>
  <si>
    <t>G03CA03, G03CA01, L02AA03, C01DX11, G03AA15</t>
  </si>
  <si>
    <t>V03AF06, A07EB01, D11AH03, R01AC01, R03BC01</t>
  </si>
  <si>
    <t>A02BX13, C05AX04, A09AC01, S01EB10, B05XA12</t>
  </si>
  <si>
    <t>A10AE04, A10AE54, B05XB01, A10AB02, A10AC02</t>
  </si>
  <si>
    <t>A10AB05, A10AD05, C01BA04, A10AE04, D06BB05</t>
  </si>
  <si>
    <t>R05DA04, N02AA08</t>
  </si>
  <si>
    <t>Scorer</t>
  </si>
  <si>
    <t>No Match</t>
  </si>
  <si>
    <t>Match</t>
  </si>
  <si>
    <t>Num of Match</t>
  </si>
  <si>
    <t>TP</t>
  </si>
  <si>
    <t>FN</t>
  </si>
  <si>
    <t>FP</t>
  </si>
  <si>
    <t>TN</t>
  </si>
  <si>
    <t>Sensitivity</t>
  </si>
  <si>
    <t>Specificity</t>
  </si>
  <si>
    <t>Precision</t>
  </si>
  <si>
    <t>Accuracy</t>
  </si>
  <si>
    <t>F1 Score</t>
  </si>
  <si>
    <t>Missed Opportunity</t>
  </si>
  <si>
    <t>Ratio</t>
  </si>
  <si>
    <t>Partial Ratio</t>
  </si>
  <si>
    <t>Token Set Ratio</t>
  </si>
  <si>
    <t>Partial Token Set Ratio</t>
  </si>
  <si>
    <t>Token Sort Ratio</t>
  </si>
  <si>
    <t>Partial Token Sort Ratio</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</si>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</sst>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20" zoomScaleNormal="120" workbookViewId="0">
      <pane ySplit="1" topLeftCell="A113" activePane="bottomLeft" state="frozen"/>
      <selection pane="bottomLeft" activeCell="O115" sqref="O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481</v>
      </c>
      <c r="F2" t="s">
        <v>572</v>
      </c>
      <c r="G2" t="s">
        <v>606</v>
      </c>
      <c r="H2">
        <v>54264336</v>
      </c>
      <c r="I2" s="1" t="s">
        <v>669</v>
      </c>
      <c r="J2" s="1" t="s">
        <v>819</v>
      </c>
      <c r="K2" s="1" t="s">
        <v>968</v>
      </c>
      <c r="L2">
        <v>5</v>
      </c>
      <c r="M2">
        <v>1</v>
      </c>
      <c r="N2">
        <f t="shared" ref="N2:N33" si="0">M2</f>
        <v>1</v>
      </c>
      <c r="P2">
        <f>M2-N2</f>
        <v>0</v>
      </c>
      <c r="Q2">
        <f t="shared" ref="Q2:Q33" si="1">L2-SUM(N2:P2)</f>
        <v>4</v>
      </c>
    </row>
    <row r="3" spans="1:18" ht="32" x14ac:dyDescent="0.2">
      <c r="A3" t="s">
        <v>19</v>
      </c>
      <c r="B3" t="s">
        <v>32</v>
      </c>
      <c r="C3" t="s">
        <v>182</v>
      </c>
      <c r="D3" t="s">
        <v>332</v>
      </c>
      <c r="E3" t="s">
        <v>482</v>
      </c>
      <c r="F3" t="s">
        <v>573</v>
      </c>
      <c r="G3" t="s">
        <v>607</v>
      </c>
      <c r="H3">
        <v>35173629</v>
      </c>
      <c r="I3" s="1" t="s">
        <v>670</v>
      </c>
      <c r="J3" s="1" t="s">
        <v>820</v>
      </c>
      <c r="L3">
        <v>5</v>
      </c>
      <c r="M3">
        <v>0</v>
      </c>
      <c r="N3">
        <f t="shared" si="0"/>
        <v>0</v>
      </c>
      <c r="P3">
        <f t="shared" ref="P3:P66" si="2">M3-N3</f>
        <v>0</v>
      </c>
      <c r="Q3">
        <f t="shared" si="1"/>
        <v>5</v>
      </c>
    </row>
    <row r="4" spans="1:18" ht="32" x14ac:dyDescent="0.2">
      <c r="A4" t="s">
        <v>19</v>
      </c>
      <c r="B4" t="s">
        <v>33</v>
      </c>
      <c r="C4" t="s">
        <v>183</v>
      </c>
      <c r="D4" t="s">
        <v>333</v>
      </c>
      <c r="E4" t="s">
        <v>33</v>
      </c>
      <c r="F4" t="s">
        <v>573</v>
      </c>
      <c r="G4" t="s">
        <v>608</v>
      </c>
      <c r="H4">
        <v>34561560</v>
      </c>
      <c r="I4" s="1" t="s">
        <v>671</v>
      </c>
      <c r="J4" s="1" t="s">
        <v>821</v>
      </c>
      <c r="K4" s="1" t="s">
        <v>969</v>
      </c>
      <c r="L4">
        <v>5</v>
      </c>
      <c r="M4">
        <v>1</v>
      </c>
      <c r="N4">
        <f t="shared" si="0"/>
        <v>1</v>
      </c>
      <c r="P4">
        <f t="shared" si="2"/>
        <v>0</v>
      </c>
      <c r="Q4">
        <f t="shared" si="1"/>
        <v>4</v>
      </c>
    </row>
    <row r="5" spans="1:18" ht="32" x14ac:dyDescent="0.2">
      <c r="A5" t="s">
        <v>19</v>
      </c>
      <c r="B5" t="s">
        <v>34</v>
      </c>
      <c r="C5" t="s">
        <v>184</v>
      </c>
      <c r="D5" t="s">
        <v>334</v>
      </c>
      <c r="E5" t="s">
        <v>34</v>
      </c>
      <c r="F5" t="s">
        <v>573</v>
      </c>
      <c r="G5" t="s">
        <v>606</v>
      </c>
      <c r="H5">
        <v>33173866</v>
      </c>
      <c r="I5" s="1" t="s">
        <v>672</v>
      </c>
      <c r="J5" s="1" t="s">
        <v>822</v>
      </c>
      <c r="K5" s="1" t="s">
        <v>970</v>
      </c>
      <c r="L5">
        <v>5</v>
      </c>
      <c r="M5">
        <v>1</v>
      </c>
      <c r="N5">
        <f t="shared" si="0"/>
        <v>1</v>
      </c>
      <c r="P5">
        <f t="shared" si="2"/>
        <v>0</v>
      </c>
      <c r="Q5">
        <f t="shared" si="1"/>
        <v>4</v>
      </c>
    </row>
    <row r="6" spans="1:18" ht="32" x14ac:dyDescent="0.2">
      <c r="A6" t="s">
        <v>20</v>
      </c>
      <c r="B6" t="s">
        <v>35</v>
      </c>
      <c r="C6" t="s">
        <v>185</v>
      </c>
      <c r="D6" t="s">
        <v>335</v>
      </c>
      <c r="E6" t="s">
        <v>483</v>
      </c>
      <c r="F6" t="s">
        <v>573</v>
      </c>
      <c r="G6" t="s">
        <v>609</v>
      </c>
      <c r="H6">
        <v>32761419</v>
      </c>
      <c r="I6" s="1" t="s">
        <v>673</v>
      </c>
      <c r="J6" s="1" t="s">
        <v>823</v>
      </c>
      <c r="K6" s="1" t="s">
        <v>971</v>
      </c>
      <c r="L6">
        <v>5</v>
      </c>
      <c r="M6">
        <v>1</v>
      </c>
      <c r="N6">
        <f t="shared" si="0"/>
        <v>1</v>
      </c>
      <c r="P6">
        <f t="shared" si="2"/>
        <v>0</v>
      </c>
      <c r="Q6">
        <f t="shared" si="1"/>
        <v>4</v>
      </c>
    </row>
    <row r="7" spans="1:18" ht="32" x14ac:dyDescent="0.2">
      <c r="A7" t="s">
        <v>18</v>
      </c>
      <c r="B7" t="s">
        <v>36</v>
      </c>
      <c r="C7" t="s">
        <v>186</v>
      </c>
      <c r="D7" t="s">
        <v>336</v>
      </c>
      <c r="E7" t="s">
        <v>36</v>
      </c>
      <c r="F7" t="s">
        <v>574</v>
      </c>
      <c r="G7" t="s">
        <v>610</v>
      </c>
      <c r="H7">
        <v>30506160</v>
      </c>
      <c r="I7" s="1" t="s">
        <v>674</v>
      </c>
      <c r="J7" s="1" t="s">
        <v>824</v>
      </c>
      <c r="K7" s="1" t="s">
        <v>972</v>
      </c>
      <c r="L7">
        <v>5</v>
      </c>
      <c r="M7">
        <v>1</v>
      </c>
      <c r="N7">
        <f t="shared" si="0"/>
        <v>1</v>
      </c>
      <c r="P7">
        <f t="shared" si="2"/>
        <v>0</v>
      </c>
      <c r="Q7">
        <f t="shared" si="1"/>
        <v>4</v>
      </c>
    </row>
    <row r="8" spans="1:18" ht="32" x14ac:dyDescent="0.2">
      <c r="A8" t="s">
        <v>19</v>
      </c>
      <c r="B8" t="s">
        <v>37</v>
      </c>
      <c r="C8" t="s">
        <v>187</v>
      </c>
      <c r="D8" t="s">
        <v>337</v>
      </c>
      <c r="E8" t="s">
        <v>484</v>
      </c>
      <c r="F8" t="s">
        <v>573</v>
      </c>
      <c r="G8" t="s">
        <v>611</v>
      </c>
      <c r="H8">
        <v>28089358</v>
      </c>
      <c r="I8" s="1" t="s">
        <v>675</v>
      </c>
      <c r="J8" s="1" t="s">
        <v>825</v>
      </c>
      <c r="K8" s="1" t="s">
        <v>973</v>
      </c>
      <c r="L8">
        <v>5</v>
      </c>
      <c r="M8">
        <v>1</v>
      </c>
      <c r="N8">
        <f t="shared" si="0"/>
        <v>1</v>
      </c>
      <c r="P8">
        <f t="shared" si="2"/>
        <v>0</v>
      </c>
      <c r="Q8">
        <f t="shared" si="1"/>
        <v>4</v>
      </c>
    </row>
    <row r="9" spans="1:18" ht="32" x14ac:dyDescent="0.2">
      <c r="A9" t="s">
        <v>21</v>
      </c>
      <c r="B9" t="s">
        <v>38</v>
      </c>
      <c r="C9" t="s">
        <v>188</v>
      </c>
      <c r="D9" t="s">
        <v>338</v>
      </c>
      <c r="E9" t="s">
        <v>485</v>
      </c>
      <c r="F9" t="s">
        <v>573</v>
      </c>
      <c r="G9" t="s">
        <v>609</v>
      </c>
      <c r="H9">
        <v>26978271</v>
      </c>
      <c r="I9" s="1" t="s">
        <v>676</v>
      </c>
      <c r="J9" s="1" t="s">
        <v>826</v>
      </c>
      <c r="K9" s="1" t="s">
        <v>974</v>
      </c>
      <c r="L9">
        <v>5</v>
      </c>
      <c r="M9">
        <v>1</v>
      </c>
      <c r="N9">
        <f t="shared" si="0"/>
        <v>1</v>
      </c>
      <c r="P9">
        <f t="shared" si="2"/>
        <v>0</v>
      </c>
      <c r="Q9">
        <f t="shared" si="1"/>
        <v>4</v>
      </c>
    </row>
    <row r="10" spans="1:18" ht="32" x14ac:dyDescent="0.2">
      <c r="A10" t="s">
        <v>22</v>
      </c>
      <c r="B10" t="s">
        <v>39</v>
      </c>
      <c r="C10" t="s">
        <v>189</v>
      </c>
      <c r="D10" t="s">
        <v>339</v>
      </c>
      <c r="E10" t="s">
        <v>39</v>
      </c>
      <c r="F10" t="s">
        <v>575</v>
      </c>
      <c r="G10" t="s">
        <v>612</v>
      </c>
      <c r="H10">
        <v>24544253</v>
      </c>
      <c r="I10" s="1" t="s">
        <v>677</v>
      </c>
      <c r="J10" s="1" t="s">
        <v>827</v>
      </c>
      <c r="K10" s="1" t="s">
        <v>975</v>
      </c>
      <c r="L10">
        <v>5</v>
      </c>
      <c r="M10">
        <v>2</v>
      </c>
      <c r="N10">
        <f t="shared" si="0"/>
        <v>2</v>
      </c>
      <c r="P10">
        <f t="shared" si="2"/>
        <v>0</v>
      </c>
      <c r="Q10">
        <f t="shared" si="1"/>
        <v>3</v>
      </c>
    </row>
    <row r="11" spans="1:18" ht="32" x14ac:dyDescent="0.2">
      <c r="A11" t="s">
        <v>21</v>
      </c>
      <c r="B11" t="s">
        <v>40</v>
      </c>
      <c r="C11" t="s">
        <v>190</v>
      </c>
      <c r="D11" t="s">
        <v>340</v>
      </c>
      <c r="E11" t="s">
        <v>486</v>
      </c>
      <c r="F11" t="s">
        <v>573</v>
      </c>
      <c r="G11" t="s">
        <v>612</v>
      </c>
      <c r="H11">
        <v>22127536</v>
      </c>
      <c r="I11" s="1" t="s">
        <v>678</v>
      </c>
      <c r="J11" s="1" t="s">
        <v>828</v>
      </c>
      <c r="K11" s="1" t="s">
        <v>976</v>
      </c>
      <c r="L11">
        <v>5</v>
      </c>
      <c r="M11">
        <v>1</v>
      </c>
      <c r="N11">
        <f t="shared" si="0"/>
        <v>1</v>
      </c>
      <c r="P11">
        <f t="shared" si="2"/>
        <v>0</v>
      </c>
      <c r="Q11">
        <f t="shared" si="1"/>
        <v>4</v>
      </c>
    </row>
    <row r="12" spans="1:18" ht="48" x14ac:dyDescent="0.2">
      <c r="A12" t="s">
        <v>19</v>
      </c>
      <c r="B12" t="s">
        <v>41</v>
      </c>
      <c r="C12" t="s">
        <v>191</v>
      </c>
      <c r="D12" t="s">
        <v>341</v>
      </c>
      <c r="E12" t="s">
        <v>41</v>
      </c>
      <c r="F12" t="s">
        <v>573</v>
      </c>
      <c r="G12" t="s">
        <v>613</v>
      </c>
      <c r="H12">
        <v>20497045</v>
      </c>
      <c r="I12" s="1" t="s">
        <v>679</v>
      </c>
      <c r="J12" s="1" t="s">
        <v>829</v>
      </c>
      <c r="K12" s="1" t="s">
        <v>977</v>
      </c>
      <c r="L12">
        <v>5</v>
      </c>
      <c r="M12">
        <v>2</v>
      </c>
      <c r="N12">
        <v>1</v>
      </c>
      <c r="P12">
        <f t="shared" si="2"/>
        <v>1</v>
      </c>
      <c r="Q12">
        <f t="shared" si="1"/>
        <v>3</v>
      </c>
    </row>
    <row r="13" spans="1:18" ht="32" x14ac:dyDescent="0.2">
      <c r="A13" t="s">
        <v>19</v>
      </c>
      <c r="B13" t="s">
        <v>42</v>
      </c>
      <c r="C13" t="s">
        <v>192</v>
      </c>
      <c r="D13" t="s">
        <v>342</v>
      </c>
      <c r="E13" t="s">
        <v>42</v>
      </c>
      <c r="F13" t="s">
        <v>576</v>
      </c>
      <c r="G13" t="s">
        <v>614</v>
      </c>
      <c r="H13">
        <v>20253204</v>
      </c>
      <c r="I13" s="1" t="s">
        <v>680</v>
      </c>
      <c r="J13" s="1" t="s">
        <v>830</v>
      </c>
      <c r="K13" s="1" t="s">
        <v>978</v>
      </c>
      <c r="L13">
        <v>5</v>
      </c>
      <c r="M13">
        <v>1</v>
      </c>
      <c r="N13">
        <f t="shared" si="0"/>
        <v>1</v>
      </c>
      <c r="P13">
        <f t="shared" si="2"/>
        <v>0</v>
      </c>
      <c r="Q13">
        <f t="shared" si="1"/>
        <v>4</v>
      </c>
    </row>
    <row r="14" spans="1:18" ht="32" x14ac:dyDescent="0.2">
      <c r="A14" t="s">
        <v>19</v>
      </c>
      <c r="B14" t="s">
        <v>43</v>
      </c>
      <c r="C14" t="s">
        <v>193</v>
      </c>
      <c r="D14" t="s">
        <v>343</v>
      </c>
      <c r="E14" t="s">
        <v>43</v>
      </c>
      <c r="F14" t="s">
        <v>573</v>
      </c>
      <c r="G14" t="s">
        <v>607</v>
      </c>
      <c r="H14">
        <v>18946391</v>
      </c>
      <c r="I14" s="1" t="s">
        <v>681</v>
      </c>
      <c r="J14" s="1" t="s">
        <v>831</v>
      </c>
      <c r="K14" s="1" t="s">
        <v>979</v>
      </c>
      <c r="L14">
        <v>5</v>
      </c>
      <c r="M14">
        <v>1</v>
      </c>
      <c r="N14">
        <f t="shared" si="0"/>
        <v>1</v>
      </c>
      <c r="P14">
        <f t="shared" si="2"/>
        <v>0</v>
      </c>
      <c r="Q14">
        <f t="shared" si="1"/>
        <v>4</v>
      </c>
    </row>
    <row r="15" spans="1:18" ht="32" x14ac:dyDescent="0.2">
      <c r="A15" t="s">
        <v>19</v>
      </c>
      <c r="B15" t="s">
        <v>44</v>
      </c>
      <c r="C15" t="s">
        <v>194</v>
      </c>
      <c r="D15" t="s">
        <v>344</v>
      </c>
      <c r="E15" t="s">
        <v>487</v>
      </c>
      <c r="F15" t="s">
        <v>573</v>
      </c>
      <c r="G15" t="s">
        <v>613</v>
      </c>
      <c r="H15">
        <v>16999659</v>
      </c>
      <c r="I15" s="1" t="s">
        <v>682</v>
      </c>
      <c r="J15" s="1" t="s">
        <v>832</v>
      </c>
      <c r="K15" s="1" t="s">
        <v>980</v>
      </c>
      <c r="L15">
        <v>5</v>
      </c>
      <c r="M15">
        <v>1</v>
      </c>
      <c r="N15">
        <f t="shared" si="0"/>
        <v>1</v>
      </c>
      <c r="P15">
        <f t="shared" si="2"/>
        <v>0</v>
      </c>
      <c r="Q15">
        <f t="shared" si="1"/>
        <v>4</v>
      </c>
    </row>
    <row r="16" spans="1:18" ht="32" x14ac:dyDescent="0.2">
      <c r="A16" t="s">
        <v>20</v>
      </c>
      <c r="B16" t="s">
        <v>45</v>
      </c>
      <c r="C16" t="s">
        <v>195</v>
      </c>
      <c r="D16" t="s">
        <v>345</v>
      </c>
      <c r="E16" t="s">
        <v>488</v>
      </c>
      <c r="F16" t="s">
        <v>573</v>
      </c>
      <c r="G16" t="s">
        <v>614</v>
      </c>
      <c r="H16">
        <v>16836948</v>
      </c>
      <c r="I16" s="1" t="s">
        <v>683</v>
      </c>
      <c r="J16" s="1" t="s">
        <v>833</v>
      </c>
      <c r="K16" s="1" t="s">
        <v>981</v>
      </c>
      <c r="L16">
        <v>5</v>
      </c>
      <c r="M16">
        <v>1</v>
      </c>
      <c r="N16">
        <f t="shared" si="0"/>
        <v>1</v>
      </c>
      <c r="P16">
        <f t="shared" si="2"/>
        <v>0</v>
      </c>
      <c r="Q16">
        <f t="shared" si="1"/>
        <v>4</v>
      </c>
    </row>
    <row r="17" spans="1:17" ht="32" x14ac:dyDescent="0.2">
      <c r="A17" t="s">
        <v>20</v>
      </c>
      <c r="B17" t="s">
        <v>46</v>
      </c>
      <c r="C17" t="s">
        <v>196</v>
      </c>
      <c r="D17" t="s">
        <v>346</v>
      </c>
      <c r="E17" t="s">
        <v>489</v>
      </c>
      <c r="F17" t="s">
        <v>573</v>
      </c>
      <c r="G17" t="s">
        <v>606</v>
      </c>
      <c r="H17">
        <v>16448618</v>
      </c>
      <c r="I17" s="1" t="s">
        <v>684</v>
      </c>
      <c r="J17" s="1" t="s">
        <v>834</v>
      </c>
      <c r="K17" s="1" t="s">
        <v>982</v>
      </c>
      <c r="L17">
        <v>5</v>
      </c>
      <c r="M17">
        <v>2</v>
      </c>
      <c r="N17">
        <v>1</v>
      </c>
      <c r="P17">
        <f t="shared" si="2"/>
        <v>1</v>
      </c>
      <c r="Q17">
        <f t="shared" si="1"/>
        <v>3</v>
      </c>
    </row>
    <row r="18" spans="1:17" ht="32" x14ac:dyDescent="0.2">
      <c r="A18" t="s">
        <v>19</v>
      </c>
      <c r="B18" t="s">
        <v>47</v>
      </c>
      <c r="C18" t="s">
        <v>197</v>
      </c>
      <c r="D18" t="s">
        <v>347</v>
      </c>
      <c r="E18" t="s">
        <v>490</v>
      </c>
      <c r="F18" t="s">
        <v>573</v>
      </c>
      <c r="G18" t="s">
        <v>611</v>
      </c>
      <c r="H18">
        <v>15567503</v>
      </c>
      <c r="I18" s="1" t="s">
        <v>685</v>
      </c>
      <c r="J18" s="1" t="s">
        <v>835</v>
      </c>
      <c r="K18" s="1" t="s">
        <v>983</v>
      </c>
      <c r="L18">
        <v>5</v>
      </c>
      <c r="M18">
        <v>2</v>
      </c>
      <c r="N18">
        <v>1</v>
      </c>
      <c r="P18">
        <f t="shared" si="2"/>
        <v>1</v>
      </c>
      <c r="Q18">
        <f t="shared" si="1"/>
        <v>3</v>
      </c>
    </row>
    <row r="19" spans="1:17" ht="32" x14ac:dyDescent="0.2">
      <c r="A19" t="s">
        <v>20</v>
      </c>
      <c r="B19" t="s">
        <v>48</v>
      </c>
      <c r="C19" t="s">
        <v>198</v>
      </c>
      <c r="D19" t="s">
        <v>348</v>
      </c>
      <c r="E19" t="s">
        <v>491</v>
      </c>
      <c r="F19" t="s">
        <v>573</v>
      </c>
      <c r="G19" t="s">
        <v>615</v>
      </c>
      <c r="H19">
        <v>14967102</v>
      </c>
      <c r="I19" s="1" t="s">
        <v>686</v>
      </c>
      <c r="J19" s="1" t="s">
        <v>836</v>
      </c>
      <c r="K19" s="1" t="s">
        <v>984</v>
      </c>
      <c r="L19">
        <v>5</v>
      </c>
      <c r="M19">
        <v>1</v>
      </c>
      <c r="N19">
        <f t="shared" si="0"/>
        <v>1</v>
      </c>
      <c r="P19">
        <f t="shared" si="2"/>
        <v>0</v>
      </c>
      <c r="Q19">
        <f t="shared" si="1"/>
        <v>4</v>
      </c>
    </row>
    <row r="20" spans="1:17" ht="32" x14ac:dyDescent="0.2">
      <c r="A20" t="s">
        <v>23</v>
      </c>
      <c r="B20" t="s">
        <v>49</v>
      </c>
      <c r="C20" t="s">
        <v>199</v>
      </c>
      <c r="D20" t="s">
        <v>349</v>
      </c>
      <c r="E20" t="s">
        <v>49</v>
      </c>
      <c r="F20" t="s">
        <v>573</v>
      </c>
      <c r="G20" t="s">
        <v>608</v>
      </c>
      <c r="H20">
        <v>14696587</v>
      </c>
      <c r="I20" s="1" t="s">
        <v>687</v>
      </c>
      <c r="J20" s="1" t="s">
        <v>837</v>
      </c>
      <c r="K20" s="1" t="s">
        <v>985</v>
      </c>
      <c r="L20">
        <v>5</v>
      </c>
      <c r="M20">
        <v>1</v>
      </c>
      <c r="N20">
        <f t="shared" si="0"/>
        <v>1</v>
      </c>
      <c r="P20">
        <f t="shared" si="2"/>
        <v>0</v>
      </c>
      <c r="Q20">
        <f t="shared" si="1"/>
        <v>4</v>
      </c>
    </row>
    <row r="21" spans="1:17" ht="32" x14ac:dyDescent="0.2">
      <c r="A21" t="s">
        <v>24</v>
      </c>
      <c r="B21" t="s">
        <v>50</v>
      </c>
      <c r="C21" t="s">
        <v>200</v>
      </c>
      <c r="D21" t="s">
        <v>350</v>
      </c>
      <c r="E21" t="s">
        <v>492</v>
      </c>
      <c r="F21" t="s">
        <v>577</v>
      </c>
      <c r="G21" t="s">
        <v>616</v>
      </c>
      <c r="H21">
        <v>13022581</v>
      </c>
      <c r="I21" s="1" t="s">
        <v>688</v>
      </c>
      <c r="J21" s="1" t="s">
        <v>838</v>
      </c>
      <c r="K21" s="1" t="s">
        <v>986</v>
      </c>
      <c r="L21">
        <v>5</v>
      </c>
      <c r="M21">
        <v>1</v>
      </c>
      <c r="N21">
        <f t="shared" si="0"/>
        <v>1</v>
      </c>
      <c r="P21">
        <f t="shared" si="2"/>
        <v>0</v>
      </c>
      <c r="Q21">
        <f t="shared" si="1"/>
        <v>4</v>
      </c>
    </row>
    <row r="22" spans="1:17" ht="32" x14ac:dyDescent="0.2">
      <c r="A22" t="s">
        <v>20</v>
      </c>
      <c r="B22" t="s">
        <v>51</v>
      </c>
      <c r="C22" t="s">
        <v>201</v>
      </c>
      <c r="D22" t="s">
        <v>351</v>
      </c>
      <c r="E22" t="s">
        <v>493</v>
      </c>
      <c r="F22" t="s">
        <v>576</v>
      </c>
      <c r="G22" t="s">
        <v>606</v>
      </c>
      <c r="H22">
        <v>12424095</v>
      </c>
      <c r="I22" s="1" t="s">
        <v>689</v>
      </c>
      <c r="J22" s="1" t="s">
        <v>839</v>
      </c>
      <c r="K22" s="1" t="s">
        <v>987</v>
      </c>
      <c r="L22">
        <v>5</v>
      </c>
      <c r="M22">
        <v>1</v>
      </c>
      <c r="N22">
        <f t="shared" si="0"/>
        <v>1</v>
      </c>
      <c r="P22">
        <f t="shared" si="2"/>
        <v>0</v>
      </c>
      <c r="Q22">
        <f t="shared" si="1"/>
        <v>4</v>
      </c>
    </row>
    <row r="23" spans="1:17" ht="32" x14ac:dyDescent="0.2">
      <c r="A23" t="s">
        <v>21</v>
      </c>
      <c r="B23" t="s">
        <v>52</v>
      </c>
      <c r="C23" t="s">
        <v>202</v>
      </c>
      <c r="D23" t="s">
        <v>352</v>
      </c>
      <c r="E23" t="s">
        <v>52</v>
      </c>
      <c r="F23" t="s">
        <v>573</v>
      </c>
      <c r="G23" t="s">
        <v>617</v>
      </c>
      <c r="H23">
        <v>12317147</v>
      </c>
      <c r="I23" s="1" t="s">
        <v>690</v>
      </c>
      <c r="J23" s="1" t="s">
        <v>840</v>
      </c>
      <c r="K23" s="1" t="s">
        <v>988</v>
      </c>
      <c r="L23">
        <v>5</v>
      </c>
      <c r="M23">
        <v>1</v>
      </c>
      <c r="N23">
        <f t="shared" si="0"/>
        <v>1</v>
      </c>
      <c r="P23">
        <f t="shared" si="2"/>
        <v>0</v>
      </c>
      <c r="Q23">
        <f t="shared" si="1"/>
        <v>4</v>
      </c>
    </row>
    <row r="24" spans="1:17" ht="32" x14ac:dyDescent="0.2">
      <c r="A24" t="s">
        <v>25</v>
      </c>
      <c r="B24" t="s">
        <v>53</v>
      </c>
      <c r="C24" t="s">
        <v>203</v>
      </c>
      <c r="D24" t="s">
        <v>353</v>
      </c>
      <c r="E24" t="s">
        <v>494</v>
      </c>
      <c r="F24" t="s">
        <v>576</v>
      </c>
      <c r="G24" t="s">
        <v>609</v>
      </c>
      <c r="H24">
        <v>11101145</v>
      </c>
      <c r="I24" s="1" t="s">
        <v>691</v>
      </c>
      <c r="J24" s="1" t="s">
        <v>841</v>
      </c>
      <c r="K24" s="1" t="s">
        <v>989</v>
      </c>
      <c r="L24">
        <v>5</v>
      </c>
      <c r="M24">
        <v>1</v>
      </c>
      <c r="N24">
        <f t="shared" si="0"/>
        <v>1</v>
      </c>
      <c r="P24">
        <f t="shared" si="2"/>
        <v>0</v>
      </c>
      <c r="Q24">
        <f t="shared" si="1"/>
        <v>4</v>
      </c>
    </row>
    <row r="25" spans="1:17" ht="32" x14ac:dyDescent="0.2">
      <c r="A25" t="s">
        <v>20</v>
      </c>
      <c r="B25" t="s">
        <v>54</v>
      </c>
      <c r="C25" t="s">
        <v>204</v>
      </c>
      <c r="D25" t="s">
        <v>354</v>
      </c>
      <c r="E25" t="s">
        <v>495</v>
      </c>
      <c r="F25" t="s">
        <v>576</v>
      </c>
      <c r="G25" t="s">
        <v>615</v>
      </c>
      <c r="H25">
        <v>10902273</v>
      </c>
      <c r="I25" s="1" t="s">
        <v>692</v>
      </c>
      <c r="J25" s="1" t="s">
        <v>842</v>
      </c>
      <c r="L25">
        <v>5</v>
      </c>
      <c r="M25">
        <v>0</v>
      </c>
      <c r="N25">
        <f t="shared" si="0"/>
        <v>0</v>
      </c>
      <c r="O25">
        <v>1</v>
      </c>
      <c r="P25">
        <f t="shared" si="2"/>
        <v>0</v>
      </c>
      <c r="Q25">
        <f t="shared" si="1"/>
        <v>4</v>
      </c>
    </row>
    <row r="26" spans="1:17" ht="32" x14ac:dyDescent="0.2">
      <c r="A26" t="s">
        <v>21</v>
      </c>
      <c r="B26" t="s">
        <v>55</v>
      </c>
      <c r="C26" t="s">
        <v>205</v>
      </c>
      <c r="D26" t="s">
        <v>355</v>
      </c>
      <c r="E26" t="s">
        <v>55</v>
      </c>
      <c r="F26" t="s">
        <v>573</v>
      </c>
      <c r="G26" t="s">
        <v>618</v>
      </c>
      <c r="H26">
        <v>10259911</v>
      </c>
      <c r="I26" s="1" t="s">
        <v>693</v>
      </c>
      <c r="J26" s="1" t="s">
        <v>843</v>
      </c>
      <c r="K26" s="1" t="s">
        <v>990</v>
      </c>
      <c r="L26">
        <v>5</v>
      </c>
      <c r="M26">
        <v>1</v>
      </c>
      <c r="N26">
        <f t="shared" si="0"/>
        <v>1</v>
      </c>
      <c r="P26">
        <f t="shared" si="2"/>
        <v>0</v>
      </c>
      <c r="Q26">
        <f t="shared" si="1"/>
        <v>4</v>
      </c>
    </row>
    <row r="27" spans="1:17" ht="32" x14ac:dyDescent="0.2">
      <c r="A27" t="s">
        <v>21</v>
      </c>
      <c r="B27" t="s">
        <v>56</v>
      </c>
      <c r="C27" t="s">
        <v>206</v>
      </c>
      <c r="D27" t="s">
        <v>356</v>
      </c>
      <c r="E27" t="s">
        <v>496</v>
      </c>
      <c r="F27" t="s">
        <v>573</v>
      </c>
      <c r="G27" t="s">
        <v>608</v>
      </c>
      <c r="H27">
        <v>9867852</v>
      </c>
      <c r="I27" s="1" t="s">
        <v>694</v>
      </c>
      <c r="J27" s="1" t="s">
        <v>844</v>
      </c>
      <c r="K27" s="1" t="s">
        <v>844</v>
      </c>
      <c r="L27">
        <v>5</v>
      </c>
      <c r="M27">
        <v>5</v>
      </c>
      <c r="N27">
        <f t="shared" si="0"/>
        <v>5</v>
      </c>
      <c r="P27">
        <f t="shared" si="2"/>
        <v>0</v>
      </c>
      <c r="Q27">
        <f t="shared" si="1"/>
        <v>0</v>
      </c>
    </row>
    <row r="28" spans="1:17" ht="48" x14ac:dyDescent="0.2">
      <c r="A28" t="s">
        <v>20</v>
      </c>
      <c r="B28" t="s">
        <v>57</v>
      </c>
      <c r="C28" t="s">
        <v>207</v>
      </c>
      <c r="D28" t="s">
        <v>357</v>
      </c>
      <c r="E28" t="s">
        <v>497</v>
      </c>
      <c r="F28" t="s">
        <v>573</v>
      </c>
      <c r="G28" t="s">
        <v>619</v>
      </c>
      <c r="H28">
        <v>9311809</v>
      </c>
      <c r="I28" s="1" t="s">
        <v>695</v>
      </c>
      <c r="J28" s="1" t="s">
        <v>845</v>
      </c>
      <c r="L28">
        <v>5</v>
      </c>
      <c r="M28">
        <v>0</v>
      </c>
      <c r="N28">
        <f t="shared" si="0"/>
        <v>0</v>
      </c>
      <c r="O28">
        <v>1</v>
      </c>
      <c r="P28">
        <f t="shared" si="2"/>
        <v>0</v>
      </c>
      <c r="Q28">
        <f t="shared" si="1"/>
        <v>4</v>
      </c>
    </row>
    <row r="29" spans="1:17" ht="32" x14ac:dyDescent="0.2">
      <c r="A29" t="s">
        <v>22</v>
      </c>
      <c r="B29" t="s">
        <v>58</v>
      </c>
      <c r="C29" t="s">
        <v>208</v>
      </c>
      <c r="D29" t="s">
        <v>358</v>
      </c>
      <c r="E29" t="s">
        <v>498</v>
      </c>
      <c r="F29" t="s">
        <v>573</v>
      </c>
      <c r="G29" t="s">
        <v>614</v>
      </c>
      <c r="H29">
        <v>9254451</v>
      </c>
      <c r="I29" s="1" t="s">
        <v>696</v>
      </c>
      <c r="J29" s="1" t="s">
        <v>846</v>
      </c>
      <c r="K29" s="1" t="s">
        <v>991</v>
      </c>
      <c r="L29">
        <v>5</v>
      </c>
      <c r="M29">
        <v>1</v>
      </c>
      <c r="N29">
        <f t="shared" si="0"/>
        <v>1</v>
      </c>
      <c r="P29">
        <f t="shared" si="2"/>
        <v>0</v>
      </c>
      <c r="Q29">
        <f t="shared" si="1"/>
        <v>4</v>
      </c>
    </row>
    <row r="30" spans="1:17" ht="32" x14ac:dyDescent="0.2">
      <c r="A30" t="s">
        <v>26</v>
      </c>
      <c r="B30" t="s">
        <v>59</v>
      </c>
      <c r="C30" t="s">
        <v>209</v>
      </c>
      <c r="D30" t="s">
        <v>359</v>
      </c>
      <c r="E30" t="s">
        <v>499</v>
      </c>
      <c r="F30" t="s">
        <v>573</v>
      </c>
      <c r="G30" t="s">
        <v>609</v>
      </c>
      <c r="H30">
        <v>8540906</v>
      </c>
      <c r="I30" s="1" t="s">
        <v>697</v>
      </c>
      <c r="J30" s="1" t="s">
        <v>847</v>
      </c>
      <c r="L30">
        <v>5</v>
      </c>
      <c r="M30">
        <v>0</v>
      </c>
      <c r="N30">
        <f t="shared" si="0"/>
        <v>0</v>
      </c>
      <c r="O30">
        <v>3</v>
      </c>
      <c r="P30">
        <f t="shared" si="2"/>
        <v>0</v>
      </c>
      <c r="Q30">
        <f t="shared" si="1"/>
        <v>2</v>
      </c>
    </row>
    <row r="31" spans="1:17" ht="32" x14ac:dyDescent="0.2">
      <c r="A31" t="s">
        <v>20</v>
      </c>
      <c r="B31" t="s">
        <v>60</v>
      </c>
      <c r="C31" t="s">
        <v>210</v>
      </c>
      <c r="D31" t="s">
        <v>360</v>
      </c>
      <c r="E31" t="s">
        <v>60</v>
      </c>
      <c r="F31" t="s">
        <v>576</v>
      </c>
      <c r="G31" t="s">
        <v>620</v>
      </c>
      <c r="H31">
        <v>8534750</v>
      </c>
      <c r="I31" s="1" t="s">
        <v>698</v>
      </c>
      <c r="J31" s="1" t="s">
        <v>848</v>
      </c>
      <c r="K31" s="1" t="s">
        <v>992</v>
      </c>
      <c r="L31">
        <v>5</v>
      </c>
      <c r="M31">
        <v>1</v>
      </c>
      <c r="N31">
        <f t="shared" si="0"/>
        <v>1</v>
      </c>
      <c r="P31">
        <f t="shared" si="2"/>
        <v>0</v>
      </c>
      <c r="Q31">
        <f t="shared" si="1"/>
        <v>4</v>
      </c>
    </row>
    <row r="32" spans="1:17" ht="32" x14ac:dyDescent="0.2">
      <c r="A32" t="s">
        <v>18</v>
      </c>
      <c r="B32" t="s">
        <v>61</v>
      </c>
      <c r="C32" t="s">
        <v>211</v>
      </c>
      <c r="D32" t="s">
        <v>361</v>
      </c>
      <c r="E32" t="s">
        <v>500</v>
      </c>
      <c r="F32" t="s">
        <v>573</v>
      </c>
      <c r="G32" t="s">
        <v>621</v>
      </c>
      <c r="H32">
        <v>8450436</v>
      </c>
      <c r="I32" s="1" t="s">
        <v>699</v>
      </c>
      <c r="J32" s="1" t="s">
        <v>849</v>
      </c>
      <c r="K32" s="1" t="s">
        <v>993</v>
      </c>
      <c r="L32">
        <v>5</v>
      </c>
      <c r="M32">
        <v>1</v>
      </c>
      <c r="N32">
        <f t="shared" si="0"/>
        <v>1</v>
      </c>
      <c r="P32">
        <f t="shared" si="2"/>
        <v>0</v>
      </c>
      <c r="Q32">
        <f t="shared" si="1"/>
        <v>4</v>
      </c>
    </row>
    <row r="33" spans="1:17" ht="32" x14ac:dyDescent="0.2">
      <c r="A33" t="s">
        <v>19</v>
      </c>
      <c r="B33" t="s">
        <v>62</v>
      </c>
      <c r="C33" t="s">
        <v>212</v>
      </c>
      <c r="D33" t="s">
        <v>362</v>
      </c>
      <c r="E33" t="s">
        <v>501</v>
      </c>
      <c r="F33" t="s">
        <v>573</v>
      </c>
      <c r="G33" t="s">
        <v>615</v>
      </c>
      <c r="H33">
        <v>7947883</v>
      </c>
      <c r="I33" s="1" t="s">
        <v>700</v>
      </c>
      <c r="J33" s="1" t="s">
        <v>850</v>
      </c>
      <c r="L33">
        <v>5</v>
      </c>
      <c r="M33">
        <v>0</v>
      </c>
      <c r="N33">
        <f t="shared" si="0"/>
        <v>0</v>
      </c>
      <c r="O33">
        <v>1</v>
      </c>
      <c r="P33">
        <f t="shared" si="2"/>
        <v>0</v>
      </c>
      <c r="Q33">
        <f t="shared" si="1"/>
        <v>4</v>
      </c>
    </row>
    <row r="34" spans="1:17" ht="32" x14ac:dyDescent="0.2">
      <c r="A34" t="s">
        <v>19</v>
      </c>
      <c r="B34" t="s">
        <v>63</v>
      </c>
      <c r="C34" t="s">
        <v>213</v>
      </c>
      <c r="D34" t="s">
        <v>363</v>
      </c>
      <c r="E34" t="s">
        <v>502</v>
      </c>
      <c r="F34" t="s">
        <v>573</v>
      </c>
      <c r="G34" t="s">
        <v>615</v>
      </c>
      <c r="H34">
        <v>7531746</v>
      </c>
      <c r="I34" s="1" t="s">
        <v>701</v>
      </c>
      <c r="J34" s="1" t="s">
        <v>851</v>
      </c>
      <c r="K34" s="1" t="s">
        <v>994</v>
      </c>
      <c r="L34">
        <v>5</v>
      </c>
      <c r="M34">
        <v>1</v>
      </c>
      <c r="N34">
        <f t="shared" ref="N34:N65" si="3">M34</f>
        <v>1</v>
      </c>
      <c r="P34">
        <f t="shared" si="2"/>
        <v>0</v>
      </c>
      <c r="Q34">
        <f t="shared" ref="Q34:Q65" si="4">L34-SUM(N34:P34)</f>
        <v>4</v>
      </c>
    </row>
    <row r="35" spans="1:17" ht="32" x14ac:dyDescent="0.2">
      <c r="A35" t="s">
        <v>23</v>
      </c>
      <c r="B35" t="s">
        <v>64</v>
      </c>
      <c r="C35" t="s">
        <v>214</v>
      </c>
      <c r="D35" t="s">
        <v>364</v>
      </c>
      <c r="E35" t="s">
        <v>503</v>
      </c>
      <c r="F35" t="s">
        <v>573</v>
      </c>
      <c r="G35" t="s">
        <v>622</v>
      </c>
      <c r="H35">
        <v>7509774</v>
      </c>
      <c r="I35" s="1" t="s">
        <v>702</v>
      </c>
      <c r="J35" s="1" t="s">
        <v>852</v>
      </c>
      <c r="K35" s="1" t="s">
        <v>995</v>
      </c>
      <c r="L35">
        <v>5</v>
      </c>
      <c r="M35">
        <v>2</v>
      </c>
      <c r="N35">
        <f t="shared" si="3"/>
        <v>2</v>
      </c>
      <c r="P35">
        <f t="shared" si="2"/>
        <v>0</v>
      </c>
      <c r="Q35">
        <f t="shared" si="4"/>
        <v>3</v>
      </c>
    </row>
    <row r="36" spans="1:17" ht="32" x14ac:dyDescent="0.2">
      <c r="A36" t="s">
        <v>19</v>
      </c>
      <c r="B36" t="s">
        <v>65</v>
      </c>
      <c r="C36" t="s">
        <v>215</v>
      </c>
      <c r="D36" t="s">
        <v>365</v>
      </c>
      <c r="E36" t="s">
        <v>504</v>
      </c>
      <c r="F36" t="s">
        <v>573</v>
      </c>
      <c r="G36" t="s">
        <v>623</v>
      </c>
      <c r="H36">
        <v>7500271</v>
      </c>
      <c r="I36" s="1" t="s">
        <v>703</v>
      </c>
      <c r="J36" s="1" t="s">
        <v>853</v>
      </c>
      <c r="L36">
        <v>5</v>
      </c>
      <c r="M36">
        <v>0</v>
      </c>
      <c r="N36">
        <f t="shared" si="3"/>
        <v>0</v>
      </c>
      <c r="O36">
        <v>1</v>
      </c>
      <c r="P36">
        <f t="shared" si="2"/>
        <v>0</v>
      </c>
      <c r="Q36">
        <f t="shared" si="4"/>
        <v>4</v>
      </c>
    </row>
    <row r="37" spans="1:17" ht="32" x14ac:dyDescent="0.2">
      <c r="A37" t="s">
        <v>23</v>
      </c>
      <c r="B37" t="s">
        <v>66</v>
      </c>
      <c r="C37" t="s">
        <v>216</v>
      </c>
      <c r="D37" t="s">
        <v>366</v>
      </c>
      <c r="E37" t="s">
        <v>505</v>
      </c>
      <c r="F37" t="s">
        <v>578</v>
      </c>
      <c r="H37">
        <v>7415175</v>
      </c>
      <c r="I37" s="1" t="s">
        <v>704</v>
      </c>
      <c r="J37" s="1" t="s">
        <v>854</v>
      </c>
      <c r="K37" s="1" t="s">
        <v>996</v>
      </c>
      <c r="L37">
        <v>5</v>
      </c>
      <c r="M37">
        <v>1</v>
      </c>
      <c r="N37">
        <f t="shared" si="3"/>
        <v>1</v>
      </c>
      <c r="P37">
        <f t="shared" si="2"/>
        <v>0</v>
      </c>
      <c r="Q37">
        <f t="shared" si="4"/>
        <v>4</v>
      </c>
    </row>
    <row r="38" spans="1:17" ht="32" x14ac:dyDescent="0.2">
      <c r="A38" t="s">
        <v>21</v>
      </c>
      <c r="B38" t="s">
        <v>67</v>
      </c>
      <c r="C38" t="s">
        <v>217</v>
      </c>
      <c r="D38" t="s">
        <v>367</v>
      </c>
      <c r="E38" t="s">
        <v>67</v>
      </c>
      <c r="F38" t="s">
        <v>573</v>
      </c>
      <c r="G38" t="s">
        <v>608</v>
      </c>
      <c r="H38">
        <v>6900245</v>
      </c>
      <c r="I38" s="1" t="s">
        <v>705</v>
      </c>
      <c r="J38" s="1" t="s">
        <v>855</v>
      </c>
      <c r="K38" s="1" t="s">
        <v>997</v>
      </c>
      <c r="L38">
        <v>5</v>
      </c>
      <c r="M38">
        <v>2</v>
      </c>
      <c r="N38">
        <f t="shared" si="3"/>
        <v>2</v>
      </c>
      <c r="P38">
        <f t="shared" si="2"/>
        <v>0</v>
      </c>
      <c r="Q38">
        <f t="shared" si="4"/>
        <v>3</v>
      </c>
    </row>
    <row r="39" spans="1:17" ht="32" x14ac:dyDescent="0.2">
      <c r="A39" t="s">
        <v>18</v>
      </c>
      <c r="B39" t="s">
        <v>68</v>
      </c>
      <c r="C39" t="s">
        <v>218</v>
      </c>
      <c r="D39" t="s">
        <v>368</v>
      </c>
      <c r="E39" t="s">
        <v>68</v>
      </c>
      <c r="F39" t="s">
        <v>573</v>
      </c>
      <c r="G39" t="s">
        <v>624</v>
      </c>
      <c r="H39">
        <v>6745486</v>
      </c>
      <c r="I39" s="1" t="s">
        <v>706</v>
      </c>
      <c r="J39" s="1" t="s">
        <v>856</v>
      </c>
      <c r="L39">
        <v>5</v>
      </c>
      <c r="M39">
        <v>0</v>
      </c>
      <c r="N39">
        <f t="shared" si="3"/>
        <v>0</v>
      </c>
      <c r="P39">
        <f t="shared" si="2"/>
        <v>0</v>
      </c>
      <c r="Q39">
        <f t="shared" si="4"/>
        <v>5</v>
      </c>
    </row>
    <row r="40" spans="1:17" ht="32" x14ac:dyDescent="0.2">
      <c r="A40" t="s">
        <v>19</v>
      </c>
      <c r="B40" t="s">
        <v>69</v>
      </c>
      <c r="C40" t="s">
        <v>219</v>
      </c>
      <c r="D40" t="s">
        <v>369</v>
      </c>
      <c r="E40" t="s">
        <v>506</v>
      </c>
      <c r="F40" t="s">
        <v>573</v>
      </c>
      <c r="G40" t="s">
        <v>625</v>
      </c>
      <c r="H40">
        <v>6518054</v>
      </c>
      <c r="I40" s="1" t="s">
        <v>707</v>
      </c>
      <c r="J40" s="1" t="s">
        <v>857</v>
      </c>
      <c r="K40" s="1" t="s">
        <v>998</v>
      </c>
      <c r="L40">
        <v>5</v>
      </c>
      <c r="M40">
        <v>1</v>
      </c>
      <c r="N40">
        <f t="shared" si="3"/>
        <v>1</v>
      </c>
      <c r="P40">
        <f t="shared" si="2"/>
        <v>0</v>
      </c>
      <c r="Q40">
        <f t="shared" si="4"/>
        <v>4</v>
      </c>
    </row>
    <row r="41" spans="1:17" ht="32" x14ac:dyDescent="0.2">
      <c r="A41" t="s">
        <v>27</v>
      </c>
      <c r="B41" t="s">
        <v>70</v>
      </c>
      <c r="C41" t="s">
        <v>220</v>
      </c>
      <c r="D41" t="s">
        <v>370</v>
      </c>
      <c r="E41" t="s">
        <v>70</v>
      </c>
      <c r="F41" t="s">
        <v>579</v>
      </c>
      <c r="G41" t="s">
        <v>626</v>
      </c>
      <c r="H41">
        <v>6487190</v>
      </c>
      <c r="I41" s="1" t="s">
        <v>708</v>
      </c>
      <c r="J41" s="1" t="s">
        <v>858</v>
      </c>
      <c r="L41">
        <v>5</v>
      </c>
      <c r="M41">
        <v>0</v>
      </c>
      <c r="N41">
        <f t="shared" si="3"/>
        <v>0</v>
      </c>
      <c r="P41">
        <f t="shared" si="2"/>
        <v>0</v>
      </c>
      <c r="Q41">
        <f t="shared" si="4"/>
        <v>5</v>
      </c>
    </row>
    <row r="42" spans="1:17" ht="32" x14ac:dyDescent="0.2">
      <c r="A42" t="s">
        <v>25</v>
      </c>
      <c r="B42" t="s">
        <v>71</v>
      </c>
      <c r="C42" t="s">
        <v>221</v>
      </c>
      <c r="D42" t="s">
        <v>371</v>
      </c>
      <c r="E42" t="s">
        <v>507</v>
      </c>
      <c r="F42" t="s">
        <v>576</v>
      </c>
      <c r="G42" t="s">
        <v>609</v>
      </c>
      <c r="H42">
        <v>6481880</v>
      </c>
      <c r="I42" s="1" t="s">
        <v>709</v>
      </c>
      <c r="J42" s="1" t="s">
        <v>859</v>
      </c>
      <c r="K42" s="1" t="s">
        <v>999</v>
      </c>
      <c r="L42">
        <v>5</v>
      </c>
      <c r="M42">
        <v>1</v>
      </c>
      <c r="N42">
        <f t="shared" si="3"/>
        <v>1</v>
      </c>
      <c r="P42">
        <f t="shared" si="2"/>
        <v>0</v>
      </c>
      <c r="Q42">
        <f t="shared" si="4"/>
        <v>4</v>
      </c>
    </row>
    <row r="43" spans="1:17" ht="32" x14ac:dyDescent="0.2">
      <c r="A43" t="s">
        <v>26</v>
      </c>
      <c r="B43" t="s">
        <v>72</v>
      </c>
      <c r="C43" t="s">
        <v>222</v>
      </c>
      <c r="D43" t="s">
        <v>372</v>
      </c>
      <c r="E43" t="s">
        <v>72</v>
      </c>
      <c r="F43" t="s">
        <v>573</v>
      </c>
      <c r="G43" t="s">
        <v>627</v>
      </c>
      <c r="H43">
        <v>6440306</v>
      </c>
      <c r="I43" s="1" t="s">
        <v>710</v>
      </c>
      <c r="J43" s="1" t="s">
        <v>860</v>
      </c>
      <c r="K43" s="1" t="s">
        <v>1000</v>
      </c>
      <c r="L43">
        <v>5</v>
      </c>
      <c r="M43">
        <v>1</v>
      </c>
      <c r="N43">
        <f t="shared" si="3"/>
        <v>1</v>
      </c>
      <c r="P43">
        <f t="shared" si="2"/>
        <v>0</v>
      </c>
      <c r="Q43">
        <f t="shared" si="4"/>
        <v>4</v>
      </c>
    </row>
    <row r="44" spans="1:17" ht="32" x14ac:dyDescent="0.2">
      <c r="A44" t="s">
        <v>19</v>
      </c>
      <c r="B44" t="s">
        <v>73</v>
      </c>
      <c r="C44" t="s">
        <v>223</v>
      </c>
      <c r="D44" t="s">
        <v>373</v>
      </c>
      <c r="E44" t="s">
        <v>73</v>
      </c>
      <c r="F44" t="s">
        <v>573</v>
      </c>
      <c r="G44" t="s">
        <v>606</v>
      </c>
      <c r="H44">
        <v>6362483</v>
      </c>
      <c r="I44" s="1" t="s">
        <v>711</v>
      </c>
      <c r="J44" s="1" t="s">
        <v>861</v>
      </c>
      <c r="K44" s="1" t="s">
        <v>1001</v>
      </c>
      <c r="L44">
        <v>5</v>
      </c>
      <c r="M44">
        <v>1</v>
      </c>
      <c r="N44">
        <f t="shared" si="3"/>
        <v>1</v>
      </c>
      <c r="P44">
        <f t="shared" si="2"/>
        <v>0</v>
      </c>
      <c r="Q44">
        <f t="shared" si="4"/>
        <v>4</v>
      </c>
    </row>
    <row r="45" spans="1:17" ht="32" x14ac:dyDescent="0.2">
      <c r="A45" t="s">
        <v>19</v>
      </c>
      <c r="B45" t="s">
        <v>74</v>
      </c>
      <c r="C45" t="s">
        <v>224</v>
      </c>
      <c r="D45" t="s">
        <v>374</v>
      </c>
      <c r="E45" t="s">
        <v>74</v>
      </c>
      <c r="F45" t="s">
        <v>573</v>
      </c>
      <c r="G45" t="s">
        <v>613</v>
      </c>
      <c r="H45">
        <v>6248680</v>
      </c>
      <c r="I45" s="1" t="s">
        <v>712</v>
      </c>
      <c r="J45" s="1" t="s">
        <v>862</v>
      </c>
      <c r="K45" s="1" t="s">
        <v>1002</v>
      </c>
      <c r="L45">
        <v>5</v>
      </c>
      <c r="M45">
        <v>1</v>
      </c>
      <c r="N45">
        <f t="shared" si="3"/>
        <v>1</v>
      </c>
      <c r="P45">
        <f t="shared" si="2"/>
        <v>0</v>
      </c>
      <c r="Q45">
        <f t="shared" si="4"/>
        <v>4</v>
      </c>
    </row>
    <row r="46" spans="1:17" ht="32" x14ac:dyDescent="0.2">
      <c r="A46" t="s">
        <v>22</v>
      </c>
      <c r="B46" t="s">
        <v>75</v>
      </c>
      <c r="C46" t="s">
        <v>225</v>
      </c>
      <c r="D46" t="s">
        <v>375</v>
      </c>
      <c r="E46" t="s">
        <v>508</v>
      </c>
      <c r="F46" t="s">
        <v>580</v>
      </c>
      <c r="G46" t="s">
        <v>628</v>
      </c>
      <c r="H46">
        <v>6060749</v>
      </c>
      <c r="I46" s="1" t="s">
        <v>713</v>
      </c>
      <c r="J46" s="1" t="s">
        <v>863</v>
      </c>
      <c r="K46" s="1" t="s">
        <v>1003</v>
      </c>
      <c r="L46">
        <v>5</v>
      </c>
      <c r="M46">
        <v>4</v>
      </c>
      <c r="N46">
        <f t="shared" si="3"/>
        <v>4</v>
      </c>
      <c r="P46">
        <f t="shared" si="2"/>
        <v>0</v>
      </c>
      <c r="Q46">
        <f t="shared" si="4"/>
        <v>1</v>
      </c>
    </row>
    <row r="47" spans="1:17" ht="32" x14ac:dyDescent="0.2">
      <c r="A47" t="s">
        <v>20</v>
      </c>
      <c r="B47" t="s">
        <v>76</v>
      </c>
      <c r="C47" t="s">
        <v>226</v>
      </c>
      <c r="D47" t="s">
        <v>376</v>
      </c>
      <c r="E47" t="s">
        <v>76</v>
      </c>
      <c r="F47" t="s">
        <v>573</v>
      </c>
      <c r="G47" t="s">
        <v>624</v>
      </c>
      <c r="H47">
        <v>6044628</v>
      </c>
      <c r="I47" s="1" t="s">
        <v>714</v>
      </c>
      <c r="J47" s="1" t="s">
        <v>864</v>
      </c>
      <c r="K47" s="1" t="s">
        <v>1004</v>
      </c>
      <c r="L47">
        <v>5</v>
      </c>
      <c r="M47">
        <v>2</v>
      </c>
      <c r="N47">
        <v>1</v>
      </c>
      <c r="P47">
        <f t="shared" si="2"/>
        <v>1</v>
      </c>
      <c r="Q47">
        <f t="shared" si="4"/>
        <v>3</v>
      </c>
    </row>
    <row r="48" spans="1:17" ht="32" x14ac:dyDescent="0.2">
      <c r="A48" t="s">
        <v>20</v>
      </c>
      <c r="B48" t="s">
        <v>77</v>
      </c>
      <c r="C48" t="s">
        <v>227</v>
      </c>
      <c r="D48" t="s">
        <v>377</v>
      </c>
      <c r="E48" t="s">
        <v>509</v>
      </c>
      <c r="F48" t="s">
        <v>573</v>
      </c>
      <c r="G48" t="s">
        <v>610</v>
      </c>
      <c r="H48">
        <v>5994469</v>
      </c>
      <c r="I48" s="1" t="s">
        <v>715</v>
      </c>
      <c r="J48" s="1" t="s">
        <v>865</v>
      </c>
      <c r="L48">
        <v>5</v>
      </c>
      <c r="M48">
        <v>0</v>
      </c>
      <c r="N48">
        <f t="shared" si="3"/>
        <v>0</v>
      </c>
      <c r="O48">
        <v>1</v>
      </c>
      <c r="P48">
        <f t="shared" si="2"/>
        <v>0</v>
      </c>
      <c r="Q48">
        <f t="shared" si="4"/>
        <v>4</v>
      </c>
    </row>
    <row r="49" spans="1:17" ht="32" x14ac:dyDescent="0.2">
      <c r="A49" t="s">
        <v>18</v>
      </c>
      <c r="B49" t="s">
        <v>78</v>
      </c>
      <c r="C49" t="s">
        <v>228</v>
      </c>
      <c r="D49" t="s">
        <v>378</v>
      </c>
      <c r="E49" t="s">
        <v>78</v>
      </c>
      <c r="F49" t="s">
        <v>581</v>
      </c>
      <c r="G49" t="s">
        <v>629</v>
      </c>
      <c r="H49">
        <v>5960358</v>
      </c>
      <c r="I49" s="1" t="s">
        <v>716</v>
      </c>
      <c r="J49" s="1" t="s">
        <v>866</v>
      </c>
      <c r="K49" s="1" t="s">
        <v>1005</v>
      </c>
      <c r="L49">
        <v>5</v>
      </c>
      <c r="M49">
        <v>1</v>
      </c>
      <c r="N49">
        <f t="shared" si="3"/>
        <v>1</v>
      </c>
      <c r="P49">
        <f t="shared" si="2"/>
        <v>0</v>
      </c>
      <c r="Q49">
        <f t="shared" si="4"/>
        <v>4</v>
      </c>
    </row>
    <row r="50" spans="1:17" ht="32" x14ac:dyDescent="0.2">
      <c r="A50" t="s">
        <v>20</v>
      </c>
      <c r="B50" t="s">
        <v>79</v>
      </c>
      <c r="C50" t="s">
        <v>229</v>
      </c>
      <c r="D50" t="s">
        <v>379</v>
      </c>
      <c r="E50" t="s">
        <v>510</v>
      </c>
      <c r="F50" t="s">
        <v>573</v>
      </c>
      <c r="G50" t="s">
        <v>630</v>
      </c>
      <c r="H50">
        <v>5551137</v>
      </c>
      <c r="I50" s="1" t="s">
        <v>717</v>
      </c>
      <c r="J50" s="1" t="s">
        <v>867</v>
      </c>
      <c r="K50" s="1" t="s">
        <v>1006</v>
      </c>
      <c r="L50">
        <v>5</v>
      </c>
      <c r="M50">
        <v>1</v>
      </c>
      <c r="N50">
        <f t="shared" si="3"/>
        <v>1</v>
      </c>
      <c r="P50">
        <f t="shared" si="2"/>
        <v>0</v>
      </c>
      <c r="Q50">
        <f t="shared" si="4"/>
        <v>4</v>
      </c>
    </row>
    <row r="51" spans="1:17" ht="32" x14ac:dyDescent="0.2">
      <c r="A51" t="s">
        <v>18</v>
      </c>
      <c r="B51" t="s">
        <v>80</v>
      </c>
      <c r="C51" t="s">
        <v>230</v>
      </c>
      <c r="D51" t="s">
        <v>380</v>
      </c>
      <c r="E51" t="s">
        <v>511</v>
      </c>
      <c r="F51" t="s">
        <v>582</v>
      </c>
      <c r="H51">
        <v>5492074</v>
      </c>
      <c r="I51" s="1" t="s">
        <v>718</v>
      </c>
      <c r="J51" s="1" t="s">
        <v>868</v>
      </c>
      <c r="L51">
        <v>5</v>
      </c>
      <c r="M51">
        <v>0</v>
      </c>
      <c r="N51">
        <f t="shared" si="3"/>
        <v>0</v>
      </c>
      <c r="O51">
        <v>1</v>
      </c>
      <c r="P51">
        <f t="shared" si="2"/>
        <v>0</v>
      </c>
      <c r="Q51">
        <f t="shared" si="4"/>
        <v>4</v>
      </c>
    </row>
    <row r="52" spans="1:17" ht="32" x14ac:dyDescent="0.2">
      <c r="A52" t="s">
        <v>25</v>
      </c>
      <c r="B52" t="s">
        <v>81</v>
      </c>
      <c r="C52" t="s">
        <v>231</v>
      </c>
      <c r="D52" t="s">
        <v>381</v>
      </c>
      <c r="E52" t="s">
        <v>81</v>
      </c>
      <c r="F52" t="s">
        <v>576</v>
      </c>
      <c r="G52" t="s">
        <v>627</v>
      </c>
      <c r="H52">
        <v>5343740</v>
      </c>
      <c r="I52" s="1" t="s">
        <v>719</v>
      </c>
      <c r="J52" s="1" t="s">
        <v>869</v>
      </c>
      <c r="K52" s="1" t="s">
        <v>1007</v>
      </c>
      <c r="L52">
        <v>5</v>
      </c>
      <c r="M52">
        <v>2</v>
      </c>
      <c r="N52">
        <f t="shared" si="3"/>
        <v>2</v>
      </c>
      <c r="P52">
        <f t="shared" si="2"/>
        <v>0</v>
      </c>
      <c r="Q52">
        <f t="shared" si="4"/>
        <v>3</v>
      </c>
    </row>
    <row r="53" spans="1:17" ht="32" x14ac:dyDescent="0.2">
      <c r="A53" t="s">
        <v>23</v>
      </c>
      <c r="B53" t="s">
        <v>82</v>
      </c>
      <c r="C53" t="s">
        <v>232</v>
      </c>
      <c r="D53" t="s">
        <v>382</v>
      </c>
      <c r="E53" t="s">
        <v>512</v>
      </c>
      <c r="F53" t="s">
        <v>573</v>
      </c>
      <c r="G53" t="s">
        <v>631</v>
      </c>
      <c r="H53">
        <v>5342694</v>
      </c>
      <c r="I53" s="1" t="s">
        <v>720</v>
      </c>
      <c r="J53" s="1" t="s">
        <v>870</v>
      </c>
      <c r="K53" s="1" t="s">
        <v>1008</v>
      </c>
      <c r="L53">
        <v>5</v>
      </c>
      <c r="M53">
        <v>2</v>
      </c>
      <c r="N53">
        <f t="shared" si="3"/>
        <v>2</v>
      </c>
      <c r="P53">
        <f t="shared" si="2"/>
        <v>0</v>
      </c>
      <c r="Q53">
        <f t="shared" si="4"/>
        <v>3</v>
      </c>
    </row>
    <row r="54" spans="1:17" ht="32" x14ac:dyDescent="0.2">
      <c r="A54" t="s">
        <v>19</v>
      </c>
      <c r="B54" t="s">
        <v>83</v>
      </c>
      <c r="C54" t="s">
        <v>233</v>
      </c>
      <c r="D54" t="s">
        <v>383</v>
      </c>
      <c r="E54" t="s">
        <v>83</v>
      </c>
      <c r="F54" t="s">
        <v>573</v>
      </c>
      <c r="G54" t="s">
        <v>606</v>
      </c>
      <c r="H54">
        <v>5308336</v>
      </c>
      <c r="I54" s="1" t="s">
        <v>721</v>
      </c>
      <c r="J54" s="1" t="s">
        <v>871</v>
      </c>
      <c r="K54" s="1" t="s">
        <v>1009</v>
      </c>
      <c r="L54">
        <v>5</v>
      </c>
      <c r="M54">
        <v>1</v>
      </c>
      <c r="N54">
        <f t="shared" si="3"/>
        <v>1</v>
      </c>
      <c r="P54">
        <f t="shared" si="2"/>
        <v>0</v>
      </c>
      <c r="Q54">
        <f t="shared" si="4"/>
        <v>4</v>
      </c>
    </row>
    <row r="55" spans="1:17" ht="32" x14ac:dyDescent="0.2">
      <c r="A55" t="s">
        <v>20</v>
      </c>
      <c r="B55" t="s">
        <v>84</v>
      </c>
      <c r="C55" t="s">
        <v>234</v>
      </c>
      <c r="D55" t="s">
        <v>384</v>
      </c>
      <c r="E55" t="s">
        <v>513</v>
      </c>
      <c r="F55" t="s">
        <v>573</v>
      </c>
      <c r="G55" t="s">
        <v>632</v>
      </c>
      <c r="H55">
        <v>5306925</v>
      </c>
      <c r="I55" s="1" t="s">
        <v>722</v>
      </c>
      <c r="J55" s="1" t="s">
        <v>872</v>
      </c>
      <c r="L55">
        <v>5</v>
      </c>
      <c r="M55">
        <v>0</v>
      </c>
      <c r="N55">
        <f t="shared" si="3"/>
        <v>0</v>
      </c>
      <c r="O55">
        <v>1</v>
      </c>
      <c r="P55">
        <f t="shared" si="2"/>
        <v>0</v>
      </c>
      <c r="Q55">
        <f t="shared" si="4"/>
        <v>4</v>
      </c>
    </row>
    <row r="56" spans="1:17" ht="32" x14ac:dyDescent="0.2">
      <c r="A56" t="s">
        <v>23</v>
      </c>
      <c r="B56" t="s">
        <v>85</v>
      </c>
      <c r="C56" t="s">
        <v>235</v>
      </c>
      <c r="D56" t="s">
        <v>385</v>
      </c>
      <c r="E56" t="s">
        <v>85</v>
      </c>
      <c r="F56" t="s">
        <v>583</v>
      </c>
      <c r="G56" t="s">
        <v>633</v>
      </c>
      <c r="H56">
        <v>5047107</v>
      </c>
      <c r="I56" s="1" t="s">
        <v>723</v>
      </c>
      <c r="J56" s="1" t="s">
        <v>873</v>
      </c>
      <c r="K56" s="1" t="s">
        <v>1010</v>
      </c>
      <c r="L56">
        <v>5</v>
      </c>
      <c r="M56">
        <v>2</v>
      </c>
      <c r="N56">
        <f t="shared" si="3"/>
        <v>2</v>
      </c>
      <c r="P56">
        <f t="shared" si="2"/>
        <v>0</v>
      </c>
      <c r="Q56">
        <f t="shared" si="4"/>
        <v>3</v>
      </c>
    </row>
    <row r="57" spans="1:17" ht="32" x14ac:dyDescent="0.2">
      <c r="A57" t="s">
        <v>23</v>
      </c>
      <c r="B57" t="s">
        <v>86</v>
      </c>
      <c r="C57" t="s">
        <v>236</v>
      </c>
      <c r="D57" t="s">
        <v>386</v>
      </c>
      <c r="E57" t="s">
        <v>514</v>
      </c>
      <c r="F57" t="s">
        <v>573</v>
      </c>
      <c r="G57" t="s">
        <v>627</v>
      </c>
      <c r="H57">
        <v>4840616</v>
      </c>
      <c r="I57" s="1" t="s">
        <v>724</v>
      </c>
      <c r="J57" s="1" t="s">
        <v>874</v>
      </c>
      <c r="K57" s="1" t="s">
        <v>1011</v>
      </c>
      <c r="L57">
        <v>5</v>
      </c>
      <c r="M57">
        <v>1</v>
      </c>
      <c r="N57">
        <f t="shared" si="3"/>
        <v>1</v>
      </c>
      <c r="P57">
        <f t="shared" si="2"/>
        <v>0</v>
      </c>
      <c r="Q57">
        <f t="shared" si="4"/>
        <v>4</v>
      </c>
    </row>
    <row r="58" spans="1:17" ht="32" x14ac:dyDescent="0.2">
      <c r="A58" t="s">
        <v>19</v>
      </c>
      <c r="B58" t="s">
        <v>87</v>
      </c>
      <c r="C58" t="s">
        <v>237</v>
      </c>
      <c r="D58" t="s">
        <v>387</v>
      </c>
      <c r="E58" t="s">
        <v>87</v>
      </c>
      <c r="F58" t="s">
        <v>573</v>
      </c>
      <c r="G58" t="s">
        <v>608</v>
      </c>
      <c r="H58">
        <v>4782481</v>
      </c>
      <c r="I58" s="1" t="s">
        <v>725</v>
      </c>
      <c r="J58" s="1" t="s">
        <v>875</v>
      </c>
      <c r="K58" s="1" t="s">
        <v>1012</v>
      </c>
      <c r="L58">
        <v>5</v>
      </c>
      <c r="M58">
        <v>1</v>
      </c>
      <c r="N58">
        <f t="shared" si="3"/>
        <v>1</v>
      </c>
      <c r="P58">
        <f t="shared" si="2"/>
        <v>0</v>
      </c>
      <c r="Q58">
        <f t="shared" si="4"/>
        <v>4</v>
      </c>
    </row>
    <row r="59" spans="1:17" ht="32" x14ac:dyDescent="0.2">
      <c r="A59" t="s">
        <v>22</v>
      </c>
      <c r="B59" t="s">
        <v>88</v>
      </c>
      <c r="C59" t="s">
        <v>238</v>
      </c>
      <c r="D59" t="s">
        <v>388</v>
      </c>
      <c r="E59" t="s">
        <v>88</v>
      </c>
      <c r="F59" t="s">
        <v>576</v>
      </c>
      <c r="G59" t="s">
        <v>634</v>
      </c>
      <c r="H59">
        <v>4527206</v>
      </c>
      <c r="I59" s="1" t="s">
        <v>726</v>
      </c>
      <c r="J59" s="1" t="s">
        <v>876</v>
      </c>
      <c r="K59" s="1" t="s">
        <v>1013</v>
      </c>
      <c r="L59">
        <v>5</v>
      </c>
      <c r="M59">
        <v>1</v>
      </c>
      <c r="N59">
        <f t="shared" si="3"/>
        <v>1</v>
      </c>
      <c r="P59">
        <f t="shared" si="2"/>
        <v>0</v>
      </c>
      <c r="Q59">
        <f t="shared" si="4"/>
        <v>4</v>
      </c>
    </row>
    <row r="60" spans="1:17" ht="32" x14ac:dyDescent="0.2">
      <c r="A60" t="s">
        <v>28</v>
      </c>
      <c r="B60" t="s">
        <v>89</v>
      </c>
      <c r="C60" t="s">
        <v>239</v>
      </c>
      <c r="D60" t="s">
        <v>389</v>
      </c>
      <c r="E60" t="s">
        <v>89</v>
      </c>
      <c r="F60" t="s">
        <v>584</v>
      </c>
      <c r="G60" t="s">
        <v>635</v>
      </c>
      <c r="H60">
        <v>4347047</v>
      </c>
      <c r="I60" s="1" t="s">
        <v>727</v>
      </c>
      <c r="J60" s="1" t="s">
        <v>877</v>
      </c>
      <c r="K60" s="1" t="s">
        <v>1014</v>
      </c>
      <c r="L60">
        <v>5</v>
      </c>
      <c r="M60">
        <v>1</v>
      </c>
      <c r="N60">
        <f t="shared" si="3"/>
        <v>1</v>
      </c>
      <c r="P60">
        <f t="shared" si="2"/>
        <v>0</v>
      </c>
      <c r="Q60">
        <f t="shared" si="4"/>
        <v>4</v>
      </c>
    </row>
    <row r="61" spans="1:17" ht="32" x14ac:dyDescent="0.2">
      <c r="A61" t="s">
        <v>22</v>
      </c>
      <c r="B61" t="s">
        <v>90</v>
      </c>
      <c r="C61" t="s">
        <v>240</v>
      </c>
      <c r="D61" t="s">
        <v>390</v>
      </c>
      <c r="E61" t="s">
        <v>90</v>
      </c>
      <c r="F61" t="s">
        <v>573</v>
      </c>
      <c r="G61" t="s">
        <v>614</v>
      </c>
      <c r="H61">
        <v>4296071</v>
      </c>
      <c r="I61" s="1" t="s">
        <v>728</v>
      </c>
      <c r="J61" s="1" t="s">
        <v>878</v>
      </c>
      <c r="K61" s="1" t="s">
        <v>1015</v>
      </c>
      <c r="L61">
        <v>5</v>
      </c>
      <c r="M61">
        <v>1</v>
      </c>
      <c r="N61">
        <f t="shared" si="3"/>
        <v>1</v>
      </c>
      <c r="P61">
        <f t="shared" si="2"/>
        <v>0</v>
      </c>
      <c r="Q61">
        <f t="shared" si="4"/>
        <v>4</v>
      </c>
    </row>
    <row r="62" spans="1:17" ht="32" x14ac:dyDescent="0.2">
      <c r="A62" t="s">
        <v>25</v>
      </c>
      <c r="B62" t="s">
        <v>91</v>
      </c>
      <c r="C62" t="s">
        <v>241</v>
      </c>
      <c r="D62" t="s">
        <v>391</v>
      </c>
      <c r="E62" t="s">
        <v>91</v>
      </c>
      <c r="F62" t="s">
        <v>577</v>
      </c>
      <c r="G62" t="s">
        <v>627</v>
      </c>
      <c r="H62">
        <v>4286706</v>
      </c>
      <c r="I62" s="1" t="s">
        <v>729</v>
      </c>
      <c r="J62" s="1" t="s">
        <v>879</v>
      </c>
      <c r="K62" s="1" t="s">
        <v>1016</v>
      </c>
      <c r="L62">
        <v>5</v>
      </c>
      <c r="M62">
        <v>1</v>
      </c>
      <c r="N62">
        <f t="shared" si="3"/>
        <v>1</v>
      </c>
      <c r="P62">
        <f t="shared" si="2"/>
        <v>0</v>
      </c>
      <c r="Q62">
        <f t="shared" si="4"/>
        <v>4</v>
      </c>
    </row>
    <row r="63" spans="1:17" ht="32" x14ac:dyDescent="0.2">
      <c r="A63" t="s">
        <v>19</v>
      </c>
      <c r="B63" t="s">
        <v>92</v>
      </c>
      <c r="C63" t="s">
        <v>242</v>
      </c>
      <c r="D63" t="s">
        <v>392</v>
      </c>
      <c r="E63" t="s">
        <v>515</v>
      </c>
      <c r="F63" t="s">
        <v>573</v>
      </c>
      <c r="G63" t="s">
        <v>636</v>
      </c>
      <c r="H63">
        <v>4265953</v>
      </c>
      <c r="I63" s="1" t="s">
        <v>730</v>
      </c>
      <c r="J63" s="1" t="s">
        <v>880</v>
      </c>
      <c r="K63" s="1" t="s">
        <v>1017</v>
      </c>
      <c r="L63">
        <v>5</v>
      </c>
      <c r="M63">
        <v>1</v>
      </c>
      <c r="N63">
        <f t="shared" si="3"/>
        <v>1</v>
      </c>
      <c r="P63">
        <f t="shared" si="2"/>
        <v>0</v>
      </c>
      <c r="Q63">
        <f t="shared" si="4"/>
        <v>4</v>
      </c>
    </row>
    <row r="64" spans="1:17" ht="32" x14ac:dyDescent="0.2">
      <c r="A64" t="s">
        <v>19</v>
      </c>
      <c r="B64" t="s">
        <v>93</v>
      </c>
      <c r="C64" t="s">
        <v>243</v>
      </c>
      <c r="D64" t="s">
        <v>393</v>
      </c>
      <c r="E64" t="s">
        <v>516</v>
      </c>
      <c r="F64" t="s">
        <v>573</v>
      </c>
      <c r="G64" t="s">
        <v>611</v>
      </c>
      <c r="H64">
        <v>4217755</v>
      </c>
      <c r="I64" s="1" t="s">
        <v>731</v>
      </c>
      <c r="J64" s="1" t="s">
        <v>881</v>
      </c>
      <c r="L64">
        <v>5</v>
      </c>
      <c r="M64">
        <v>0</v>
      </c>
      <c r="N64">
        <f t="shared" si="3"/>
        <v>0</v>
      </c>
      <c r="O64">
        <v>1</v>
      </c>
      <c r="P64">
        <f t="shared" si="2"/>
        <v>0</v>
      </c>
      <c r="Q64">
        <f t="shared" si="4"/>
        <v>4</v>
      </c>
    </row>
    <row r="65" spans="1:17" ht="32" x14ac:dyDescent="0.2">
      <c r="A65" t="s">
        <v>19</v>
      </c>
      <c r="B65" t="s">
        <v>94</v>
      </c>
      <c r="C65" t="s">
        <v>244</v>
      </c>
      <c r="D65" t="s">
        <v>394</v>
      </c>
      <c r="E65" t="s">
        <v>94</v>
      </c>
      <c r="F65" t="s">
        <v>573</v>
      </c>
      <c r="G65" t="s">
        <v>637</v>
      </c>
      <c r="H65">
        <v>4208419</v>
      </c>
      <c r="I65" s="1" t="s">
        <v>732</v>
      </c>
      <c r="J65" s="1" t="s">
        <v>882</v>
      </c>
      <c r="K65" s="1" t="s">
        <v>1018</v>
      </c>
      <c r="L65">
        <v>5</v>
      </c>
      <c r="M65">
        <v>1</v>
      </c>
      <c r="N65">
        <f t="shared" si="3"/>
        <v>1</v>
      </c>
      <c r="P65">
        <f t="shared" si="2"/>
        <v>0</v>
      </c>
      <c r="Q65">
        <f t="shared" si="4"/>
        <v>4</v>
      </c>
    </row>
    <row r="66" spans="1:17" ht="32" x14ac:dyDescent="0.2">
      <c r="A66" t="s">
        <v>23</v>
      </c>
      <c r="B66" t="s">
        <v>95</v>
      </c>
      <c r="C66" t="s">
        <v>245</v>
      </c>
      <c r="D66" t="s">
        <v>395</v>
      </c>
      <c r="E66" t="s">
        <v>517</v>
      </c>
      <c r="F66" t="s">
        <v>573</v>
      </c>
      <c r="H66">
        <v>4195254</v>
      </c>
      <c r="I66" s="1" t="s">
        <v>733</v>
      </c>
      <c r="J66" s="1" t="s">
        <v>883</v>
      </c>
      <c r="L66">
        <v>5</v>
      </c>
      <c r="M66">
        <v>0</v>
      </c>
      <c r="N66">
        <f t="shared" ref="N66:N97" si="5">M66</f>
        <v>0</v>
      </c>
      <c r="P66">
        <f t="shared" si="2"/>
        <v>0</v>
      </c>
      <c r="Q66">
        <f t="shared" ref="Q66:Q97" si="6">L66-SUM(N66:P66)</f>
        <v>5</v>
      </c>
    </row>
    <row r="67" spans="1:17" ht="32" x14ac:dyDescent="0.2">
      <c r="A67" t="s">
        <v>22</v>
      </c>
      <c r="B67" t="s">
        <v>96</v>
      </c>
      <c r="C67" t="s">
        <v>246</v>
      </c>
      <c r="D67" t="s">
        <v>396</v>
      </c>
      <c r="E67" t="s">
        <v>518</v>
      </c>
      <c r="F67" t="s">
        <v>573</v>
      </c>
      <c r="G67" t="s">
        <v>614</v>
      </c>
      <c r="H67">
        <v>4134448</v>
      </c>
      <c r="I67" s="1" t="s">
        <v>734</v>
      </c>
      <c r="J67" s="1" t="s">
        <v>884</v>
      </c>
      <c r="K67" s="1" t="s">
        <v>1019</v>
      </c>
      <c r="L67">
        <v>5</v>
      </c>
      <c r="M67">
        <v>1</v>
      </c>
      <c r="N67">
        <f t="shared" si="5"/>
        <v>1</v>
      </c>
      <c r="P67">
        <f t="shared" ref="P67:P130" si="7">M67-N67</f>
        <v>0</v>
      </c>
      <c r="Q67">
        <f t="shared" si="6"/>
        <v>4</v>
      </c>
    </row>
    <row r="68" spans="1:17" ht="32" x14ac:dyDescent="0.2">
      <c r="A68" t="s">
        <v>21</v>
      </c>
      <c r="B68" t="s">
        <v>97</v>
      </c>
      <c r="C68" t="s">
        <v>247</v>
      </c>
      <c r="D68" t="s">
        <v>397</v>
      </c>
      <c r="E68" t="s">
        <v>97</v>
      </c>
      <c r="F68" t="s">
        <v>573</v>
      </c>
      <c r="G68" t="s">
        <v>627</v>
      </c>
      <c r="H68">
        <v>4114661</v>
      </c>
      <c r="I68" s="1" t="s">
        <v>735</v>
      </c>
      <c r="J68" s="1" t="s">
        <v>885</v>
      </c>
      <c r="K68" s="1" t="s">
        <v>1020</v>
      </c>
      <c r="L68">
        <v>5</v>
      </c>
      <c r="M68">
        <v>1</v>
      </c>
      <c r="N68">
        <f t="shared" si="5"/>
        <v>1</v>
      </c>
      <c r="P68">
        <f t="shared" si="7"/>
        <v>0</v>
      </c>
      <c r="Q68">
        <f t="shared" si="6"/>
        <v>4</v>
      </c>
    </row>
    <row r="69" spans="1:17" ht="32" x14ac:dyDescent="0.2">
      <c r="A69" t="s">
        <v>18</v>
      </c>
      <c r="B69" t="s">
        <v>98</v>
      </c>
      <c r="C69" t="s">
        <v>248</v>
      </c>
      <c r="D69" t="s">
        <v>398</v>
      </c>
      <c r="E69" t="s">
        <v>519</v>
      </c>
      <c r="F69" t="s">
        <v>576</v>
      </c>
      <c r="G69" t="s">
        <v>627</v>
      </c>
      <c r="H69">
        <v>4064713</v>
      </c>
      <c r="I69" s="1" t="s">
        <v>736</v>
      </c>
      <c r="J69" s="1" t="s">
        <v>886</v>
      </c>
      <c r="K69" s="1" t="s">
        <v>1021</v>
      </c>
      <c r="L69">
        <v>5</v>
      </c>
      <c r="M69">
        <v>1</v>
      </c>
      <c r="N69">
        <f t="shared" si="5"/>
        <v>1</v>
      </c>
      <c r="P69">
        <f t="shared" si="7"/>
        <v>0</v>
      </c>
      <c r="Q69">
        <f t="shared" si="6"/>
        <v>4</v>
      </c>
    </row>
    <row r="70" spans="1:17" ht="48" x14ac:dyDescent="0.2">
      <c r="A70" t="s">
        <v>24</v>
      </c>
      <c r="B70" t="s">
        <v>99</v>
      </c>
      <c r="C70" t="s">
        <v>249</v>
      </c>
      <c r="D70" t="s">
        <v>399</v>
      </c>
      <c r="E70" t="s">
        <v>520</v>
      </c>
      <c r="F70" t="s">
        <v>573</v>
      </c>
      <c r="G70" t="s">
        <v>627</v>
      </c>
      <c r="H70">
        <v>3850607</v>
      </c>
      <c r="I70" s="1" t="s">
        <v>737</v>
      </c>
      <c r="J70" s="1" t="s">
        <v>887</v>
      </c>
      <c r="L70">
        <v>5</v>
      </c>
      <c r="M70">
        <v>0</v>
      </c>
      <c r="N70">
        <f t="shared" si="5"/>
        <v>0</v>
      </c>
      <c r="P70">
        <f t="shared" si="7"/>
        <v>0</v>
      </c>
      <c r="Q70">
        <f t="shared" si="6"/>
        <v>5</v>
      </c>
    </row>
    <row r="71" spans="1:17" ht="48" x14ac:dyDescent="0.2">
      <c r="A71" t="s">
        <v>20</v>
      </c>
      <c r="B71" t="s">
        <v>100</v>
      </c>
      <c r="C71" t="s">
        <v>250</v>
      </c>
      <c r="D71" t="s">
        <v>400</v>
      </c>
      <c r="E71" t="s">
        <v>521</v>
      </c>
      <c r="F71" t="s">
        <v>573</v>
      </c>
      <c r="G71" t="s">
        <v>638</v>
      </c>
      <c r="H71">
        <v>3807463</v>
      </c>
      <c r="I71" s="1" t="s">
        <v>738</v>
      </c>
      <c r="J71" s="1" t="s">
        <v>888</v>
      </c>
      <c r="L71">
        <v>5</v>
      </c>
      <c r="M71">
        <v>0</v>
      </c>
      <c r="N71">
        <f t="shared" si="5"/>
        <v>0</v>
      </c>
      <c r="O71">
        <v>1</v>
      </c>
      <c r="P71">
        <f t="shared" si="7"/>
        <v>0</v>
      </c>
      <c r="Q71">
        <f t="shared" si="6"/>
        <v>4</v>
      </c>
    </row>
    <row r="72" spans="1:17" ht="32" x14ac:dyDescent="0.2">
      <c r="A72" t="s">
        <v>29</v>
      </c>
      <c r="B72" t="s">
        <v>101</v>
      </c>
      <c r="C72" t="s">
        <v>251</v>
      </c>
      <c r="D72" t="s">
        <v>401</v>
      </c>
      <c r="E72" t="s">
        <v>522</v>
      </c>
      <c r="F72" t="s">
        <v>585</v>
      </c>
      <c r="G72" t="s">
        <v>639</v>
      </c>
      <c r="H72">
        <v>3713797</v>
      </c>
      <c r="I72" s="1" t="s">
        <v>739</v>
      </c>
      <c r="J72" s="1" t="s">
        <v>889</v>
      </c>
      <c r="K72" s="1" t="s">
        <v>1022</v>
      </c>
      <c r="L72">
        <v>5</v>
      </c>
      <c r="M72">
        <v>4</v>
      </c>
      <c r="N72">
        <f t="shared" si="5"/>
        <v>4</v>
      </c>
      <c r="P72">
        <f t="shared" si="7"/>
        <v>0</v>
      </c>
      <c r="Q72">
        <f t="shared" si="6"/>
        <v>1</v>
      </c>
    </row>
    <row r="73" spans="1:17" ht="32" x14ac:dyDescent="0.2">
      <c r="A73" t="s">
        <v>19</v>
      </c>
      <c r="B73" t="s">
        <v>102</v>
      </c>
      <c r="C73" t="s">
        <v>252</v>
      </c>
      <c r="D73" t="s">
        <v>402</v>
      </c>
      <c r="E73" t="s">
        <v>102</v>
      </c>
      <c r="F73" t="s">
        <v>573</v>
      </c>
      <c r="G73" t="s">
        <v>625</v>
      </c>
      <c r="H73">
        <v>3622720</v>
      </c>
      <c r="I73" s="1" t="s">
        <v>740</v>
      </c>
      <c r="J73" s="1" t="s">
        <v>890</v>
      </c>
      <c r="L73">
        <v>5</v>
      </c>
      <c r="M73">
        <v>0</v>
      </c>
      <c r="N73">
        <f t="shared" si="5"/>
        <v>0</v>
      </c>
      <c r="O73">
        <v>1</v>
      </c>
      <c r="P73">
        <f t="shared" si="7"/>
        <v>0</v>
      </c>
      <c r="Q73">
        <f t="shared" si="6"/>
        <v>4</v>
      </c>
    </row>
    <row r="74" spans="1:17" ht="32" x14ac:dyDescent="0.2">
      <c r="A74" t="s">
        <v>26</v>
      </c>
      <c r="B74" t="s">
        <v>103</v>
      </c>
      <c r="C74" t="s">
        <v>253</v>
      </c>
      <c r="D74" t="s">
        <v>403</v>
      </c>
      <c r="E74" t="s">
        <v>103</v>
      </c>
      <c r="F74" t="s">
        <v>573</v>
      </c>
      <c r="G74" t="s">
        <v>613</v>
      </c>
      <c r="H74">
        <v>3547132</v>
      </c>
      <c r="I74" s="1" t="s">
        <v>741</v>
      </c>
      <c r="J74" s="1" t="s">
        <v>891</v>
      </c>
      <c r="K74" s="1" t="s">
        <v>1023</v>
      </c>
      <c r="L74">
        <v>5</v>
      </c>
      <c r="M74">
        <v>2</v>
      </c>
      <c r="N74">
        <f t="shared" si="5"/>
        <v>2</v>
      </c>
      <c r="P74">
        <f t="shared" si="7"/>
        <v>0</v>
      </c>
      <c r="Q74">
        <f t="shared" si="6"/>
        <v>3</v>
      </c>
    </row>
    <row r="75" spans="1:17" ht="32" x14ac:dyDescent="0.2">
      <c r="A75" t="s">
        <v>19</v>
      </c>
      <c r="B75" t="s">
        <v>104</v>
      </c>
      <c r="C75" t="s">
        <v>254</v>
      </c>
      <c r="D75" t="s">
        <v>404</v>
      </c>
      <c r="E75" t="s">
        <v>104</v>
      </c>
      <c r="F75" t="s">
        <v>573</v>
      </c>
      <c r="G75" t="s">
        <v>640</v>
      </c>
      <c r="H75">
        <v>3505105</v>
      </c>
      <c r="I75" s="1" t="s">
        <v>742</v>
      </c>
      <c r="J75" s="1" t="s">
        <v>892</v>
      </c>
      <c r="K75" s="1" t="s">
        <v>1024</v>
      </c>
      <c r="L75">
        <v>5</v>
      </c>
      <c r="M75">
        <v>1</v>
      </c>
      <c r="N75">
        <f t="shared" si="5"/>
        <v>1</v>
      </c>
      <c r="P75">
        <f t="shared" si="7"/>
        <v>0</v>
      </c>
      <c r="Q75">
        <f t="shared" si="6"/>
        <v>4</v>
      </c>
    </row>
    <row r="76" spans="1:17" ht="32" x14ac:dyDescent="0.2">
      <c r="A76" t="s">
        <v>19</v>
      </c>
      <c r="B76" t="s">
        <v>105</v>
      </c>
      <c r="C76" t="s">
        <v>255</v>
      </c>
      <c r="D76" t="s">
        <v>405</v>
      </c>
      <c r="E76" t="s">
        <v>105</v>
      </c>
      <c r="F76" t="s">
        <v>573</v>
      </c>
      <c r="G76" t="s">
        <v>614</v>
      </c>
      <c r="H76">
        <v>3437141</v>
      </c>
      <c r="I76" s="1" t="s">
        <v>743</v>
      </c>
      <c r="J76" s="1" t="s">
        <v>893</v>
      </c>
      <c r="K76" s="1" t="s">
        <v>1025</v>
      </c>
      <c r="L76">
        <v>5</v>
      </c>
      <c r="M76">
        <v>1</v>
      </c>
      <c r="N76">
        <f t="shared" si="5"/>
        <v>1</v>
      </c>
      <c r="P76">
        <f t="shared" si="7"/>
        <v>0</v>
      </c>
      <c r="Q76">
        <f t="shared" si="6"/>
        <v>4</v>
      </c>
    </row>
    <row r="77" spans="1:17" ht="32" x14ac:dyDescent="0.2">
      <c r="A77" t="s">
        <v>22</v>
      </c>
      <c r="B77" t="s">
        <v>106</v>
      </c>
      <c r="C77" t="s">
        <v>256</v>
      </c>
      <c r="D77" t="s">
        <v>406</v>
      </c>
      <c r="E77" t="s">
        <v>523</v>
      </c>
      <c r="F77" t="s">
        <v>573</v>
      </c>
      <c r="G77" t="s">
        <v>641</v>
      </c>
      <c r="H77">
        <v>3394437</v>
      </c>
      <c r="I77" s="1" t="s">
        <v>744</v>
      </c>
      <c r="J77" s="1" t="s">
        <v>894</v>
      </c>
      <c r="K77" s="1" t="s">
        <v>1026</v>
      </c>
      <c r="L77">
        <v>5</v>
      </c>
      <c r="M77">
        <v>1</v>
      </c>
      <c r="N77">
        <f t="shared" si="5"/>
        <v>1</v>
      </c>
      <c r="P77">
        <f t="shared" si="7"/>
        <v>0</v>
      </c>
      <c r="Q77">
        <f t="shared" si="6"/>
        <v>4</v>
      </c>
    </row>
    <row r="78" spans="1:17" ht="32" x14ac:dyDescent="0.2">
      <c r="A78" t="s">
        <v>21</v>
      </c>
      <c r="B78" t="s">
        <v>107</v>
      </c>
      <c r="C78" t="s">
        <v>257</v>
      </c>
      <c r="D78" t="s">
        <v>407</v>
      </c>
      <c r="E78" t="s">
        <v>107</v>
      </c>
      <c r="F78" t="s">
        <v>573</v>
      </c>
      <c r="G78" t="s">
        <v>608</v>
      </c>
      <c r="H78">
        <v>3388522</v>
      </c>
      <c r="I78" s="1" t="s">
        <v>745</v>
      </c>
      <c r="J78" s="1" t="s">
        <v>895</v>
      </c>
      <c r="K78" s="1" t="s">
        <v>1027</v>
      </c>
      <c r="L78">
        <v>5</v>
      </c>
      <c r="M78">
        <v>1</v>
      </c>
      <c r="N78">
        <f t="shared" si="5"/>
        <v>1</v>
      </c>
      <c r="P78">
        <f t="shared" si="7"/>
        <v>0</v>
      </c>
      <c r="Q78">
        <f t="shared" si="6"/>
        <v>4</v>
      </c>
    </row>
    <row r="79" spans="1:17" ht="32" x14ac:dyDescent="0.2">
      <c r="A79" t="s">
        <v>25</v>
      </c>
      <c r="B79" t="s">
        <v>108</v>
      </c>
      <c r="C79" t="s">
        <v>258</v>
      </c>
      <c r="D79" t="s">
        <v>408</v>
      </c>
      <c r="E79" t="s">
        <v>108</v>
      </c>
      <c r="F79" t="s">
        <v>573</v>
      </c>
      <c r="G79" t="s">
        <v>609</v>
      </c>
      <c r="H79">
        <v>3383913</v>
      </c>
      <c r="I79" s="1" t="s">
        <v>746</v>
      </c>
      <c r="J79" s="1" t="s">
        <v>896</v>
      </c>
      <c r="K79" s="1" t="s">
        <v>1028</v>
      </c>
      <c r="L79">
        <v>5</v>
      </c>
      <c r="M79">
        <v>1</v>
      </c>
      <c r="N79">
        <f t="shared" si="5"/>
        <v>1</v>
      </c>
      <c r="P79">
        <f t="shared" si="7"/>
        <v>0</v>
      </c>
      <c r="Q79">
        <f t="shared" si="6"/>
        <v>4</v>
      </c>
    </row>
    <row r="80" spans="1:17" ht="32" x14ac:dyDescent="0.2">
      <c r="A80" t="s">
        <v>28</v>
      </c>
      <c r="B80" t="s">
        <v>109</v>
      </c>
      <c r="C80" t="s">
        <v>259</v>
      </c>
      <c r="D80" t="s">
        <v>409</v>
      </c>
      <c r="E80" t="s">
        <v>109</v>
      </c>
      <c r="F80" t="s">
        <v>584</v>
      </c>
      <c r="G80" t="s">
        <v>642</v>
      </c>
      <c r="H80">
        <v>3251879</v>
      </c>
      <c r="I80" s="1" t="s">
        <v>747</v>
      </c>
      <c r="J80" s="1" t="s">
        <v>897</v>
      </c>
      <c r="K80" s="1" t="s">
        <v>1029</v>
      </c>
      <c r="L80">
        <v>5</v>
      </c>
      <c r="M80">
        <v>1</v>
      </c>
      <c r="N80">
        <f t="shared" si="5"/>
        <v>1</v>
      </c>
      <c r="P80">
        <f t="shared" si="7"/>
        <v>0</v>
      </c>
      <c r="Q80">
        <f t="shared" si="6"/>
        <v>4</v>
      </c>
    </row>
    <row r="81" spans="1:17" ht="32" x14ac:dyDescent="0.2">
      <c r="A81" t="s">
        <v>25</v>
      </c>
      <c r="B81" t="s">
        <v>110</v>
      </c>
      <c r="C81" t="s">
        <v>260</v>
      </c>
      <c r="D81" t="s">
        <v>410</v>
      </c>
      <c r="E81" t="s">
        <v>110</v>
      </c>
      <c r="F81" t="s">
        <v>573</v>
      </c>
      <c r="G81" t="s">
        <v>631</v>
      </c>
      <c r="H81">
        <v>3176192</v>
      </c>
      <c r="I81" s="1" t="s">
        <v>748</v>
      </c>
      <c r="J81" s="1" t="s">
        <v>898</v>
      </c>
      <c r="K81" s="1" t="s">
        <v>1030</v>
      </c>
      <c r="L81">
        <v>5</v>
      </c>
      <c r="M81">
        <v>1</v>
      </c>
      <c r="N81">
        <f t="shared" si="5"/>
        <v>1</v>
      </c>
      <c r="P81">
        <f t="shared" si="7"/>
        <v>0</v>
      </c>
      <c r="Q81">
        <f t="shared" si="6"/>
        <v>4</v>
      </c>
    </row>
    <row r="82" spans="1:17" ht="48" x14ac:dyDescent="0.2">
      <c r="A82" t="s">
        <v>25</v>
      </c>
      <c r="B82" t="s">
        <v>111</v>
      </c>
      <c r="C82" t="s">
        <v>261</v>
      </c>
      <c r="D82" t="s">
        <v>411</v>
      </c>
      <c r="E82" t="s">
        <v>524</v>
      </c>
      <c r="F82" t="s">
        <v>573</v>
      </c>
      <c r="G82" t="s">
        <v>643</v>
      </c>
      <c r="H82">
        <v>3168378</v>
      </c>
      <c r="I82" s="1" t="s">
        <v>749</v>
      </c>
      <c r="J82" s="1" t="s">
        <v>899</v>
      </c>
      <c r="L82">
        <v>5</v>
      </c>
      <c r="M82">
        <v>0</v>
      </c>
      <c r="N82">
        <f t="shared" si="5"/>
        <v>0</v>
      </c>
      <c r="O82">
        <v>1</v>
      </c>
      <c r="P82">
        <f t="shared" si="7"/>
        <v>0</v>
      </c>
      <c r="Q82">
        <f t="shared" si="6"/>
        <v>4</v>
      </c>
    </row>
    <row r="83" spans="1:17" ht="32" x14ac:dyDescent="0.2">
      <c r="A83" t="s">
        <v>22</v>
      </c>
      <c r="B83" t="s">
        <v>112</v>
      </c>
      <c r="C83" t="s">
        <v>262</v>
      </c>
      <c r="D83" t="s">
        <v>412</v>
      </c>
      <c r="E83" t="s">
        <v>112</v>
      </c>
      <c r="F83" t="s">
        <v>586</v>
      </c>
      <c r="G83" t="s">
        <v>644</v>
      </c>
      <c r="H83">
        <v>3167614</v>
      </c>
      <c r="I83" s="1" t="s">
        <v>750</v>
      </c>
      <c r="J83" s="1" t="s">
        <v>900</v>
      </c>
      <c r="K83" s="1" t="s">
        <v>1031</v>
      </c>
      <c r="L83">
        <v>5</v>
      </c>
      <c r="M83">
        <v>1</v>
      </c>
      <c r="N83">
        <f t="shared" si="5"/>
        <v>1</v>
      </c>
      <c r="P83">
        <f t="shared" si="7"/>
        <v>0</v>
      </c>
      <c r="Q83">
        <f t="shared" si="6"/>
        <v>4</v>
      </c>
    </row>
    <row r="84" spans="1:17" ht="32" x14ac:dyDescent="0.2">
      <c r="A84" t="s">
        <v>19</v>
      </c>
      <c r="B84" t="s">
        <v>113</v>
      </c>
      <c r="C84" t="s">
        <v>263</v>
      </c>
      <c r="D84" t="s">
        <v>413</v>
      </c>
      <c r="E84" t="s">
        <v>113</v>
      </c>
      <c r="F84" t="s">
        <v>573</v>
      </c>
      <c r="G84" t="s">
        <v>623</v>
      </c>
      <c r="H84">
        <v>3167565</v>
      </c>
      <c r="I84" s="1" t="s">
        <v>751</v>
      </c>
      <c r="J84" s="1" t="s">
        <v>901</v>
      </c>
      <c r="K84" s="1" t="s">
        <v>1032</v>
      </c>
      <c r="L84">
        <v>5</v>
      </c>
      <c r="M84">
        <v>2</v>
      </c>
      <c r="N84">
        <v>1</v>
      </c>
      <c r="P84">
        <f t="shared" si="7"/>
        <v>1</v>
      </c>
      <c r="Q84">
        <f t="shared" si="6"/>
        <v>3</v>
      </c>
    </row>
    <row r="85" spans="1:17" ht="32" x14ac:dyDescent="0.2">
      <c r="A85" t="s">
        <v>18</v>
      </c>
      <c r="B85" t="s">
        <v>114</v>
      </c>
      <c r="C85" t="s">
        <v>264</v>
      </c>
      <c r="D85" t="s">
        <v>414</v>
      </c>
      <c r="E85" t="s">
        <v>525</v>
      </c>
      <c r="F85" t="s">
        <v>573</v>
      </c>
      <c r="G85" t="s">
        <v>645</v>
      </c>
      <c r="H85">
        <v>3146230</v>
      </c>
      <c r="I85" s="1" t="s">
        <v>752</v>
      </c>
      <c r="J85" s="1" t="s">
        <v>902</v>
      </c>
      <c r="K85" s="1" t="s">
        <v>1033</v>
      </c>
      <c r="L85">
        <v>5</v>
      </c>
      <c r="M85">
        <v>1</v>
      </c>
      <c r="N85">
        <f t="shared" si="5"/>
        <v>1</v>
      </c>
      <c r="P85">
        <f t="shared" si="7"/>
        <v>0</v>
      </c>
      <c r="Q85">
        <f t="shared" si="6"/>
        <v>4</v>
      </c>
    </row>
    <row r="86" spans="1:17" ht="32" x14ac:dyDescent="0.2">
      <c r="A86" t="s">
        <v>18</v>
      </c>
      <c r="B86" t="s">
        <v>115</v>
      </c>
      <c r="C86" t="s">
        <v>265</v>
      </c>
      <c r="D86" t="s">
        <v>415</v>
      </c>
      <c r="E86" t="s">
        <v>526</v>
      </c>
      <c r="F86" t="s">
        <v>576</v>
      </c>
      <c r="G86" t="s">
        <v>632</v>
      </c>
      <c r="H86">
        <v>3084942</v>
      </c>
      <c r="I86" s="1" t="s">
        <v>753</v>
      </c>
      <c r="J86" s="1" t="s">
        <v>903</v>
      </c>
      <c r="K86" s="1" t="s">
        <v>1034</v>
      </c>
      <c r="L86">
        <v>5</v>
      </c>
      <c r="M86">
        <v>2</v>
      </c>
      <c r="N86">
        <v>1</v>
      </c>
      <c r="P86">
        <f t="shared" si="7"/>
        <v>1</v>
      </c>
      <c r="Q86">
        <f t="shared" si="6"/>
        <v>3</v>
      </c>
    </row>
    <row r="87" spans="1:17" ht="32" x14ac:dyDescent="0.2">
      <c r="A87" t="s">
        <v>24</v>
      </c>
      <c r="B87" t="s">
        <v>116</v>
      </c>
      <c r="C87" t="s">
        <v>266</v>
      </c>
      <c r="D87" t="s">
        <v>416</v>
      </c>
      <c r="E87" t="s">
        <v>116</v>
      </c>
      <c r="F87" t="s">
        <v>573</v>
      </c>
      <c r="G87" t="s">
        <v>646</v>
      </c>
      <c r="H87">
        <v>3079073</v>
      </c>
      <c r="I87" s="1" t="s">
        <v>754</v>
      </c>
      <c r="J87" s="1" t="s">
        <v>904</v>
      </c>
      <c r="K87" s="1" t="s">
        <v>1035</v>
      </c>
      <c r="L87">
        <v>5</v>
      </c>
      <c r="M87">
        <v>1</v>
      </c>
      <c r="N87">
        <f t="shared" si="5"/>
        <v>1</v>
      </c>
      <c r="P87">
        <f t="shared" si="7"/>
        <v>0</v>
      </c>
      <c r="Q87">
        <f t="shared" si="6"/>
        <v>4</v>
      </c>
    </row>
    <row r="88" spans="1:17" ht="32" x14ac:dyDescent="0.2">
      <c r="A88" t="s">
        <v>20</v>
      </c>
      <c r="B88" t="s">
        <v>117</v>
      </c>
      <c r="C88" t="s">
        <v>267</v>
      </c>
      <c r="D88" t="s">
        <v>417</v>
      </c>
      <c r="E88" t="s">
        <v>527</v>
      </c>
      <c r="F88" t="s">
        <v>573</v>
      </c>
      <c r="G88" t="s">
        <v>614</v>
      </c>
      <c r="H88">
        <v>2979989</v>
      </c>
      <c r="I88" s="1" t="s">
        <v>755</v>
      </c>
      <c r="J88" s="1" t="s">
        <v>905</v>
      </c>
      <c r="K88" s="1" t="s">
        <v>1036</v>
      </c>
      <c r="L88">
        <v>5</v>
      </c>
      <c r="M88">
        <v>1</v>
      </c>
      <c r="N88">
        <f t="shared" si="5"/>
        <v>1</v>
      </c>
      <c r="P88">
        <f t="shared" si="7"/>
        <v>0</v>
      </c>
      <c r="Q88">
        <f t="shared" si="6"/>
        <v>4</v>
      </c>
    </row>
    <row r="89" spans="1:17" ht="32" x14ac:dyDescent="0.2">
      <c r="A89" t="s">
        <v>25</v>
      </c>
      <c r="B89" t="s">
        <v>118</v>
      </c>
      <c r="C89" t="s">
        <v>268</v>
      </c>
      <c r="D89" t="s">
        <v>418</v>
      </c>
      <c r="E89" t="s">
        <v>528</v>
      </c>
      <c r="F89" t="s">
        <v>573</v>
      </c>
      <c r="G89" t="s">
        <v>631</v>
      </c>
      <c r="H89">
        <v>2860305</v>
      </c>
      <c r="I89" s="1" t="s">
        <v>756</v>
      </c>
      <c r="J89" s="1" t="s">
        <v>906</v>
      </c>
      <c r="K89" s="1" t="s">
        <v>1037</v>
      </c>
      <c r="L89">
        <v>5</v>
      </c>
      <c r="M89">
        <v>1</v>
      </c>
      <c r="N89">
        <f t="shared" si="5"/>
        <v>1</v>
      </c>
      <c r="P89">
        <f t="shared" si="7"/>
        <v>0</v>
      </c>
      <c r="Q89">
        <f t="shared" si="6"/>
        <v>4</v>
      </c>
    </row>
    <row r="90" spans="1:17" ht="32" x14ac:dyDescent="0.2">
      <c r="A90" t="s">
        <v>24</v>
      </c>
      <c r="B90" t="s">
        <v>119</v>
      </c>
      <c r="C90" t="s">
        <v>269</v>
      </c>
      <c r="D90" t="s">
        <v>419</v>
      </c>
      <c r="E90" t="s">
        <v>119</v>
      </c>
      <c r="F90" t="s">
        <v>573</v>
      </c>
      <c r="G90" t="s">
        <v>608</v>
      </c>
      <c r="H90">
        <v>2849365</v>
      </c>
      <c r="I90" s="1" t="s">
        <v>757</v>
      </c>
      <c r="J90" s="1" t="s">
        <v>907</v>
      </c>
      <c r="K90" s="1" t="s">
        <v>1038</v>
      </c>
      <c r="L90">
        <v>5</v>
      </c>
      <c r="M90">
        <v>1</v>
      </c>
      <c r="N90">
        <f t="shared" si="5"/>
        <v>1</v>
      </c>
      <c r="P90">
        <f t="shared" si="7"/>
        <v>0</v>
      </c>
      <c r="Q90">
        <f t="shared" si="6"/>
        <v>4</v>
      </c>
    </row>
    <row r="91" spans="1:17" ht="32" x14ac:dyDescent="0.2">
      <c r="A91" t="s">
        <v>19</v>
      </c>
      <c r="B91" t="s">
        <v>120</v>
      </c>
      <c r="C91" t="s">
        <v>270</v>
      </c>
      <c r="D91" t="s">
        <v>420</v>
      </c>
      <c r="E91" t="s">
        <v>529</v>
      </c>
      <c r="F91" t="s">
        <v>573</v>
      </c>
      <c r="G91" t="s">
        <v>614</v>
      </c>
      <c r="H91">
        <v>2819370</v>
      </c>
      <c r="I91" s="1" t="s">
        <v>758</v>
      </c>
      <c r="J91" s="1" t="s">
        <v>908</v>
      </c>
      <c r="K91" s="1" t="s">
        <v>1039</v>
      </c>
      <c r="L91">
        <v>5</v>
      </c>
      <c r="M91">
        <v>1</v>
      </c>
      <c r="N91">
        <f t="shared" si="5"/>
        <v>1</v>
      </c>
      <c r="P91">
        <f t="shared" si="7"/>
        <v>0</v>
      </c>
      <c r="Q91">
        <f t="shared" si="6"/>
        <v>4</v>
      </c>
    </row>
    <row r="92" spans="1:17" ht="32" x14ac:dyDescent="0.2">
      <c r="A92" t="s">
        <v>20</v>
      </c>
      <c r="B92" t="s">
        <v>121</v>
      </c>
      <c r="C92" t="s">
        <v>271</v>
      </c>
      <c r="D92" t="s">
        <v>421</v>
      </c>
      <c r="E92" t="s">
        <v>530</v>
      </c>
      <c r="F92" t="s">
        <v>587</v>
      </c>
      <c r="G92" t="s">
        <v>647</v>
      </c>
      <c r="H92">
        <v>2813617</v>
      </c>
      <c r="I92" s="1" t="s">
        <v>759</v>
      </c>
      <c r="J92" s="1" t="s">
        <v>909</v>
      </c>
      <c r="K92" s="1" t="s">
        <v>1040</v>
      </c>
      <c r="L92">
        <v>5</v>
      </c>
      <c r="M92">
        <v>1</v>
      </c>
      <c r="N92">
        <f t="shared" si="5"/>
        <v>1</v>
      </c>
      <c r="P92">
        <f t="shared" si="7"/>
        <v>0</v>
      </c>
      <c r="Q92">
        <f t="shared" si="6"/>
        <v>4</v>
      </c>
    </row>
    <row r="93" spans="1:17" ht="32" x14ac:dyDescent="0.2">
      <c r="A93" t="s">
        <v>26</v>
      </c>
      <c r="B93" t="s">
        <v>122</v>
      </c>
      <c r="C93" t="s">
        <v>272</v>
      </c>
      <c r="D93" t="s">
        <v>422</v>
      </c>
      <c r="E93" t="s">
        <v>531</v>
      </c>
      <c r="F93" t="s">
        <v>588</v>
      </c>
      <c r="G93" t="s">
        <v>648</v>
      </c>
      <c r="H93">
        <v>2785672</v>
      </c>
      <c r="I93" s="1" t="s">
        <v>760</v>
      </c>
      <c r="J93" s="1" t="s">
        <v>910</v>
      </c>
      <c r="K93" s="1" t="s">
        <v>1041</v>
      </c>
      <c r="L93">
        <v>5</v>
      </c>
      <c r="M93">
        <v>4</v>
      </c>
      <c r="N93">
        <f t="shared" si="5"/>
        <v>4</v>
      </c>
      <c r="P93">
        <f t="shared" si="7"/>
        <v>0</v>
      </c>
      <c r="Q93">
        <f t="shared" si="6"/>
        <v>1</v>
      </c>
    </row>
    <row r="94" spans="1:17" ht="32" x14ac:dyDescent="0.2">
      <c r="A94" t="s">
        <v>20</v>
      </c>
      <c r="B94" t="s">
        <v>123</v>
      </c>
      <c r="C94" t="s">
        <v>273</v>
      </c>
      <c r="D94" t="s">
        <v>423</v>
      </c>
      <c r="E94" t="s">
        <v>532</v>
      </c>
      <c r="F94" t="s">
        <v>589</v>
      </c>
      <c r="G94" t="s">
        <v>649</v>
      </c>
      <c r="H94">
        <v>2784837</v>
      </c>
      <c r="I94" s="1" t="s">
        <v>761</v>
      </c>
      <c r="J94" s="1" t="s">
        <v>911</v>
      </c>
      <c r="K94" s="1" t="s">
        <v>1042</v>
      </c>
      <c r="L94">
        <v>5</v>
      </c>
      <c r="M94">
        <v>1</v>
      </c>
      <c r="N94">
        <f t="shared" si="5"/>
        <v>1</v>
      </c>
      <c r="P94">
        <f t="shared" si="7"/>
        <v>0</v>
      </c>
      <c r="Q94">
        <f t="shared" si="6"/>
        <v>4</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5"/>
        <v>5</v>
      </c>
      <c r="P95">
        <f t="shared" si="7"/>
        <v>0</v>
      </c>
      <c r="Q95">
        <f t="shared" si="6"/>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5"/>
        <v>5</v>
      </c>
      <c r="P96">
        <f t="shared" si="7"/>
        <v>0</v>
      </c>
      <c r="Q96">
        <f t="shared" si="6"/>
        <v>0</v>
      </c>
    </row>
    <row r="97" spans="1:17" ht="32" x14ac:dyDescent="0.2">
      <c r="A97" t="s">
        <v>19</v>
      </c>
      <c r="B97" t="s">
        <v>126</v>
      </c>
      <c r="C97" t="s">
        <v>276</v>
      </c>
      <c r="D97" t="s">
        <v>426</v>
      </c>
      <c r="E97" t="s">
        <v>126</v>
      </c>
      <c r="F97" t="s">
        <v>591</v>
      </c>
      <c r="G97" t="s">
        <v>608</v>
      </c>
      <c r="H97">
        <v>2752632</v>
      </c>
      <c r="I97" s="1" t="s">
        <v>764</v>
      </c>
      <c r="J97" s="1" t="s">
        <v>914</v>
      </c>
      <c r="K97" s="1" t="s">
        <v>1043</v>
      </c>
      <c r="L97">
        <v>5</v>
      </c>
      <c r="M97">
        <v>1</v>
      </c>
      <c r="N97">
        <f t="shared" si="5"/>
        <v>1</v>
      </c>
      <c r="P97">
        <f t="shared" si="7"/>
        <v>0</v>
      </c>
      <c r="Q97">
        <f t="shared" si="6"/>
        <v>4</v>
      </c>
    </row>
    <row r="98" spans="1:17" ht="32" x14ac:dyDescent="0.2">
      <c r="A98" t="s">
        <v>20</v>
      </c>
      <c r="B98" t="s">
        <v>127</v>
      </c>
      <c r="C98" t="s">
        <v>277</v>
      </c>
      <c r="D98" t="s">
        <v>427</v>
      </c>
      <c r="E98" t="s">
        <v>534</v>
      </c>
      <c r="F98" t="s">
        <v>573</v>
      </c>
      <c r="G98" t="s">
        <v>610</v>
      </c>
      <c r="H98">
        <v>2687714</v>
      </c>
      <c r="I98" s="1" t="s">
        <v>765</v>
      </c>
      <c r="J98" s="1" t="s">
        <v>915</v>
      </c>
      <c r="K98" s="1" t="s">
        <v>1044</v>
      </c>
      <c r="L98">
        <v>5</v>
      </c>
      <c r="M98">
        <v>1</v>
      </c>
      <c r="N98">
        <f t="shared" ref="N98:N129" si="8">M98</f>
        <v>1</v>
      </c>
      <c r="P98">
        <f t="shared" si="7"/>
        <v>0</v>
      </c>
      <c r="Q98">
        <f t="shared" ref="Q98:Q129" si="9">L98-SUM(N98:P98)</f>
        <v>4</v>
      </c>
    </row>
    <row r="99" spans="1:17" ht="32" x14ac:dyDescent="0.2">
      <c r="A99" t="s">
        <v>30</v>
      </c>
      <c r="B99" t="s">
        <v>128</v>
      </c>
      <c r="C99" t="s">
        <v>278</v>
      </c>
      <c r="D99" t="s">
        <v>428</v>
      </c>
      <c r="E99" t="s">
        <v>535</v>
      </c>
      <c r="F99" t="s">
        <v>592</v>
      </c>
      <c r="H99">
        <v>2654266</v>
      </c>
      <c r="I99" s="1" t="s">
        <v>766</v>
      </c>
      <c r="J99" s="1" t="s">
        <v>916</v>
      </c>
      <c r="L99">
        <v>5</v>
      </c>
      <c r="M99">
        <v>0</v>
      </c>
      <c r="N99">
        <f t="shared" si="8"/>
        <v>0</v>
      </c>
      <c r="P99">
        <f t="shared" si="7"/>
        <v>0</v>
      </c>
      <c r="Q99">
        <f t="shared" si="9"/>
        <v>5</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si="8"/>
        <v>5</v>
      </c>
      <c r="P100">
        <f t="shared" si="7"/>
        <v>0</v>
      </c>
      <c r="Q100">
        <f t="shared" si="9"/>
        <v>0</v>
      </c>
    </row>
    <row r="101" spans="1:17" ht="32" x14ac:dyDescent="0.2">
      <c r="A101" t="s">
        <v>20</v>
      </c>
      <c r="B101" t="s">
        <v>130</v>
      </c>
      <c r="C101" t="s">
        <v>280</v>
      </c>
      <c r="D101" t="s">
        <v>430</v>
      </c>
      <c r="E101" t="s">
        <v>537</v>
      </c>
      <c r="F101" t="s">
        <v>573</v>
      </c>
      <c r="G101" t="s">
        <v>608</v>
      </c>
      <c r="H101">
        <v>2527182</v>
      </c>
      <c r="I101" s="1" t="s">
        <v>768</v>
      </c>
      <c r="J101" s="1" t="s">
        <v>918</v>
      </c>
      <c r="K101" s="1" t="s">
        <v>1045</v>
      </c>
      <c r="L101">
        <v>5</v>
      </c>
      <c r="M101">
        <v>1</v>
      </c>
      <c r="N101">
        <f t="shared" si="8"/>
        <v>1</v>
      </c>
      <c r="P101">
        <f t="shared" si="7"/>
        <v>0</v>
      </c>
      <c r="Q101">
        <f t="shared" si="9"/>
        <v>4</v>
      </c>
    </row>
    <row r="102" spans="1:17" ht="32" x14ac:dyDescent="0.2">
      <c r="A102" t="s">
        <v>18</v>
      </c>
      <c r="B102" t="s">
        <v>131</v>
      </c>
      <c r="C102" t="s">
        <v>281</v>
      </c>
      <c r="D102" t="s">
        <v>431</v>
      </c>
      <c r="E102" t="s">
        <v>131</v>
      </c>
      <c r="F102" t="s">
        <v>594</v>
      </c>
      <c r="G102" t="s">
        <v>608</v>
      </c>
      <c r="H102">
        <v>2396504</v>
      </c>
      <c r="I102" s="1" t="s">
        <v>769</v>
      </c>
      <c r="J102" s="1" t="s">
        <v>919</v>
      </c>
      <c r="K102" s="1" t="s">
        <v>1046</v>
      </c>
      <c r="L102">
        <v>5</v>
      </c>
      <c r="M102">
        <v>2</v>
      </c>
      <c r="N102">
        <f t="shared" si="8"/>
        <v>2</v>
      </c>
      <c r="P102">
        <f t="shared" si="7"/>
        <v>0</v>
      </c>
      <c r="Q102">
        <f t="shared" si="9"/>
        <v>3</v>
      </c>
    </row>
    <row r="103" spans="1:17" ht="48" x14ac:dyDescent="0.2">
      <c r="A103" t="s">
        <v>19</v>
      </c>
      <c r="B103" t="s">
        <v>132</v>
      </c>
      <c r="C103" t="s">
        <v>282</v>
      </c>
      <c r="D103" t="s">
        <v>432</v>
      </c>
      <c r="E103" t="s">
        <v>538</v>
      </c>
      <c r="F103" t="s">
        <v>573</v>
      </c>
      <c r="G103" t="s">
        <v>647</v>
      </c>
      <c r="H103">
        <v>2380305</v>
      </c>
      <c r="I103" s="1" t="s">
        <v>770</v>
      </c>
      <c r="J103" s="1" t="s">
        <v>920</v>
      </c>
      <c r="K103" s="1" t="s">
        <v>1047</v>
      </c>
      <c r="L103">
        <v>5</v>
      </c>
      <c r="M103">
        <v>1</v>
      </c>
      <c r="N103">
        <f t="shared" si="8"/>
        <v>1</v>
      </c>
      <c r="P103">
        <f t="shared" si="7"/>
        <v>0</v>
      </c>
      <c r="Q103">
        <f t="shared" si="9"/>
        <v>4</v>
      </c>
    </row>
    <row r="104" spans="1:17" ht="48" x14ac:dyDescent="0.2">
      <c r="A104" t="s">
        <v>21</v>
      </c>
      <c r="B104" t="s">
        <v>133</v>
      </c>
      <c r="C104" t="s">
        <v>283</v>
      </c>
      <c r="D104" t="s">
        <v>433</v>
      </c>
      <c r="E104" t="s">
        <v>539</v>
      </c>
      <c r="F104" t="s">
        <v>595</v>
      </c>
      <c r="H104">
        <v>2357707</v>
      </c>
      <c r="I104" s="1" t="s">
        <v>771</v>
      </c>
      <c r="J104" s="1" t="s">
        <v>921</v>
      </c>
      <c r="L104">
        <v>5</v>
      </c>
      <c r="M104">
        <v>0</v>
      </c>
      <c r="N104">
        <f t="shared" si="8"/>
        <v>0</v>
      </c>
      <c r="P104">
        <f t="shared" si="7"/>
        <v>0</v>
      </c>
      <c r="Q104">
        <f t="shared" si="9"/>
        <v>5</v>
      </c>
    </row>
    <row r="105" spans="1:17" ht="32" x14ac:dyDescent="0.2">
      <c r="A105" t="s">
        <v>26</v>
      </c>
      <c r="B105" t="s">
        <v>134</v>
      </c>
      <c r="C105" t="s">
        <v>284</v>
      </c>
      <c r="D105" t="s">
        <v>434</v>
      </c>
      <c r="E105" t="s">
        <v>540</v>
      </c>
      <c r="F105" t="s">
        <v>573</v>
      </c>
      <c r="G105" t="s">
        <v>631</v>
      </c>
      <c r="H105">
        <v>2321367</v>
      </c>
      <c r="I105" s="1" t="s">
        <v>772</v>
      </c>
      <c r="J105" s="1" t="s">
        <v>922</v>
      </c>
      <c r="K105" s="1" t="s">
        <v>1048</v>
      </c>
      <c r="L105">
        <v>5</v>
      </c>
      <c r="M105">
        <v>1</v>
      </c>
      <c r="N105">
        <f t="shared" si="8"/>
        <v>1</v>
      </c>
      <c r="P105">
        <f t="shared" si="7"/>
        <v>0</v>
      </c>
      <c r="Q105">
        <f t="shared" si="9"/>
        <v>4</v>
      </c>
    </row>
    <row r="106" spans="1:17" ht="32" x14ac:dyDescent="0.2">
      <c r="A106" t="s">
        <v>19</v>
      </c>
      <c r="B106" t="s">
        <v>135</v>
      </c>
      <c r="C106" t="s">
        <v>285</v>
      </c>
      <c r="D106" t="s">
        <v>435</v>
      </c>
      <c r="E106" t="s">
        <v>541</v>
      </c>
      <c r="F106" t="s">
        <v>573</v>
      </c>
      <c r="G106" t="s">
        <v>611</v>
      </c>
      <c r="H106">
        <v>2303577</v>
      </c>
      <c r="I106" s="1" t="s">
        <v>773</v>
      </c>
      <c r="J106" s="1" t="s">
        <v>923</v>
      </c>
      <c r="K106" s="1" t="s">
        <v>1049</v>
      </c>
      <c r="L106">
        <v>5</v>
      </c>
      <c r="M106">
        <v>1</v>
      </c>
      <c r="N106">
        <f t="shared" si="8"/>
        <v>1</v>
      </c>
      <c r="P106">
        <f t="shared" si="7"/>
        <v>0</v>
      </c>
      <c r="Q106">
        <f t="shared" si="9"/>
        <v>4</v>
      </c>
    </row>
    <row r="107" spans="1:17" ht="32" x14ac:dyDescent="0.2">
      <c r="A107" t="s">
        <v>20</v>
      </c>
      <c r="B107" t="s">
        <v>136</v>
      </c>
      <c r="C107" t="s">
        <v>286</v>
      </c>
      <c r="D107" t="s">
        <v>436</v>
      </c>
      <c r="E107" t="s">
        <v>136</v>
      </c>
      <c r="F107" t="s">
        <v>573</v>
      </c>
      <c r="G107" t="s">
        <v>636</v>
      </c>
      <c r="H107">
        <v>2277495</v>
      </c>
      <c r="I107" s="1" t="s">
        <v>774</v>
      </c>
      <c r="J107" s="1" t="s">
        <v>924</v>
      </c>
      <c r="K107" s="1" t="s">
        <v>1050</v>
      </c>
      <c r="L107">
        <v>5</v>
      </c>
      <c r="M107">
        <v>1</v>
      </c>
      <c r="N107">
        <f t="shared" si="8"/>
        <v>1</v>
      </c>
      <c r="P107">
        <f t="shared" si="7"/>
        <v>0</v>
      </c>
      <c r="Q107">
        <f t="shared" si="9"/>
        <v>4</v>
      </c>
    </row>
    <row r="108" spans="1:17" ht="32" x14ac:dyDescent="0.2">
      <c r="A108" t="s">
        <v>22</v>
      </c>
      <c r="B108" t="s">
        <v>137</v>
      </c>
      <c r="C108" t="s">
        <v>287</v>
      </c>
      <c r="D108" t="s">
        <v>437</v>
      </c>
      <c r="E108" t="s">
        <v>542</v>
      </c>
      <c r="F108" t="s">
        <v>596</v>
      </c>
      <c r="G108" t="s">
        <v>653</v>
      </c>
      <c r="H108">
        <v>2262599</v>
      </c>
      <c r="I108" s="1" t="s">
        <v>775</v>
      </c>
      <c r="J108" s="1" t="s">
        <v>925</v>
      </c>
      <c r="K108" s="1" t="s">
        <v>1051</v>
      </c>
      <c r="L108">
        <v>5</v>
      </c>
      <c r="M108">
        <v>4</v>
      </c>
      <c r="N108">
        <f t="shared" si="8"/>
        <v>4</v>
      </c>
      <c r="P108">
        <f t="shared" si="7"/>
        <v>0</v>
      </c>
      <c r="Q108">
        <f t="shared" si="9"/>
        <v>1</v>
      </c>
    </row>
    <row r="109" spans="1:17" ht="48" x14ac:dyDescent="0.2">
      <c r="A109" t="s">
        <v>18</v>
      </c>
      <c r="B109" t="s">
        <v>138</v>
      </c>
      <c r="C109" t="s">
        <v>288</v>
      </c>
      <c r="D109" t="s">
        <v>438</v>
      </c>
      <c r="E109" t="s">
        <v>543</v>
      </c>
      <c r="F109" t="s">
        <v>573</v>
      </c>
      <c r="G109" t="s">
        <v>614</v>
      </c>
      <c r="H109">
        <v>2205899</v>
      </c>
      <c r="I109" s="1" t="s">
        <v>776</v>
      </c>
      <c r="J109" s="1" t="s">
        <v>926</v>
      </c>
      <c r="L109">
        <v>5</v>
      </c>
      <c r="M109">
        <v>0</v>
      </c>
      <c r="N109">
        <f t="shared" si="8"/>
        <v>0</v>
      </c>
      <c r="P109">
        <f t="shared" si="7"/>
        <v>0</v>
      </c>
      <c r="Q109">
        <f t="shared" si="9"/>
        <v>5</v>
      </c>
    </row>
    <row r="110" spans="1:17" ht="32" x14ac:dyDescent="0.2">
      <c r="A110" t="s">
        <v>20</v>
      </c>
      <c r="B110" t="s">
        <v>139</v>
      </c>
      <c r="C110" t="s">
        <v>289</v>
      </c>
      <c r="D110" t="s">
        <v>439</v>
      </c>
      <c r="E110" t="s">
        <v>544</v>
      </c>
      <c r="F110" t="s">
        <v>573</v>
      </c>
      <c r="G110" t="s">
        <v>615</v>
      </c>
      <c r="H110">
        <v>2177550</v>
      </c>
      <c r="I110" s="1" t="s">
        <v>777</v>
      </c>
      <c r="J110" s="1" t="s">
        <v>927</v>
      </c>
      <c r="K110" s="1" t="s">
        <v>1052</v>
      </c>
      <c r="L110">
        <v>5</v>
      </c>
      <c r="M110">
        <v>1</v>
      </c>
      <c r="N110">
        <f t="shared" si="8"/>
        <v>1</v>
      </c>
      <c r="P110">
        <f t="shared" si="7"/>
        <v>0</v>
      </c>
      <c r="Q110">
        <f t="shared" si="9"/>
        <v>4</v>
      </c>
    </row>
    <row r="111" spans="1:17" ht="64" x14ac:dyDescent="0.2">
      <c r="A111" t="s">
        <v>25</v>
      </c>
      <c r="B111" t="s">
        <v>140</v>
      </c>
      <c r="C111" t="s">
        <v>290</v>
      </c>
      <c r="D111" t="s">
        <v>440</v>
      </c>
      <c r="E111" t="s">
        <v>545</v>
      </c>
      <c r="F111" t="s">
        <v>573</v>
      </c>
      <c r="G111" t="s">
        <v>654</v>
      </c>
      <c r="H111">
        <v>2105345</v>
      </c>
      <c r="I111" s="1" t="s">
        <v>778</v>
      </c>
      <c r="J111" s="1" t="s">
        <v>928</v>
      </c>
      <c r="L111">
        <v>5</v>
      </c>
      <c r="M111">
        <v>0</v>
      </c>
      <c r="N111">
        <f t="shared" si="8"/>
        <v>0</v>
      </c>
      <c r="P111">
        <f t="shared" si="7"/>
        <v>0</v>
      </c>
      <c r="Q111">
        <f t="shared" si="9"/>
        <v>5</v>
      </c>
    </row>
    <row r="112" spans="1:17" ht="32" x14ac:dyDescent="0.2">
      <c r="A112" t="s">
        <v>19</v>
      </c>
      <c r="B112" t="s">
        <v>141</v>
      </c>
      <c r="C112" t="s">
        <v>291</v>
      </c>
      <c r="D112" t="s">
        <v>441</v>
      </c>
      <c r="E112" t="s">
        <v>141</v>
      </c>
      <c r="F112" t="s">
        <v>573</v>
      </c>
      <c r="G112" t="s">
        <v>614</v>
      </c>
      <c r="H112">
        <v>2082065</v>
      </c>
      <c r="I112" s="1" t="s">
        <v>779</v>
      </c>
      <c r="J112" s="1" t="s">
        <v>929</v>
      </c>
      <c r="K112" s="1" t="s">
        <v>1053</v>
      </c>
      <c r="L112">
        <v>5</v>
      </c>
      <c r="M112">
        <v>1</v>
      </c>
      <c r="N112">
        <f t="shared" si="8"/>
        <v>1</v>
      </c>
      <c r="P112">
        <f t="shared" si="7"/>
        <v>0</v>
      </c>
      <c r="Q112">
        <f t="shared" si="9"/>
        <v>4</v>
      </c>
    </row>
    <row r="113" spans="1:17" ht="32" x14ac:dyDescent="0.2">
      <c r="A113" t="s">
        <v>20</v>
      </c>
      <c r="B113" t="s">
        <v>142</v>
      </c>
      <c r="C113" t="s">
        <v>292</v>
      </c>
      <c r="D113" t="s">
        <v>442</v>
      </c>
      <c r="E113" t="s">
        <v>546</v>
      </c>
      <c r="F113" t="s">
        <v>573</v>
      </c>
      <c r="G113" t="s">
        <v>623</v>
      </c>
      <c r="H113">
        <v>2067102</v>
      </c>
      <c r="I113" s="1" t="s">
        <v>780</v>
      </c>
      <c r="J113" s="1" t="s">
        <v>930</v>
      </c>
      <c r="L113">
        <v>5</v>
      </c>
      <c r="M113">
        <v>0</v>
      </c>
      <c r="N113">
        <f t="shared" si="8"/>
        <v>0</v>
      </c>
      <c r="O113">
        <v>1</v>
      </c>
      <c r="P113">
        <f t="shared" si="7"/>
        <v>0</v>
      </c>
      <c r="Q113">
        <f t="shared" si="9"/>
        <v>4</v>
      </c>
    </row>
    <row r="114" spans="1:17" ht="32" x14ac:dyDescent="0.2">
      <c r="A114" t="s">
        <v>20</v>
      </c>
      <c r="B114" t="s">
        <v>143</v>
      </c>
      <c r="C114" t="s">
        <v>293</v>
      </c>
      <c r="D114" t="s">
        <v>443</v>
      </c>
      <c r="E114" t="s">
        <v>143</v>
      </c>
      <c r="F114" t="s">
        <v>576</v>
      </c>
      <c r="G114" t="s">
        <v>607</v>
      </c>
      <c r="H114">
        <v>2044675</v>
      </c>
      <c r="I114" s="1" t="s">
        <v>781</v>
      </c>
      <c r="J114" s="1" t="s">
        <v>931</v>
      </c>
      <c r="K114" s="1" t="s">
        <v>1054</v>
      </c>
      <c r="L114">
        <v>5</v>
      </c>
      <c r="M114">
        <v>1</v>
      </c>
      <c r="N114">
        <f t="shared" si="8"/>
        <v>1</v>
      </c>
      <c r="P114">
        <f t="shared" si="7"/>
        <v>0</v>
      </c>
      <c r="Q114">
        <f t="shared" si="9"/>
        <v>4</v>
      </c>
    </row>
    <row r="115" spans="1:17" ht="48" x14ac:dyDescent="0.2">
      <c r="A115" t="s">
        <v>24</v>
      </c>
      <c r="B115" t="s">
        <v>144</v>
      </c>
      <c r="C115" t="s">
        <v>294</v>
      </c>
      <c r="D115" t="s">
        <v>444</v>
      </c>
      <c r="E115" t="s">
        <v>547</v>
      </c>
      <c r="F115" t="s">
        <v>573</v>
      </c>
      <c r="H115">
        <v>2043475</v>
      </c>
      <c r="I115" s="1" t="s">
        <v>782</v>
      </c>
      <c r="J115" s="1" t="s">
        <v>932</v>
      </c>
      <c r="L115">
        <v>5</v>
      </c>
      <c r="M115">
        <v>0</v>
      </c>
      <c r="N115">
        <f t="shared" si="8"/>
        <v>0</v>
      </c>
      <c r="O115">
        <v>5</v>
      </c>
      <c r="P115">
        <f t="shared" si="7"/>
        <v>0</v>
      </c>
      <c r="Q115">
        <f t="shared" si="9"/>
        <v>0</v>
      </c>
    </row>
    <row r="116" spans="1:17" ht="32" x14ac:dyDescent="0.2">
      <c r="A116" t="s">
        <v>25</v>
      </c>
      <c r="B116" t="s">
        <v>145</v>
      </c>
      <c r="C116" t="s">
        <v>295</v>
      </c>
      <c r="D116" t="s">
        <v>445</v>
      </c>
      <c r="E116" t="s">
        <v>145</v>
      </c>
      <c r="F116" t="s">
        <v>576</v>
      </c>
      <c r="G116" t="s">
        <v>655</v>
      </c>
      <c r="H116">
        <v>2025585</v>
      </c>
      <c r="I116" s="1" t="s">
        <v>783</v>
      </c>
      <c r="J116" s="1" t="s">
        <v>933</v>
      </c>
      <c r="K116" s="1" t="s">
        <v>1055</v>
      </c>
      <c r="L116">
        <v>5</v>
      </c>
      <c r="M116">
        <v>1</v>
      </c>
      <c r="N116">
        <f t="shared" si="8"/>
        <v>1</v>
      </c>
      <c r="P116">
        <f t="shared" si="7"/>
        <v>0</v>
      </c>
      <c r="Q116">
        <f t="shared" si="9"/>
        <v>4</v>
      </c>
    </row>
    <row r="117" spans="1:17" ht="32" x14ac:dyDescent="0.2">
      <c r="A117" t="s">
        <v>19</v>
      </c>
      <c r="B117" t="s">
        <v>146</v>
      </c>
      <c r="C117" t="s">
        <v>296</v>
      </c>
      <c r="D117" t="s">
        <v>446</v>
      </c>
      <c r="E117" t="s">
        <v>548</v>
      </c>
      <c r="F117" t="s">
        <v>597</v>
      </c>
      <c r="G117" t="s">
        <v>616</v>
      </c>
      <c r="H117">
        <v>2010181</v>
      </c>
      <c r="I117" s="1" t="s">
        <v>784</v>
      </c>
      <c r="J117" s="1" t="s">
        <v>934</v>
      </c>
      <c r="K117" s="1" t="s">
        <v>1056</v>
      </c>
      <c r="L117">
        <v>5</v>
      </c>
      <c r="M117">
        <v>2</v>
      </c>
      <c r="N117">
        <f t="shared" si="8"/>
        <v>2</v>
      </c>
      <c r="P117">
        <f t="shared" si="7"/>
        <v>0</v>
      </c>
      <c r="Q117">
        <f t="shared" si="9"/>
        <v>3</v>
      </c>
    </row>
    <row r="118" spans="1:17" ht="32" x14ac:dyDescent="0.2">
      <c r="A118" t="s">
        <v>30</v>
      </c>
      <c r="B118" t="s">
        <v>147</v>
      </c>
      <c r="C118" t="s">
        <v>297</v>
      </c>
      <c r="D118" t="s">
        <v>447</v>
      </c>
      <c r="E118" t="s">
        <v>147</v>
      </c>
      <c r="F118" t="s">
        <v>593</v>
      </c>
      <c r="G118" t="s">
        <v>656</v>
      </c>
      <c r="H118">
        <v>2004626</v>
      </c>
      <c r="I118" s="1" t="s">
        <v>785</v>
      </c>
      <c r="J118" s="1" t="s">
        <v>935</v>
      </c>
      <c r="K118" s="1" t="s">
        <v>1057</v>
      </c>
      <c r="L118">
        <v>5</v>
      </c>
      <c r="M118">
        <v>4</v>
      </c>
      <c r="N118">
        <f t="shared" si="8"/>
        <v>4</v>
      </c>
      <c r="P118">
        <f t="shared" si="7"/>
        <v>0</v>
      </c>
      <c r="Q118">
        <f t="shared" si="9"/>
        <v>1</v>
      </c>
    </row>
    <row r="119" spans="1:17" ht="32" x14ac:dyDescent="0.2">
      <c r="A119" t="s">
        <v>28</v>
      </c>
      <c r="B119" t="s">
        <v>148</v>
      </c>
      <c r="C119" t="s">
        <v>298</v>
      </c>
      <c r="D119" t="s">
        <v>448</v>
      </c>
      <c r="E119" t="s">
        <v>549</v>
      </c>
      <c r="F119" t="s">
        <v>598</v>
      </c>
      <c r="G119" t="s">
        <v>656</v>
      </c>
      <c r="H119">
        <v>1997427</v>
      </c>
      <c r="I119" s="1" t="s">
        <v>786</v>
      </c>
      <c r="J119" s="1" t="s">
        <v>936</v>
      </c>
      <c r="L119">
        <v>5</v>
      </c>
      <c r="M119">
        <v>0</v>
      </c>
      <c r="N119">
        <f t="shared" si="8"/>
        <v>0</v>
      </c>
      <c r="P119">
        <f t="shared" si="7"/>
        <v>0</v>
      </c>
      <c r="Q119">
        <f t="shared" si="9"/>
        <v>5</v>
      </c>
    </row>
    <row r="120" spans="1:17" ht="48" x14ac:dyDescent="0.2">
      <c r="A120" t="s">
        <v>18</v>
      </c>
      <c r="B120" t="s">
        <v>149</v>
      </c>
      <c r="C120" t="s">
        <v>299</v>
      </c>
      <c r="D120" t="s">
        <v>449</v>
      </c>
      <c r="E120" t="s">
        <v>550</v>
      </c>
      <c r="F120" t="s">
        <v>599</v>
      </c>
      <c r="H120">
        <v>1920594</v>
      </c>
      <c r="I120" s="1" t="s">
        <v>787</v>
      </c>
      <c r="J120" s="1" t="s">
        <v>937</v>
      </c>
      <c r="L120">
        <v>5</v>
      </c>
      <c r="M120">
        <v>0</v>
      </c>
      <c r="N120">
        <f t="shared" si="8"/>
        <v>0</v>
      </c>
      <c r="P120">
        <f t="shared" si="7"/>
        <v>0</v>
      </c>
      <c r="Q120">
        <f t="shared" si="9"/>
        <v>5</v>
      </c>
    </row>
    <row r="121" spans="1:17" ht="32" x14ac:dyDescent="0.2">
      <c r="A121" t="s">
        <v>26</v>
      </c>
      <c r="B121" t="s">
        <v>150</v>
      </c>
      <c r="C121" t="s">
        <v>300</v>
      </c>
      <c r="D121" t="s">
        <v>450</v>
      </c>
      <c r="E121" t="s">
        <v>150</v>
      </c>
      <c r="F121" t="s">
        <v>573</v>
      </c>
      <c r="G121" t="s">
        <v>614</v>
      </c>
      <c r="H121">
        <v>1907782</v>
      </c>
      <c r="I121" s="1" t="s">
        <v>788</v>
      </c>
      <c r="J121" s="1" t="s">
        <v>938</v>
      </c>
      <c r="K121" s="1" t="s">
        <v>1058</v>
      </c>
      <c r="L121">
        <v>5</v>
      </c>
      <c r="M121">
        <v>1</v>
      </c>
      <c r="N121">
        <f t="shared" si="8"/>
        <v>1</v>
      </c>
      <c r="P121">
        <f t="shared" si="7"/>
        <v>0</v>
      </c>
      <c r="Q121">
        <f t="shared" si="9"/>
        <v>4</v>
      </c>
    </row>
    <row r="122" spans="1:17" ht="32" x14ac:dyDescent="0.2">
      <c r="A122" t="s">
        <v>21</v>
      </c>
      <c r="B122" t="s">
        <v>151</v>
      </c>
      <c r="C122" t="s">
        <v>301</v>
      </c>
      <c r="D122" t="s">
        <v>451</v>
      </c>
      <c r="E122" t="s">
        <v>551</v>
      </c>
      <c r="G122" t="s">
        <v>657</v>
      </c>
      <c r="H122">
        <v>1893032</v>
      </c>
      <c r="I122" s="1" t="s">
        <v>789</v>
      </c>
      <c r="J122" s="1" t="s">
        <v>939</v>
      </c>
      <c r="K122" s="1" t="s">
        <v>1059</v>
      </c>
      <c r="L122">
        <v>5</v>
      </c>
      <c r="M122">
        <v>1</v>
      </c>
      <c r="N122">
        <f t="shared" si="8"/>
        <v>1</v>
      </c>
      <c r="P122">
        <f t="shared" si="7"/>
        <v>0</v>
      </c>
      <c r="Q122">
        <f t="shared" si="9"/>
        <v>4</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8"/>
        <v>5</v>
      </c>
      <c r="P123">
        <f t="shared" si="7"/>
        <v>0</v>
      </c>
      <c r="Q123">
        <f t="shared" si="9"/>
        <v>0</v>
      </c>
    </row>
    <row r="124" spans="1:17" ht="32" x14ac:dyDescent="0.2">
      <c r="A124" t="s">
        <v>20</v>
      </c>
      <c r="B124" t="s">
        <v>153</v>
      </c>
      <c r="C124" t="s">
        <v>303</v>
      </c>
      <c r="D124" t="s">
        <v>453</v>
      </c>
      <c r="E124" t="s">
        <v>553</v>
      </c>
      <c r="F124" t="s">
        <v>573</v>
      </c>
      <c r="G124" t="s">
        <v>659</v>
      </c>
      <c r="H124">
        <v>1837388</v>
      </c>
      <c r="I124" s="1" t="s">
        <v>791</v>
      </c>
      <c r="J124" s="1" t="s">
        <v>941</v>
      </c>
      <c r="K124" s="1" t="s">
        <v>1060</v>
      </c>
      <c r="L124">
        <v>5</v>
      </c>
      <c r="M124">
        <v>1</v>
      </c>
      <c r="N124">
        <f t="shared" si="8"/>
        <v>1</v>
      </c>
      <c r="P124">
        <f t="shared" si="7"/>
        <v>0</v>
      </c>
      <c r="Q124">
        <f t="shared" si="9"/>
        <v>4</v>
      </c>
    </row>
    <row r="125" spans="1:17" ht="32" x14ac:dyDescent="0.2">
      <c r="A125" t="s">
        <v>20</v>
      </c>
      <c r="B125" t="s">
        <v>154</v>
      </c>
      <c r="C125" t="s">
        <v>304</v>
      </c>
      <c r="D125" t="s">
        <v>454</v>
      </c>
      <c r="E125" t="s">
        <v>554</v>
      </c>
      <c r="F125" t="s">
        <v>573</v>
      </c>
      <c r="G125" t="s">
        <v>615</v>
      </c>
      <c r="H125">
        <v>1808056</v>
      </c>
      <c r="I125" s="1" t="s">
        <v>792</v>
      </c>
      <c r="J125" s="1" t="s">
        <v>942</v>
      </c>
      <c r="K125" s="1" t="s">
        <v>1061</v>
      </c>
      <c r="L125">
        <v>5</v>
      </c>
      <c r="M125">
        <v>1</v>
      </c>
      <c r="N125">
        <f t="shared" si="8"/>
        <v>1</v>
      </c>
      <c r="P125">
        <f t="shared" si="7"/>
        <v>0</v>
      </c>
      <c r="Q125">
        <f t="shared" si="9"/>
        <v>4</v>
      </c>
    </row>
    <row r="126" spans="1:17" ht="32" x14ac:dyDescent="0.2">
      <c r="A126" t="s">
        <v>28</v>
      </c>
      <c r="B126" t="s">
        <v>155</v>
      </c>
      <c r="C126" t="s">
        <v>305</v>
      </c>
      <c r="D126" t="s">
        <v>455</v>
      </c>
      <c r="E126" t="s">
        <v>555</v>
      </c>
      <c r="F126" t="s">
        <v>600</v>
      </c>
      <c r="G126" t="s">
        <v>660</v>
      </c>
      <c r="H126">
        <v>1745449</v>
      </c>
      <c r="I126" s="1" t="s">
        <v>793</v>
      </c>
      <c r="J126" s="1" t="s">
        <v>943</v>
      </c>
      <c r="L126">
        <v>5</v>
      </c>
      <c r="M126">
        <v>0</v>
      </c>
      <c r="N126">
        <f t="shared" si="8"/>
        <v>0</v>
      </c>
      <c r="P126">
        <f t="shared" si="7"/>
        <v>0</v>
      </c>
      <c r="Q126">
        <f t="shared" si="9"/>
        <v>5</v>
      </c>
    </row>
    <row r="127" spans="1:17" ht="32" x14ac:dyDescent="0.2">
      <c r="A127" t="s">
        <v>21</v>
      </c>
      <c r="B127" t="s">
        <v>156</v>
      </c>
      <c r="C127" t="s">
        <v>306</v>
      </c>
      <c r="D127" t="s">
        <v>456</v>
      </c>
      <c r="E127" t="s">
        <v>556</v>
      </c>
      <c r="F127" t="s">
        <v>601</v>
      </c>
      <c r="G127" t="s">
        <v>661</v>
      </c>
      <c r="H127">
        <v>1744476</v>
      </c>
      <c r="I127" s="1" t="s">
        <v>794</v>
      </c>
      <c r="J127" s="1" t="s">
        <v>944</v>
      </c>
      <c r="K127" s="1" t="s">
        <v>1062</v>
      </c>
      <c r="L127">
        <v>5</v>
      </c>
      <c r="M127">
        <v>2</v>
      </c>
      <c r="N127">
        <f t="shared" si="8"/>
        <v>2</v>
      </c>
      <c r="P127">
        <f t="shared" si="7"/>
        <v>0</v>
      </c>
      <c r="Q127">
        <f t="shared" si="9"/>
        <v>3</v>
      </c>
    </row>
    <row r="128" spans="1:17" ht="32" x14ac:dyDescent="0.2">
      <c r="A128" t="s">
        <v>20</v>
      </c>
      <c r="B128" t="s">
        <v>157</v>
      </c>
      <c r="C128" t="s">
        <v>307</v>
      </c>
      <c r="D128" t="s">
        <v>457</v>
      </c>
      <c r="E128" t="s">
        <v>557</v>
      </c>
      <c r="F128" t="s">
        <v>573</v>
      </c>
      <c r="G128" t="s">
        <v>606</v>
      </c>
      <c r="H128">
        <v>1736390</v>
      </c>
      <c r="I128" s="1" t="s">
        <v>795</v>
      </c>
      <c r="J128" s="1" t="s">
        <v>945</v>
      </c>
      <c r="K128" s="1" t="s">
        <v>1063</v>
      </c>
      <c r="L128">
        <v>5</v>
      </c>
      <c r="M128">
        <v>1</v>
      </c>
      <c r="N128">
        <f t="shared" si="8"/>
        <v>1</v>
      </c>
      <c r="P128">
        <f t="shared" si="7"/>
        <v>0</v>
      </c>
      <c r="Q128">
        <f t="shared" si="9"/>
        <v>4</v>
      </c>
    </row>
    <row r="129" spans="1:17" ht="32" x14ac:dyDescent="0.2">
      <c r="A129" t="s">
        <v>23</v>
      </c>
      <c r="B129" t="s">
        <v>158</v>
      </c>
      <c r="C129" t="s">
        <v>308</v>
      </c>
      <c r="D129" t="s">
        <v>458</v>
      </c>
      <c r="E129" t="s">
        <v>158</v>
      </c>
      <c r="F129" t="s">
        <v>573</v>
      </c>
      <c r="G129" t="s">
        <v>639</v>
      </c>
      <c r="H129">
        <v>1628251</v>
      </c>
      <c r="I129" s="1" t="s">
        <v>796</v>
      </c>
      <c r="J129" s="1" t="s">
        <v>946</v>
      </c>
      <c r="K129" s="1" t="s">
        <v>1064</v>
      </c>
      <c r="L129">
        <v>5</v>
      </c>
      <c r="M129">
        <v>1</v>
      </c>
      <c r="N129">
        <f t="shared" si="8"/>
        <v>1</v>
      </c>
      <c r="P129">
        <f t="shared" si="7"/>
        <v>0</v>
      </c>
      <c r="Q129">
        <f t="shared" si="9"/>
        <v>4</v>
      </c>
    </row>
    <row r="130" spans="1:17" ht="32" x14ac:dyDescent="0.2">
      <c r="A130" t="s">
        <v>20</v>
      </c>
      <c r="B130" t="s">
        <v>159</v>
      </c>
      <c r="C130" t="s">
        <v>309</v>
      </c>
      <c r="D130" t="s">
        <v>459</v>
      </c>
      <c r="E130" t="s">
        <v>558</v>
      </c>
      <c r="F130" t="s">
        <v>573</v>
      </c>
      <c r="G130" t="s">
        <v>662</v>
      </c>
      <c r="H130">
        <v>1626854</v>
      </c>
      <c r="I130" s="1" t="s">
        <v>797</v>
      </c>
      <c r="J130" s="1" t="s">
        <v>947</v>
      </c>
      <c r="K130" s="1" t="s">
        <v>1065</v>
      </c>
      <c r="L130">
        <v>5</v>
      </c>
      <c r="M130">
        <v>1</v>
      </c>
      <c r="N130">
        <f t="shared" ref="N130:N151" si="10">M130</f>
        <v>1</v>
      </c>
      <c r="P130">
        <f t="shared" si="7"/>
        <v>0</v>
      </c>
      <c r="Q130">
        <f t="shared" ref="Q130:Q151" si="11">L130-SUM(N130:P130)</f>
        <v>4</v>
      </c>
    </row>
    <row r="131" spans="1:17" ht="32" x14ac:dyDescent="0.2">
      <c r="A131" t="s">
        <v>20</v>
      </c>
      <c r="B131" t="s">
        <v>160</v>
      </c>
      <c r="C131" t="s">
        <v>310</v>
      </c>
      <c r="D131" t="s">
        <v>460</v>
      </c>
      <c r="E131" t="s">
        <v>559</v>
      </c>
      <c r="F131" t="s">
        <v>573</v>
      </c>
      <c r="G131" t="s">
        <v>627</v>
      </c>
      <c r="H131">
        <v>1624081</v>
      </c>
      <c r="I131" s="1" t="s">
        <v>798</v>
      </c>
      <c r="J131" s="1" t="s">
        <v>948</v>
      </c>
      <c r="K131" s="1" t="s">
        <v>1066</v>
      </c>
      <c r="L131">
        <v>5</v>
      </c>
      <c r="M131">
        <v>1</v>
      </c>
      <c r="N131">
        <f t="shared" si="10"/>
        <v>1</v>
      </c>
      <c r="P131">
        <f t="shared" ref="P131:P151" si="12">M131-N131</f>
        <v>0</v>
      </c>
      <c r="Q131">
        <f t="shared" si="11"/>
        <v>4</v>
      </c>
    </row>
    <row r="132" spans="1:17" ht="32" x14ac:dyDescent="0.2">
      <c r="A132" t="s">
        <v>19</v>
      </c>
      <c r="B132" t="s">
        <v>161</v>
      </c>
      <c r="C132" t="s">
        <v>311</v>
      </c>
      <c r="D132" t="s">
        <v>461</v>
      </c>
      <c r="E132" t="s">
        <v>560</v>
      </c>
      <c r="F132" t="s">
        <v>573</v>
      </c>
      <c r="G132" t="s">
        <v>608</v>
      </c>
      <c r="H132">
        <v>1611788</v>
      </c>
      <c r="I132" s="1" t="s">
        <v>799</v>
      </c>
      <c r="J132" s="1" t="s">
        <v>949</v>
      </c>
      <c r="K132" s="1" t="s">
        <v>1067</v>
      </c>
      <c r="L132">
        <v>5</v>
      </c>
      <c r="M132">
        <v>1</v>
      </c>
      <c r="N132">
        <f t="shared" si="10"/>
        <v>1</v>
      </c>
      <c r="P132">
        <f t="shared" si="12"/>
        <v>0</v>
      </c>
      <c r="Q132">
        <f t="shared" si="11"/>
        <v>4</v>
      </c>
    </row>
    <row r="133" spans="1:17" ht="32" x14ac:dyDescent="0.2">
      <c r="A133" t="s">
        <v>28</v>
      </c>
      <c r="B133" t="s">
        <v>162</v>
      </c>
      <c r="C133" t="s">
        <v>312</v>
      </c>
      <c r="D133" t="s">
        <v>462</v>
      </c>
      <c r="E133" t="s">
        <v>162</v>
      </c>
      <c r="F133" t="s">
        <v>584</v>
      </c>
      <c r="G133" t="s">
        <v>663</v>
      </c>
      <c r="H133">
        <v>1598677</v>
      </c>
      <c r="I133" s="1" t="s">
        <v>800</v>
      </c>
      <c r="J133" s="1" t="s">
        <v>950</v>
      </c>
      <c r="K133" s="1" t="s">
        <v>1068</v>
      </c>
      <c r="L133">
        <v>5</v>
      </c>
      <c r="M133">
        <v>1</v>
      </c>
      <c r="N133">
        <f t="shared" si="10"/>
        <v>1</v>
      </c>
      <c r="P133">
        <f t="shared" si="12"/>
        <v>0</v>
      </c>
      <c r="Q133">
        <f t="shared" si="11"/>
        <v>4</v>
      </c>
    </row>
    <row r="134" spans="1:17" ht="32" x14ac:dyDescent="0.2">
      <c r="A134" t="s">
        <v>24</v>
      </c>
      <c r="B134" t="s">
        <v>163</v>
      </c>
      <c r="C134" t="s">
        <v>313</v>
      </c>
      <c r="D134" t="s">
        <v>463</v>
      </c>
      <c r="E134" t="s">
        <v>163</v>
      </c>
      <c r="F134" t="s">
        <v>591</v>
      </c>
      <c r="G134" t="s">
        <v>615</v>
      </c>
      <c r="H134">
        <v>1558951</v>
      </c>
      <c r="I134" s="1" t="s">
        <v>801</v>
      </c>
      <c r="J134" s="1" t="s">
        <v>951</v>
      </c>
      <c r="K134" s="1" t="s">
        <v>1069</v>
      </c>
      <c r="L134">
        <v>5</v>
      </c>
      <c r="M134">
        <v>1</v>
      </c>
      <c r="N134">
        <f t="shared" si="10"/>
        <v>1</v>
      </c>
      <c r="P134">
        <f t="shared" si="12"/>
        <v>0</v>
      </c>
      <c r="Q134">
        <f t="shared" si="11"/>
        <v>4</v>
      </c>
    </row>
    <row r="135" spans="1:17" ht="32" x14ac:dyDescent="0.2">
      <c r="A135" t="s">
        <v>22</v>
      </c>
      <c r="B135" t="s">
        <v>164</v>
      </c>
      <c r="C135" t="s">
        <v>314</v>
      </c>
      <c r="D135" t="s">
        <v>464</v>
      </c>
      <c r="E135" t="s">
        <v>561</v>
      </c>
      <c r="F135" t="s">
        <v>573</v>
      </c>
      <c r="G135" t="s">
        <v>636</v>
      </c>
      <c r="H135">
        <v>1544025</v>
      </c>
      <c r="I135" s="1" t="s">
        <v>802</v>
      </c>
      <c r="J135" s="1" t="s">
        <v>952</v>
      </c>
      <c r="K135" s="1" t="s">
        <v>1070</v>
      </c>
      <c r="L135">
        <v>5</v>
      </c>
      <c r="M135">
        <v>2</v>
      </c>
      <c r="N135">
        <f t="shared" si="10"/>
        <v>2</v>
      </c>
      <c r="P135">
        <f t="shared" si="12"/>
        <v>0</v>
      </c>
      <c r="Q135">
        <f t="shared" si="11"/>
        <v>3</v>
      </c>
    </row>
    <row r="136" spans="1:17" ht="32" x14ac:dyDescent="0.2">
      <c r="A136" t="s">
        <v>20</v>
      </c>
      <c r="B136" t="s">
        <v>165</v>
      </c>
      <c r="C136" t="s">
        <v>315</v>
      </c>
      <c r="D136" t="s">
        <v>465</v>
      </c>
      <c r="E136" t="s">
        <v>562</v>
      </c>
      <c r="F136" t="s">
        <v>602</v>
      </c>
      <c r="G136" t="s">
        <v>664</v>
      </c>
      <c r="H136">
        <v>1522517</v>
      </c>
      <c r="I136" s="1" t="s">
        <v>803</v>
      </c>
      <c r="J136" s="1" t="s">
        <v>953</v>
      </c>
      <c r="K136" s="1" t="s">
        <v>1071</v>
      </c>
      <c r="L136">
        <v>5</v>
      </c>
      <c r="M136">
        <v>1</v>
      </c>
      <c r="N136">
        <f t="shared" si="10"/>
        <v>1</v>
      </c>
      <c r="P136">
        <f t="shared" si="12"/>
        <v>0</v>
      </c>
      <c r="Q136">
        <f t="shared" si="11"/>
        <v>4</v>
      </c>
    </row>
    <row r="137" spans="1:17" ht="32" x14ac:dyDescent="0.2">
      <c r="A137" t="s">
        <v>29</v>
      </c>
      <c r="B137" t="s">
        <v>166</v>
      </c>
      <c r="C137" t="s">
        <v>316</v>
      </c>
      <c r="D137" t="s">
        <v>466</v>
      </c>
      <c r="E137" t="s">
        <v>563</v>
      </c>
      <c r="F137" t="s">
        <v>603</v>
      </c>
      <c r="G137" t="s">
        <v>665</v>
      </c>
      <c r="H137">
        <v>1517817</v>
      </c>
      <c r="I137" s="1" t="s">
        <v>804</v>
      </c>
      <c r="J137" s="1" t="s">
        <v>954</v>
      </c>
      <c r="K137" s="1" t="s">
        <v>954</v>
      </c>
      <c r="L137">
        <v>5</v>
      </c>
      <c r="M137">
        <v>5</v>
      </c>
      <c r="N137">
        <v>2</v>
      </c>
      <c r="P137">
        <f t="shared" si="12"/>
        <v>3</v>
      </c>
      <c r="Q137">
        <f t="shared" si="11"/>
        <v>0</v>
      </c>
    </row>
    <row r="138" spans="1:17" ht="32" x14ac:dyDescent="0.2">
      <c r="A138" t="s">
        <v>21</v>
      </c>
      <c r="B138" t="s">
        <v>167</v>
      </c>
      <c r="C138" t="s">
        <v>317</v>
      </c>
      <c r="D138" t="s">
        <v>467</v>
      </c>
      <c r="E138" t="s">
        <v>167</v>
      </c>
      <c r="F138" t="s">
        <v>573</v>
      </c>
      <c r="G138" t="s">
        <v>614</v>
      </c>
      <c r="H138">
        <v>1512783</v>
      </c>
      <c r="I138" s="1" t="s">
        <v>805</v>
      </c>
      <c r="J138" s="1" t="s">
        <v>955</v>
      </c>
      <c r="K138" s="1" t="s">
        <v>1072</v>
      </c>
      <c r="L138">
        <v>5</v>
      </c>
      <c r="M138">
        <v>1</v>
      </c>
      <c r="N138">
        <f t="shared" si="10"/>
        <v>1</v>
      </c>
      <c r="P138">
        <f t="shared" si="12"/>
        <v>0</v>
      </c>
      <c r="Q138">
        <f t="shared" si="11"/>
        <v>4</v>
      </c>
    </row>
    <row r="139" spans="1:17" ht="32" x14ac:dyDescent="0.2">
      <c r="A139" t="s">
        <v>20</v>
      </c>
      <c r="B139" t="s">
        <v>168</v>
      </c>
      <c r="C139" t="s">
        <v>318</v>
      </c>
      <c r="D139" t="s">
        <v>468</v>
      </c>
      <c r="E139" t="s">
        <v>168</v>
      </c>
      <c r="F139" t="s">
        <v>573</v>
      </c>
      <c r="G139" t="s">
        <v>614</v>
      </c>
      <c r="H139">
        <v>1504430</v>
      </c>
      <c r="I139" s="1" t="s">
        <v>806</v>
      </c>
      <c r="J139" s="1" t="s">
        <v>956</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807</v>
      </c>
      <c r="J140" s="1" t="s">
        <v>957</v>
      </c>
      <c r="K140" s="1" t="s">
        <v>1074</v>
      </c>
      <c r="L140">
        <v>5</v>
      </c>
      <c r="M140">
        <v>1</v>
      </c>
      <c r="N140">
        <f t="shared" si="10"/>
        <v>1</v>
      </c>
      <c r="P140">
        <f t="shared" si="12"/>
        <v>0</v>
      </c>
      <c r="Q140">
        <f t="shared" si="11"/>
        <v>4</v>
      </c>
    </row>
    <row r="141" spans="1:17" ht="32" x14ac:dyDescent="0.2">
      <c r="A141" t="s">
        <v>19</v>
      </c>
      <c r="B141" t="s">
        <v>170</v>
      </c>
      <c r="C141" t="s">
        <v>320</v>
      </c>
      <c r="D141" t="s">
        <v>470</v>
      </c>
      <c r="E141" t="s">
        <v>564</v>
      </c>
      <c r="F141" t="s">
        <v>573</v>
      </c>
      <c r="G141" t="s">
        <v>606</v>
      </c>
      <c r="H141">
        <v>1478950</v>
      </c>
      <c r="I141" s="1" t="s">
        <v>808</v>
      </c>
      <c r="J141" s="1" t="s">
        <v>958</v>
      </c>
      <c r="K141" s="1" t="s">
        <v>1075</v>
      </c>
      <c r="L141">
        <v>5</v>
      </c>
      <c r="M141">
        <v>1</v>
      </c>
      <c r="N141">
        <f t="shared" si="10"/>
        <v>1</v>
      </c>
      <c r="P141">
        <f t="shared" si="12"/>
        <v>0</v>
      </c>
      <c r="Q141">
        <f t="shared" si="11"/>
        <v>4</v>
      </c>
    </row>
    <row r="142" spans="1:17" ht="32" x14ac:dyDescent="0.2">
      <c r="A142" t="s">
        <v>20</v>
      </c>
      <c r="B142" t="s">
        <v>171</v>
      </c>
      <c r="C142" t="s">
        <v>321</v>
      </c>
      <c r="D142" t="s">
        <v>471</v>
      </c>
      <c r="E142" t="s">
        <v>171</v>
      </c>
      <c r="F142" t="s">
        <v>573</v>
      </c>
      <c r="G142" t="s">
        <v>609</v>
      </c>
      <c r="H142">
        <v>1444398</v>
      </c>
      <c r="I142" s="1" t="s">
        <v>809</v>
      </c>
      <c r="J142" s="1" t="s">
        <v>959</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810</v>
      </c>
      <c r="J143" s="1" t="s">
        <v>960</v>
      </c>
      <c r="L143">
        <v>5</v>
      </c>
      <c r="M143">
        <v>0</v>
      </c>
      <c r="N143">
        <f t="shared" si="10"/>
        <v>0</v>
      </c>
      <c r="O143">
        <v>1</v>
      </c>
      <c r="P143">
        <f t="shared" si="12"/>
        <v>0</v>
      </c>
      <c r="Q143">
        <f t="shared" si="11"/>
        <v>4</v>
      </c>
    </row>
    <row r="144" spans="1:17" ht="32" x14ac:dyDescent="0.2">
      <c r="A144" t="s">
        <v>22</v>
      </c>
      <c r="B144" t="s">
        <v>173</v>
      </c>
      <c r="C144" t="s">
        <v>323</v>
      </c>
      <c r="D144" t="s">
        <v>473</v>
      </c>
      <c r="E144" t="s">
        <v>566</v>
      </c>
      <c r="F144" t="s">
        <v>604</v>
      </c>
      <c r="G144" t="s">
        <v>666</v>
      </c>
      <c r="H144">
        <v>1377960</v>
      </c>
      <c r="I144" s="1" t="s">
        <v>811</v>
      </c>
      <c r="J144" s="1" t="s">
        <v>954</v>
      </c>
      <c r="L144">
        <v>5</v>
      </c>
      <c r="M144">
        <v>0</v>
      </c>
      <c r="N144">
        <f t="shared" si="10"/>
        <v>0</v>
      </c>
      <c r="O144">
        <v>3</v>
      </c>
      <c r="P144">
        <f t="shared" si="12"/>
        <v>0</v>
      </c>
      <c r="Q144">
        <f t="shared" si="11"/>
        <v>2</v>
      </c>
    </row>
    <row r="145" spans="1:17" ht="32" x14ac:dyDescent="0.2">
      <c r="A145" t="s">
        <v>20</v>
      </c>
      <c r="B145" t="s">
        <v>174</v>
      </c>
      <c r="C145" t="s">
        <v>324</v>
      </c>
      <c r="D145" t="s">
        <v>474</v>
      </c>
      <c r="E145" t="s">
        <v>567</v>
      </c>
      <c r="F145" t="s">
        <v>573</v>
      </c>
      <c r="G145" t="s">
        <v>608</v>
      </c>
      <c r="H145">
        <v>1374868</v>
      </c>
      <c r="I145" s="1" t="s">
        <v>812</v>
      </c>
      <c r="J145" s="1" t="s">
        <v>961</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813</v>
      </c>
      <c r="J146" s="1" t="s">
        <v>962</v>
      </c>
      <c r="L146">
        <v>5</v>
      </c>
      <c r="M146">
        <v>0</v>
      </c>
      <c r="N146">
        <f t="shared" si="10"/>
        <v>0</v>
      </c>
      <c r="O146">
        <v>1</v>
      </c>
      <c r="P146">
        <f t="shared" si="12"/>
        <v>0</v>
      </c>
      <c r="Q146">
        <f t="shared" si="11"/>
        <v>4</v>
      </c>
    </row>
    <row r="147" spans="1:17" ht="32" x14ac:dyDescent="0.2">
      <c r="A147" t="s">
        <v>18</v>
      </c>
      <c r="B147" t="s">
        <v>176</v>
      </c>
      <c r="C147" t="s">
        <v>326</v>
      </c>
      <c r="D147" t="s">
        <v>476</v>
      </c>
      <c r="E147" t="s">
        <v>176</v>
      </c>
      <c r="F147" t="s">
        <v>594</v>
      </c>
      <c r="G147" t="s">
        <v>611</v>
      </c>
      <c r="H147">
        <v>1348692</v>
      </c>
      <c r="I147" s="1" t="s">
        <v>814</v>
      </c>
      <c r="J147" s="1" t="s">
        <v>963</v>
      </c>
      <c r="K147" s="1" t="s">
        <v>1078</v>
      </c>
      <c r="L147">
        <v>5</v>
      </c>
      <c r="M147">
        <v>1</v>
      </c>
      <c r="N147">
        <f t="shared" si="10"/>
        <v>1</v>
      </c>
      <c r="P147">
        <f t="shared" si="12"/>
        <v>0</v>
      </c>
      <c r="Q147">
        <f t="shared" si="11"/>
        <v>4</v>
      </c>
    </row>
    <row r="148" spans="1:17" ht="32" x14ac:dyDescent="0.2">
      <c r="A148" t="s">
        <v>22</v>
      </c>
      <c r="B148" t="s">
        <v>177</v>
      </c>
      <c r="C148" t="s">
        <v>327</v>
      </c>
      <c r="D148" t="s">
        <v>477</v>
      </c>
      <c r="E148" t="s">
        <v>569</v>
      </c>
      <c r="F148" t="s">
        <v>573</v>
      </c>
      <c r="G148" t="s">
        <v>625</v>
      </c>
      <c r="H148">
        <v>1302771</v>
      </c>
      <c r="I148" s="1" t="s">
        <v>815</v>
      </c>
      <c r="J148" s="1" t="s">
        <v>964</v>
      </c>
      <c r="K148" s="1" t="s">
        <v>1079</v>
      </c>
      <c r="L148">
        <v>5</v>
      </c>
      <c r="M148">
        <v>3</v>
      </c>
      <c r="N148">
        <v>1</v>
      </c>
      <c r="P148">
        <f t="shared" si="12"/>
        <v>2</v>
      </c>
      <c r="Q148">
        <f t="shared" si="11"/>
        <v>2</v>
      </c>
    </row>
    <row r="149" spans="1:17" ht="32" x14ac:dyDescent="0.2">
      <c r="A149" t="s">
        <v>20</v>
      </c>
      <c r="B149" t="s">
        <v>178</v>
      </c>
      <c r="C149" t="s">
        <v>328</v>
      </c>
      <c r="D149" t="s">
        <v>478</v>
      </c>
      <c r="E149" t="s">
        <v>570</v>
      </c>
      <c r="F149" t="s">
        <v>573</v>
      </c>
      <c r="G149" t="s">
        <v>606</v>
      </c>
      <c r="H149">
        <v>1302727</v>
      </c>
      <c r="I149" s="1" t="s">
        <v>816</v>
      </c>
      <c r="J149" s="1" t="s">
        <v>965</v>
      </c>
      <c r="K149" s="1" t="s">
        <v>1080</v>
      </c>
      <c r="L149">
        <v>5</v>
      </c>
      <c r="M149">
        <v>1</v>
      </c>
      <c r="N149">
        <f t="shared" si="10"/>
        <v>1</v>
      </c>
      <c r="P149">
        <f t="shared" si="12"/>
        <v>0</v>
      </c>
      <c r="Q149">
        <f t="shared" si="11"/>
        <v>4</v>
      </c>
    </row>
    <row r="150" spans="1:17" ht="32" x14ac:dyDescent="0.2">
      <c r="A150" t="s">
        <v>28</v>
      </c>
      <c r="B150" t="s">
        <v>179</v>
      </c>
      <c r="C150" t="s">
        <v>329</v>
      </c>
      <c r="D150" t="s">
        <v>479</v>
      </c>
      <c r="E150" t="s">
        <v>179</v>
      </c>
      <c r="F150" t="s">
        <v>584</v>
      </c>
      <c r="G150" t="s">
        <v>667</v>
      </c>
      <c r="H150">
        <v>1300905</v>
      </c>
      <c r="I150" s="1" t="s">
        <v>817</v>
      </c>
      <c r="J150" s="1" t="s">
        <v>966</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818</v>
      </c>
      <c r="J151" s="1" t="s">
        <v>967</v>
      </c>
      <c r="K151" s="1" t="s">
        <v>1082</v>
      </c>
      <c r="L151">
        <v>5</v>
      </c>
      <c r="M151">
        <v>3</v>
      </c>
      <c r="N151">
        <f t="shared" si="10"/>
        <v>3</v>
      </c>
      <c r="P151">
        <f t="shared" si="12"/>
        <v>0</v>
      </c>
      <c r="Q151">
        <f t="shared" si="1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zoomScale="120" zoomScaleNormal="120" workbookViewId="0">
      <pane ySplit="1" topLeftCell="A110" activePane="bottomLeft" state="frozen"/>
      <selection pane="bottomLeft" activeCell="N115" sqref="N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481</v>
      </c>
      <c r="F2" t="s">
        <v>572</v>
      </c>
      <c r="G2" t="s">
        <v>606</v>
      </c>
      <c r="H2">
        <v>54264336</v>
      </c>
      <c r="I2" s="1" t="s">
        <v>1083</v>
      </c>
      <c r="J2" s="1" t="s">
        <v>1228</v>
      </c>
      <c r="K2" s="1" t="s">
        <v>1228</v>
      </c>
      <c r="L2">
        <v>5</v>
      </c>
      <c r="M2">
        <v>5</v>
      </c>
      <c r="N2">
        <v>0</v>
      </c>
      <c r="P2">
        <f>M2-N2</f>
        <v>5</v>
      </c>
      <c r="Q2">
        <f t="shared" ref="Q2:Q33" si="0">L2-SUM(N2:P2)</f>
        <v>0</v>
      </c>
    </row>
    <row r="3" spans="1:18" ht="32" x14ac:dyDescent="0.2">
      <c r="A3" t="s">
        <v>19</v>
      </c>
      <c r="B3" t="s">
        <v>32</v>
      </c>
      <c r="C3" t="s">
        <v>182</v>
      </c>
      <c r="D3" t="s">
        <v>332</v>
      </c>
      <c r="E3" t="s">
        <v>482</v>
      </c>
      <c r="F3" t="s">
        <v>573</v>
      </c>
      <c r="G3" t="s">
        <v>607</v>
      </c>
      <c r="H3">
        <v>35173629</v>
      </c>
      <c r="I3" s="1" t="s">
        <v>1084</v>
      </c>
      <c r="J3" s="1" t="s">
        <v>1229</v>
      </c>
      <c r="L3">
        <v>5</v>
      </c>
      <c r="M3">
        <v>0</v>
      </c>
      <c r="N3">
        <f t="shared" ref="N3:N33" si="1">M3</f>
        <v>0</v>
      </c>
      <c r="P3">
        <f t="shared" ref="P3:P66" si="2">M3-N3</f>
        <v>0</v>
      </c>
      <c r="Q3">
        <f t="shared" si="0"/>
        <v>5</v>
      </c>
    </row>
    <row r="4" spans="1:18" ht="48" x14ac:dyDescent="0.2">
      <c r="A4" t="s">
        <v>19</v>
      </c>
      <c r="B4" t="s">
        <v>33</v>
      </c>
      <c r="C4" t="s">
        <v>183</v>
      </c>
      <c r="D4" t="s">
        <v>333</v>
      </c>
      <c r="E4" t="s">
        <v>33</v>
      </c>
      <c r="F4" t="s">
        <v>573</v>
      </c>
      <c r="G4" t="s">
        <v>608</v>
      </c>
      <c r="H4">
        <v>34561560</v>
      </c>
      <c r="I4" s="1" t="s">
        <v>1085</v>
      </c>
      <c r="J4" s="1" t="s">
        <v>1230</v>
      </c>
      <c r="K4" s="1" t="s">
        <v>1230</v>
      </c>
      <c r="L4">
        <v>5</v>
      </c>
      <c r="M4">
        <v>5</v>
      </c>
      <c r="N4">
        <v>1</v>
      </c>
      <c r="P4">
        <f t="shared" si="2"/>
        <v>4</v>
      </c>
      <c r="Q4">
        <f t="shared" si="0"/>
        <v>0</v>
      </c>
    </row>
    <row r="5" spans="1:18" ht="48" x14ac:dyDescent="0.2">
      <c r="A5" t="s">
        <v>19</v>
      </c>
      <c r="B5" t="s">
        <v>34</v>
      </c>
      <c r="C5" t="s">
        <v>184</v>
      </c>
      <c r="D5" t="s">
        <v>334</v>
      </c>
      <c r="E5" t="s">
        <v>34</v>
      </c>
      <c r="F5" t="s">
        <v>573</v>
      </c>
      <c r="G5" t="s">
        <v>606</v>
      </c>
      <c r="H5">
        <v>33173866</v>
      </c>
      <c r="I5" s="1" t="s">
        <v>1086</v>
      </c>
      <c r="J5" s="1" t="s">
        <v>1231</v>
      </c>
      <c r="K5" s="1" t="s">
        <v>1231</v>
      </c>
      <c r="L5">
        <v>5</v>
      </c>
      <c r="M5">
        <v>5</v>
      </c>
      <c r="N5">
        <v>1</v>
      </c>
      <c r="P5">
        <f t="shared" si="2"/>
        <v>4</v>
      </c>
      <c r="Q5">
        <f t="shared" si="0"/>
        <v>0</v>
      </c>
    </row>
    <row r="6" spans="1:18" ht="48" x14ac:dyDescent="0.2">
      <c r="A6" t="s">
        <v>20</v>
      </c>
      <c r="B6" t="s">
        <v>35</v>
      </c>
      <c r="C6" t="s">
        <v>185</v>
      </c>
      <c r="D6" t="s">
        <v>335</v>
      </c>
      <c r="E6" t="s">
        <v>483</v>
      </c>
      <c r="F6" t="s">
        <v>573</v>
      </c>
      <c r="G6" t="s">
        <v>609</v>
      </c>
      <c r="H6">
        <v>32761419</v>
      </c>
      <c r="I6" s="1" t="s">
        <v>1087</v>
      </c>
      <c r="J6" s="1" t="s">
        <v>1232</v>
      </c>
      <c r="K6" s="1" t="s">
        <v>1232</v>
      </c>
      <c r="L6">
        <v>5</v>
      </c>
      <c r="M6">
        <v>5</v>
      </c>
      <c r="N6">
        <v>1</v>
      </c>
      <c r="P6">
        <f t="shared" si="2"/>
        <v>4</v>
      </c>
      <c r="Q6">
        <f t="shared" si="0"/>
        <v>0</v>
      </c>
    </row>
    <row r="7" spans="1:18" ht="48" x14ac:dyDescent="0.2">
      <c r="A7" t="s">
        <v>18</v>
      </c>
      <c r="B7" t="s">
        <v>36</v>
      </c>
      <c r="C7" t="s">
        <v>186</v>
      </c>
      <c r="D7" t="s">
        <v>336</v>
      </c>
      <c r="E7" t="s">
        <v>36</v>
      </c>
      <c r="F7" t="s">
        <v>574</v>
      </c>
      <c r="G7" t="s">
        <v>610</v>
      </c>
      <c r="H7">
        <v>30506160</v>
      </c>
      <c r="I7" s="1" t="s">
        <v>1088</v>
      </c>
      <c r="J7" s="1" t="s">
        <v>1233</v>
      </c>
      <c r="K7" s="1" t="s">
        <v>1233</v>
      </c>
      <c r="L7">
        <v>5</v>
      </c>
      <c r="M7">
        <v>5</v>
      </c>
      <c r="N7">
        <v>1</v>
      </c>
      <c r="P7">
        <f t="shared" si="2"/>
        <v>4</v>
      </c>
      <c r="Q7">
        <f t="shared" si="0"/>
        <v>0</v>
      </c>
    </row>
    <row r="8" spans="1:18" ht="32" x14ac:dyDescent="0.2">
      <c r="A8" t="s">
        <v>19</v>
      </c>
      <c r="B8" t="s">
        <v>37</v>
      </c>
      <c r="C8" t="s">
        <v>187</v>
      </c>
      <c r="D8" t="s">
        <v>337</v>
      </c>
      <c r="E8" t="s">
        <v>484</v>
      </c>
      <c r="F8" t="s">
        <v>573</v>
      </c>
      <c r="G8" t="s">
        <v>611</v>
      </c>
      <c r="H8">
        <v>28089358</v>
      </c>
      <c r="I8" s="1" t="s">
        <v>1089</v>
      </c>
      <c r="J8" s="1" t="s">
        <v>1234</v>
      </c>
      <c r="L8">
        <v>5</v>
      </c>
      <c r="M8">
        <v>0</v>
      </c>
      <c r="N8">
        <f t="shared" si="1"/>
        <v>0</v>
      </c>
      <c r="O8">
        <v>1</v>
      </c>
      <c r="P8">
        <f t="shared" si="2"/>
        <v>0</v>
      </c>
      <c r="Q8">
        <f t="shared" si="0"/>
        <v>4</v>
      </c>
    </row>
    <row r="9" spans="1:18" ht="48" x14ac:dyDescent="0.2">
      <c r="A9" t="s">
        <v>21</v>
      </c>
      <c r="B9" t="s">
        <v>38</v>
      </c>
      <c r="C9" t="s">
        <v>188</v>
      </c>
      <c r="D9" t="s">
        <v>338</v>
      </c>
      <c r="E9" t="s">
        <v>485</v>
      </c>
      <c r="F9" t="s">
        <v>573</v>
      </c>
      <c r="G9" t="s">
        <v>609</v>
      </c>
      <c r="H9">
        <v>26978271</v>
      </c>
      <c r="I9" s="1" t="s">
        <v>1090</v>
      </c>
      <c r="J9" s="1" t="s">
        <v>1235</v>
      </c>
      <c r="K9" s="1" t="s">
        <v>1235</v>
      </c>
      <c r="L9">
        <v>5</v>
      </c>
      <c r="M9">
        <v>5</v>
      </c>
      <c r="N9">
        <v>1</v>
      </c>
      <c r="P9">
        <f t="shared" si="2"/>
        <v>4</v>
      </c>
      <c r="Q9">
        <f t="shared" si="0"/>
        <v>0</v>
      </c>
    </row>
    <row r="10" spans="1:18" ht="48" x14ac:dyDescent="0.2">
      <c r="A10" t="s">
        <v>22</v>
      </c>
      <c r="B10" t="s">
        <v>39</v>
      </c>
      <c r="C10" t="s">
        <v>189</v>
      </c>
      <c r="D10" t="s">
        <v>339</v>
      </c>
      <c r="E10" t="s">
        <v>39</v>
      </c>
      <c r="F10" t="s">
        <v>575</v>
      </c>
      <c r="G10" t="s">
        <v>612</v>
      </c>
      <c r="H10">
        <v>24544253</v>
      </c>
      <c r="I10" s="1" t="s">
        <v>1091</v>
      </c>
      <c r="J10" s="1" t="s">
        <v>1236</v>
      </c>
      <c r="K10" s="1" t="s">
        <v>1236</v>
      </c>
      <c r="L10">
        <v>5</v>
      </c>
      <c r="M10">
        <v>5</v>
      </c>
      <c r="N10">
        <v>2</v>
      </c>
      <c r="P10">
        <f t="shared" si="2"/>
        <v>3</v>
      </c>
      <c r="Q10">
        <f t="shared" si="0"/>
        <v>0</v>
      </c>
    </row>
    <row r="11" spans="1:18" ht="32" x14ac:dyDescent="0.2">
      <c r="A11" t="s">
        <v>21</v>
      </c>
      <c r="B11" t="s">
        <v>40</v>
      </c>
      <c r="C11" t="s">
        <v>190</v>
      </c>
      <c r="D11" t="s">
        <v>340</v>
      </c>
      <c r="E11" t="s">
        <v>486</v>
      </c>
      <c r="F11" t="s">
        <v>573</v>
      </c>
      <c r="G11" t="s">
        <v>612</v>
      </c>
      <c r="H11">
        <v>22127536</v>
      </c>
      <c r="I11" s="1" t="s">
        <v>1092</v>
      </c>
      <c r="J11" s="1" t="s">
        <v>1237</v>
      </c>
      <c r="K11" s="1" t="s">
        <v>1371</v>
      </c>
      <c r="L11">
        <v>5</v>
      </c>
      <c r="M11">
        <v>2</v>
      </c>
      <c r="N11">
        <v>1</v>
      </c>
      <c r="P11">
        <f t="shared" si="2"/>
        <v>1</v>
      </c>
      <c r="Q11">
        <f t="shared" si="0"/>
        <v>3</v>
      </c>
    </row>
    <row r="12" spans="1:18" ht="48" x14ac:dyDescent="0.2">
      <c r="A12" t="s">
        <v>19</v>
      </c>
      <c r="B12" t="s">
        <v>41</v>
      </c>
      <c r="C12" t="s">
        <v>191</v>
      </c>
      <c r="D12" t="s">
        <v>341</v>
      </c>
      <c r="E12" t="s">
        <v>41</v>
      </c>
      <c r="F12" t="s">
        <v>573</v>
      </c>
      <c r="G12" t="s">
        <v>613</v>
      </c>
      <c r="H12">
        <v>20497045</v>
      </c>
      <c r="I12" s="1" t="s">
        <v>1093</v>
      </c>
      <c r="J12" s="1" t="s">
        <v>1238</v>
      </c>
      <c r="K12" s="1" t="s">
        <v>1372</v>
      </c>
      <c r="L12">
        <v>5</v>
      </c>
      <c r="M12">
        <v>3</v>
      </c>
      <c r="N12">
        <v>1</v>
      </c>
      <c r="P12">
        <f t="shared" si="2"/>
        <v>2</v>
      </c>
      <c r="Q12">
        <f t="shared" si="0"/>
        <v>2</v>
      </c>
    </row>
    <row r="13" spans="1:18" ht="48" x14ac:dyDescent="0.2">
      <c r="A13" t="s">
        <v>19</v>
      </c>
      <c r="B13" t="s">
        <v>42</v>
      </c>
      <c r="C13" t="s">
        <v>192</v>
      </c>
      <c r="D13" t="s">
        <v>342</v>
      </c>
      <c r="E13" t="s">
        <v>42</v>
      </c>
      <c r="F13" t="s">
        <v>576</v>
      </c>
      <c r="G13" t="s">
        <v>614</v>
      </c>
      <c r="H13">
        <v>20253204</v>
      </c>
      <c r="I13" s="1" t="s">
        <v>1094</v>
      </c>
      <c r="J13" s="1" t="s">
        <v>1239</v>
      </c>
      <c r="K13" s="1" t="s">
        <v>1239</v>
      </c>
      <c r="L13">
        <v>5</v>
      </c>
      <c r="M13">
        <v>5</v>
      </c>
      <c r="N13">
        <v>1</v>
      </c>
      <c r="P13">
        <f t="shared" si="2"/>
        <v>4</v>
      </c>
      <c r="Q13">
        <f t="shared" si="0"/>
        <v>0</v>
      </c>
    </row>
    <row r="14" spans="1:18" ht="32" x14ac:dyDescent="0.2">
      <c r="A14" t="s">
        <v>19</v>
      </c>
      <c r="B14" t="s">
        <v>43</v>
      </c>
      <c r="C14" t="s">
        <v>193</v>
      </c>
      <c r="D14" t="s">
        <v>343</v>
      </c>
      <c r="E14" t="s">
        <v>43</v>
      </c>
      <c r="F14" t="s">
        <v>573</v>
      </c>
      <c r="G14" t="s">
        <v>607</v>
      </c>
      <c r="H14">
        <v>18946391</v>
      </c>
      <c r="I14" s="1" t="s">
        <v>1095</v>
      </c>
      <c r="J14" s="1" t="s">
        <v>1240</v>
      </c>
      <c r="K14" s="1" t="s">
        <v>979</v>
      </c>
      <c r="L14">
        <v>5</v>
      </c>
      <c r="M14">
        <v>1</v>
      </c>
      <c r="N14">
        <f t="shared" si="1"/>
        <v>1</v>
      </c>
      <c r="P14">
        <f t="shared" si="2"/>
        <v>0</v>
      </c>
      <c r="Q14">
        <f t="shared" si="0"/>
        <v>4</v>
      </c>
    </row>
    <row r="15" spans="1:18" ht="48" x14ac:dyDescent="0.2">
      <c r="A15" t="s">
        <v>19</v>
      </c>
      <c r="B15" t="s">
        <v>44</v>
      </c>
      <c r="C15" t="s">
        <v>194</v>
      </c>
      <c r="D15" t="s">
        <v>344</v>
      </c>
      <c r="E15" t="s">
        <v>487</v>
      </c>
      <c r="F15" t="s">
        <v>573</v>
      </c>
      <c r="G15" t="s">
        <v>613</v>
      </c>
      <c r="H15">
        <v>16999659</v>
      </c>
      <c r="I15" s="1" t="s">
        <v>1096</v>
      </c>
      <c r="J15" s="1" t="s">
        <v>1241</v>
      </c>
      <c r="K15" s="1" t="s">
        <v>1241</v>
      </c>
      <c r="L15">
        <v>5</v>
      </c>
      <c r="M15">
        <v>5</v>
      </c>
      <c r="N15">
        <v>1</v>
      </c>
      <c r="P15">
        <f t="shared" si="2"/>
        <v>4</v>
      </c>
      <c r="Q15">
        <f t="shared" si="0"/>
        <v>0</v>
      </c>
    </row>
    <row r="16" spans="1:18" ht="32" x14ac:dyDescent="0.2">
      <c r="A16" t="s">
        <v>20</v>
      </c>
      <c r="B16" t="s">
        <v>45</v>
      </c>
      <c r="C16" t="s">
        <v>195</v>
      </c>
      <c r="D16" t="s">
        <v>345</v>
      </c>
      <c r="E16" t="s">
        <v>488</v>
      </c>
      <c r="F16" t="s">
        <v>573</v>
      </c>
      <c r="G16" t="s">
        <v>614</v>
      </c>
      <c r="H16">
        <v>16836948</v>
      </c>
      <c r="I16" s="1" t="s">
        <v>1097</v>
      </c>
      <c r="J16" s="1" t="s">
        <v>1242</v>
      </c>
      <c r="K16" s="1" t="s">
        <v>1373</v>
      </c>
      <c r="L16">
        <v>5</v>
      </c>
      <c r="M16">
        <v>2</v>
      </c>
      <c r="N16">
        <v>1</v>
      </c>
      <c r="P16">
        <f t="shared" si="2"/>
        <v>1</v>
      </c>
      <c r="Q16">
        <f t="shared" si="0"/>
        <v>3</v>
      </c>
    </row>
    <row r="17" spans="1:17" ht="32" x14ac:dyDescent="0.2">
      <c r="A17" t="s">
        <v>20</v>
      </c>
      <c r="B17" t="s">
        <v>46</v>
      </c>
      <c r="C17" t="s">
        <v>196</v>
      </c>
      <c r="D17" t="s">
        <v>346</v>
      </c>
      <c r="E17" t="s">
        <v>489</v>
      </c>
      <c r="F17" t="s">
        <v>573</v>
      </c>
      <c r="G17" t="s">
        <v>606</v>
      </c>
      <c r="H17">
        <v>16448618</v>
      </c>
      <c r="I17" s="1" t="s">
        <v>1098</v>
      </c>
      <c r="J17" s="1" t="s">
        <v>1243</v>
      </c>
      <c r="K17" s="1" t="s">
        <v>982</v>
      </c>
      <c r="L17">
        <v>5</v>
      </c>
      <c r="M17">
        <v>2</v>
      </c>
      <c r="N17">
        <v>1</v>
      </c>
      <c r="P17">
        <f t="shared" si="2"/>
        <v>1</v>
      </c>
      <c r="Q17">
        <f t="shared" si="0"/>
        <v>3</v>
      </c>
    </row>
    <row r="18" spans="1:17" ht="32" x14ac:dyDescent="0.2">
      <c r="A18" t="s">
        <v>19</v>
      </c>
      <c r="B18" t="s">
        <v>47</v>
      </c>
      <c r="C18" t="s">
        <v>197</v>
      </c>
      <c r="D18" t="s">
        <v>347</v>
      </c>
      <c r="E18" t="s">
        <v>490</v>
      </c>
      <c r="F18" t="s">
        <v>573</v>
      </c>
      <c r="G18" t="s">
        <v>611</v>
      </c>
      <c r="H18">
        <v>15567503</v>
      </c>
      <c r="I18" s="1" t="s">
        <v>1099</v>
      </c>
      <c r="J18" s="1" t="s">
        <v>1244</v>
      </c>
      <c r="K18" s="1" t="s">
        <v>1374</v>
      </c>
      <c r="L18">
        <v>5</v>
      </c>
      <c r="M18">
        <v>3</v>
      </c>
      <c r="N18">
        <v>1</v>
      </c>
      <c r="P18">
        <f t="shared" si="2"/>
        <v>2</v>
      </c>
      <c r="Q18">
        <f t="shared" si="0"/>
        <v>2</v>
      </c>
    </row>
    <row r="19" spans="1:17" ht="32" x14ac:dyDescent="0.2">
      <c r="A19" t="s">
        <v>20</v>
      </c>
      <c r="B19" t="s">
        <v>48</v>
      </c>
      <c r="C19" t="s">
        <v>198</v>
      </c>
      <c r="D19" t="s">
        <v>348</v>
      </c>
      <c r="E19" t="s">
        <v>491</v>
      </c>
      <c r="F19" t="s">
        <v>573</v>
      </c>
      <c r="G19" t="s">
        <v>615</v>
      </c>
      <c r="H19">
        <v>14967102</v>
      </c>
      <c r="I19" s="1" t="s">
        <v>1100</v>
      </c>
      <c r="J19" s="1" t="s">
        <v>1245</v>
      </c>
      <c r="L19">
        <v>5</v>
      </c>
      <c r="M19">
        <v>0</v>
      </c>
      <c r="N19">
        <f t="shared" si="1"/>
        <v>0</v>
      </c>
      <c r="O19">
        <v>1</v>
      </c>
      <c r="P19">
        <f t="shared" si="2"/>
        <v>0</v>
      </c>
      <c r="Q19">
        <f t="shared" si="0"/>
        <v>4</v>
      </c>
    </row>
    <row r="20" spans="1:17" ht="48" x14ac:dyDescent="0.2">
      <c r="A20" t="s">
        <v>23</v>
      </c>
      <c r="B20" t="s">
        <v>49</v>
      </c>
      <c r="C20" t="s">
        <v>199</v>
      </c>
      <c r="D20" t="s">
        <v>349</v>
      </c>
      <c r="E20" t="s">
        <v>49</v>
      </c>
      <c r="F20" t="s">
        <v>573</v>
      </c>
      <c r="G20" t="s">
        <v>608</v>
      </c>
      <c r="H20">
        <v>14696587</v>
      </c>
      <c r="I20" s="1" t="s">
        <v>1101</v>
      </c>
      <c r="J20" s="1" t="s">
        <v>1246</v>
      </c>
      <c r="K20" s="1" t="s">
        <v>1375</v>
      </c>
      <c r="L20">
        <v>5</v>
      </c>
      <c r="M20">
        <v>4</v>
      </c>
      <c r="N20">
        <v>1</v>
      </c>
      <c r="P20">
        <f t="shared" si="2"/>
        <v>3</v>
      </c>
      <c r="Q20">
        <f t="shared" si="0"/>
        <v>1</v>
      </c>
    </row>
    <row r="21" spans="1:17" ht="32" x14ac:dyDescent="0.2">
      <c r="A21" t="s">
        <v>24</v>
      </c>
      <c r="B21" t="s">
        <v>50</v>
      </c>
      <c r="C21" t="s">
        <v>200</v>
      </c>
      <c r="D21" t="s">
        <v>350</v>
      </c>
      <c r="E21" t="s">
        <v>492</v>
      </c>
      <c r="F21" t="s">
        <v>577</v>
      </c>
      <c r="G21" t="s">
        <v>616</v>
      </c>
      <c r="H21">
        <v>13022581</v>
      </c>
      <c r="I21" s="1" t="s">
        <v>1102</v>
      </c>
      <c r="J21" s="1" t="s">
        <v>1247</v>
      </c>
      <c r="K21" s="1" t="s">
        <v>1376</v>
      </c>
      <c r="L21">
        <v>5</v>
      </c>
      <c r="M21">
        <v>3</v>
      </c>
      <c r="N21">
        <v>1</v>
      </c>
      <c r="P21">
        <f t="shared" si="2"/>
        <v>2</v>
      </c>
      <c r="Q21">
        <f t="shared" si="0"/>
        <v>2</v>
      </c>
    </row>
    <row r="22" spans="1:17" ht="32" x14ac:dyDescent="0.2">
      <c r="A22" t="s">
        <v>20</v>
      </c>
      <c r="B22" t="s">
        <v>51</v>
      </c>
      <c r="C22" t="s">
        <v>201</v>
      </c>
      <c r="D22" t="s">
        <v>351</v>
      </c>
      <c r="E22" t="s">
        <v>493</v>
      </c>
      <c r="F22" t="s">
        <v>576</v>
      </c>
      <c r="G22" t="s">
        <v>606</v>
      </c>
      <c r="H22">
        <v>12424095</v>
      </c>
      <c r="I22" s="1" t="s">
        <v>1103</v>
      </c>
      <c r="J22" s="1" t="s">
        <v>1248</v>
      </c>
      <c r="K22" s="1" t="s">
        <v>1377</v>
      </c>
      <c r="L22">
        <v>5</v>
      </c>
      <c r="M22">
        <v>2</v>
      </c>
      <c r="N22">
        <v>1</v>
      </c>
      <c r="P22">
        <f t="shared" si="2"/>
        <v>1</v>
      </c>
      <c r="Q22">
        <f t="shared" si="0"/>
        <v>3</v>
      </c>
    </row>
    <row r="23" spans="1:17" ht="48" x14ac:dyDescent="0.2">
      <c r="A23" t="s">
        <v>21</v>
      </c>
      <c r="B23" t="s">
        <v>52</v>
      </c>
      <c r="C23" t="s">
        <v>202</v>
      </c>
      <c r="D23" t="s">
        <v>352</v>
      </c>
      <c r="E23" t="s">
        <v>52</v>
      </c>
      <c r="F23" t="s">
        <v>573</v>
      </c>
      <c r="G23" t="s">
        <v>617</v>
      </c>
      <c r="H23">
        <v>12317147</v>
      </c>
      <c r="I23" s="1" t="s">
        <v>1104</v>
      </c>
      <c r="J23" s="1" t="s">
        <v>1249</v>
      </c>
      <c r="K23" s="1" t="s">
        <v>1378</v>
      </c>
      <c r="L23">
        <v>5</v>
      </c>
      <c r="M23">
        <v>4</v>
      </c>
      <c r="N23">
        <v>1</v>
      </c>
      <c r="P23">
        <f t="shared" si="2"/>
        <v>3</v>
      </c>
      <c r="Q23">
        <f t="shared" si="0"/>
        <v>1</v>
      </c>
    </row>
    <row r="24" spans="1:17" ht="48" x14ac:dyDescent="0.2">
      <c r="A24" t="s">
        <v>25</v>
      </c>
      <c r="B24" t="s">
        <v>53</v>
      </c>
      <c r="C24" t="s">
        <v>203</v>
      </c>
      <c r="D24" t="s">
        <v>353</v>
      </c>
      <c r="E24" t="s">
        <v>494</v>
      </c>
      <c r="F24" t="s">
        <v>576</v>
      </c>
      <c r="G24" t="s">
        <v>609</v>
      </c>
      <c r="H24">
        <v>11101145</v>
      </c>
      <c r="I24" s="1" t="s">
        <v>1105</v>
      </c>
      <c r="J24" s="1" t="s">
        <v>1250</v>
      </c>
      <c r="K24" s="1" t="s">
        <v>1250</v>
      </c>
      <c r="L24">
        <v>5</v>
      </c>
      <c r="M24">
        <v>5</v>
      </c>
      <c r="N24">
        <v>1</v>
      </c>
      <c r="P24">
        <f t="shared" si="2"/>
        <v>4</v>
      </c>
      <c r="Q24">
        <f t="shared" si="0"/>
        <v>0</v>
      </c>
    </row>
    <row r="25" spans="1:17" ht="48" x14ac:dyDescent="0.2">
      <c r="A25" t="s">
        <v>20</v>
      </c>
      <c r="B25" t="s">
        <v>54</v>
      </c>
      <c r="C25" t="s">
        <v>204</v>
      </c>
      <c r="D25" t="s">
        <v>354</v>
      </c>
      <c r="E25" t="s">
        <v>495</v>
      </c>
      <c r="F25" t="s">
        <v>576</v>
      </c>
      <c r="G25" t="s">
        <v>615</v>
      </c>
      <c r="H25">
        <v>10902273</v>
      </c>
      <c r="I25" s="1" t="s">
        <v>1106</v>
      </c>
      <c r="J25" s="1" t="s">
        <v>1251</v>
      </c>
      <c r="L25">
        <v>5</v>
      </c>
      <c r="M25">
        <v>0</v>
      </c>
      <c r="N25">
        <f t="shared" si="1"/>
        <v>0</v>
      </c>
      <c r="O25">
        <v>1</v>
      </c>
      <c r="P25">
        <f t="shared" si="2"/>
        <v>0</v>
      </c>
      <c r="Q25">
        <f t="shared" si="0"/>
        <v>4</v>
      </c>
    </row>
    <row r="26" spans="1:17" ht="48" x14ac:dyDescent="0.2">
      <c r="A26" t="s">
        <v>21</v>
      </c>
      <c r="B26" t="s">
        <v>55</v>
      </c>
      <c r="C26" t="s">
        <v>205</v>
      </c>
      <c r="D26" t="s">
        <v>355</v>
      </c>
      <c r="E26" t="s">
        <v>55</v>
      </c>
      <c r="F26" t="s">
        <v>573</v>
      </c>
      <c r="G26" t="s">
        <v>618</v>
      </c>
      <c r="H26">
        <v>10259911</v>
      </c>
      <c r="I26" s="1" t="s">
        <v>1107</v>
      </c>
      <c r="J26" s="1" t="s">
        <v>1252</v>
      </c>
      <c r="K26" s="1" t="s">
        <v>990</v>
      </c>
      <c r="L26">
        <v>5</v>
      </c>
      <c r="M26">
        <v>1</v>
      </c>
      <c r="N26">
        <f t="shared" si="1"/>
        <v>1</v>
      </c>
      <c r="P26">
        <f t="shared" si="2"/>
        <v>0</v>
      </c>
      <c r="Q26">
        <f t="shared" si="0"/>
        <v>4</v>
      </c>
    </row>
    <row r="27" spans="1:17" ht="32" x14ac:dyDescent="0.2">
      <c r="A27" t="s">
        <v>21</v>
      </c>
      <c r="B27" t="s">
        <v>56</v>
      </c>
      <c r="C27" t="s">
        <v>206</v>
      </c>
      <c r="D27" t="s">
        <v>356</v>
      </c>
      <c r="E27" t="s">
        <v>496</v>
      </c>
      <c r="F27" t="s">
        <v>573</v>
      </c>
      <c r="G27" t="s">
        <v>608</v>
      </c>
      <c r="H27">
        <v>9867852</v>
      </c>
      <c r="I27" s="1" t="s">
        <v>1108</v>
      </c>
      <c r="J27" s="1" t="s">
        <v>1253</v>
      </c>
      <c r="K27" s="1" t="s">
        <v>1253</v>
      </c>
      <c r="L27">
        <v>5</v>
      </c>
      <c r="M27">
        <v>5</v>
      </c>
      <c r="N27">
        <v>2</v>
      </c>
      <c r="P27">
        <f t="shared" si="2"/>
        <v>3</v>
      </c>
      <c r="Q27">
        <f t="shared" si="0"/>
        <v>0</v>
      </c>
    </row>
    <row r="28" spans="1:17" ht="32" x14ac:dyDescent="0.2">
      <c r="A28" t="s">
        <v>20</v>
      </c>
      <c r="B28" t="s">
        <v>57</v>
      </c>
      <c r="C28" t="s">
        <v>207</v>
      </c>
      <c r="D28" t="s">
        <v>357</v>
      </c>
      <c r="E28" t="s">
        <v>497</v>
      </c>
      <c r="F28" t="s">
        <v>573</v>
      </c>
      <c r="G28" t="s">
        <v>619</v>
      </c>
      <c r="H28">
        <v>9311809</v>
      </c>
      <c r="I28" s="1" t="s">
        <v>1109</v>
      </c>
      <c r="J28" s="1" t="s">
        <v>1254</v>
      </c>
      <c r="K28" s="1" t="s">
        <v>1379</v>
      </c>
      <c r="L28">
        <v>5</v>
      </c>
      <c r="M28">
        <v>2</v>
      </c>
      <c r="N28">
        <v>0</v>
      </c>
      <c r="P28">
        <f t="shared" si="2"/>
        <v>2</v>
      </c>
      <c r="Q28">
        <f t="shared" si="0"/>
        <v>3</v>
      </c>
    </row>
    <row r="29" spans="1:17" ht="32" x14ac:dyDescent="0.2">
      <c r="A29" t="s">
        <v>22</v>
      </c>
      <c r="B29" t="s">
        <v>58</v>
      </c>
      <c r="C29" t="s">
        <v>208</v>
      </c>
      <c r="D29" t="s">
        <v>358</v>
      </c>
      <c r="E29" t="s">
        <v>498</v>
      </c>
      <c r="F29" t="s">
        <v>573</v>
      </c>
      <c r="G29" t="s">
        <v>614</v>
      </c>
      <c r="H29">
        <v>9254451</v>
      </c>
      <c r="I29" s="1" t="s">
        <v>1110</v>
      </c>
      <c r="J29" s="1" t="s">
        <v>1255</v>
      </c>
      <c r="K29" s="1" t="s">
        <v>1380</v>
      </c>
      <c r="L29">
        <v>5</v>
      </c>
      <c r="M29">
        <v>2</v>
      </c>
      <c r="N29">
        <v>1</v>
      </c>
      <c r="P29">
        <f t="shared" si="2"/>
        <v>1</v>
      </c>
      <c r="Q29">
        <f t="shared" si="0"/>
        <v>3</v>
      </c>
    </row>
    <row r="30" spans="1:17" ht="32" x14ac:dyDescent="0.2">
      <c r="A30" t="s">
        <v>26</v>
      </c>
      <c r="B30" t="s">
        <v>59</v>
      </c>
      <c r="C30" t="s">
        <v>209</v>
      </c>
      <c r="D30" t="s">
        <v>359</v>
      </c>
      <c r="E30" t="s">
        <v>499</v>
      </c>
      <c r="F30" t="s">
        <v>573</v>
      </c>
      <c r="G30" t="s">
        <v>609</v>
      </c>
      <c r="H30">
        <v>8540906</v>
      </c>
      <c r="I30" s="1" t="s">
        <v>1111</v>
      </c>
      <c r="J30" s="1" t="s">
        <v>1256</v>
      </c>
      <c r="L30">
        <v>5</v>
      </c>
      <c r="M30">
        <v>0</v>
      </c>
      <c r="N30">
        <f t="shared" si="1"/>
        <v>0</v>
      </c>
      <c r="O30">
        <v>3</v>
      </c>
      <c r="P30">
        <f t="shared" si="2"/>
        <v>0</v>
      </c>
      <c r="Q30">
        <f t="shared" si="0"/>
        <v>2</v>
      </c>
    </row>
    <row r="31" spans="1:17" ht="32" x14ac:dyDescent="0.2">
      <c r="A31" t="s">
        <v>20</v>
      </c>
      <c r="B31" t="s">
        <v>60</v>
      </c>
      <c r="C31" t="s">
        <v>210</v>
      </c>
      <c r="D31" t="s">
        <v>360</v>
      </c>
      <c r="E31" t="s">
        <v>60</v>
      </c>
      <c r="F31" t="s">
        <v>576</v>
      </c>
      <c r="G31" t="s">
        <v>620</v>
      </c>
      <c r="H31">
        <v>8534750</v>
      </c>
      <c r="I31" s="1" t="s">
        <v>1112</v>
      </c>
      <c r="J31" s="1" t="s">
        <v>1257</v>
      </c>
      <c r="K31" s="1" t="s">
        <v>992</v>
      </c>
      <c r="L31">
        <v>5</v>
      </c>
      <c r="M31">
        <v>1</v>
      </c>
      <c r="N31">
        <f t="shared" si="1"/>
        <v>1</v>
      </c>
      <c r="P31">
        <f t="shared" si="2"/>
        <v>0</v>
      </c>
      <c r="Q31">
        <f t="shared" si="0"/>
        <v>4</v>
      </c>
    </row>
    <row r="32" spans="1:17" ht="32" x14ac:dyDescent="0.2">
      <c r="A32" t="s">
        <v>18</v>
      </c>
      <c r="B32" t="s">
        <v>61</v>
      </c>
      <c r="C32" t="s">
        <v>211</v>
      </c>
      <c r="D32" t="s">
        <v>361</v>
      </c>
      <c r="E32" t="s">
        <v>500</v>
      </c>
      <c r="F32" t="s">
        <v>573</v>
      </c>
      <c r="G32" t="s">
        <v>621</v>
      </c>
      <c r="H32">
        <v>8450436</v>
      </c>
      <c r="I32" s="1" t="s">
        <v>1113</v>
      </c>
      <c r="J32" s="1" t="s">
        <v>1258</v>
      </c>
      <c r="K32" s="1" t="s">
        <v>1381</v>
      </c>
      <c r="L32">
        <v>5</v>
      </c>
      <c r="M32">
        <v>2</v>
      </c>
      <c r="N32">
        <v>1</v>
      </c>
      <c r="P32">
        <f t="shared" si="2"/>
        <v>1</v>
      </c>
      <c r="Q32">
        <f t="shared" si="0"/>
        <v>3</v>
      </c>
    </row>
    <row r="33" spans="1:17" ht="48" x14ac:dyDescent="0.2">
      <c r="A33" t="s">
        <v>19</v>
      </c>
      <c r="B33" t="s">
        <v>62</v>
      </c>
      <c r="C33" t="s">
        <v>212</v>
      </c>
      <c r="D33" t="s">
        <v>362</v>
      </c>
      <c r="E33" t="s">
        <v>501</v>
      </c>
      <c r="F33" t="s">
        <v>573</v>
      </c>
      <c r="G33" t="s">
        <v>615</v>
      </c>
      <c r="H33">
        <v>7947883</v>
      </c>
      <c r="I33" s="1" t="s">
        <v>1114</v>
      </c>
      <c r="J33" s="1" t="s">
        <v>1259</v>
      </c>
      <c r="L33">
        <v>5</v>
      </c>
      <c r="M33">
        <v>0</v>
      </c>
      <c r="N33">
        <f t="shared" si="1"/>
        <v>0</v>
      </c>
      <c r="O33">
        <v>1</v>
      </c>
      <c r="P33">
        <f t="shared" si="2"/>
        <v>0</v>
      </c>
      <c r="Q33">
        <f t="shared" si="0"/>
        <v>4</v>
      </c>
    </row>
    <row r="34" spans="1:17" ht="32" x14ac:dyDescent="0.2">
      <c r="A34" t="s">
        <v>19</v>
      </c>
      <c r="B34" t="s">
        <v>63</v>
      </c>
      <c r="C34" t="s">
        <v>213</v>
      </c>
      <c r="D34" t="s">
        <v>363</v>
      </c>
      <c r="E34" t="s">
        <v>502</v>
      </c>
      <c r="F34" t="s">
        <v>573</v>
      </c>
      <c r="G34" t="s">
        <v>615</v>
      </c>
      <c r="H34">
        <v>7531746</v>
      </c>
      <c r="I34" s="1" t="s">
        <v>1115</v>
      </c>
      <c r="J34" s="1" t="s">
        <v>1260</v>
      </c>
      <c r="K34" s="1" t="s">
        <v>1382</v>
      </c>
      <c r="L34">
        <v>5</v>
      </c>
      <c r="M34">
        <v>3</v>
      </c>
      <c r="N34">
        <v>1</v>
      </c>
      <c r="P34">
        <f t="shared" si="2"/>
        <v>2</v>
      </c>
      <c r="Q34">
        <f t="shared" ref="Q34:Q65" si="3">L34-SUM(N34:P34)</f>
        <v>2</v>
      </c>
    </row>
    <row r="35" spans="1:17" ht="32" x14ac:dyDescent="0.2">
      <c r="A35" t="s">
        <v>23</v>
      </c>
      <c r="B35" t="s">
        <v>64</v>
      </c>
      <c r="C35" t="s">
        <v>214</v>
      </c>
      <c r="D35" t="s">
        <v>364</v>
      </c>
      <c r="E35" t="s">
        <v>503</v>
      </c>
      <c r="F35" t="s">
        <v>573</v>
      </c>
      <c r="G35" t="s">
        <v>622</v>
      </c>
      <c r="H35">
        <v>7509774</v>
      </c>
      <c r="I35" s="1" t="s">
        <v>1116</v>
      </c>
      <c r="J35" s="1" t="s">
        <v>852</v>
      </c>
      <c r="K35" s="1" t="s">
        <v>995</v>
      </c>
      <c r="L35">
        <v>5</v>
      </c>
      <c r="M35">
        <v>2</v>
      </c>
      <c r="N35">
        <f t="shared" ref="N35:N64" si="4">M35</f>
        <v>2</v>
      </c>
      <c r="P35">
        <f t="shared" si="2"/>
        <v>0</v>
      </c>
      <c r="Q35">
        <f t="shared" si="3"/>
        <v>3</v>
      </c>
    </row>
    <row r="36" spans="1:17" ht="32" x14ac:dyDescent="0.2">
      <c r="A36" t="s">
        <v>19</v>
      </c>
      <c r="B36" t="s">
        <v>65</v>
      </c>
      <c r="C36" t="s">
        <v>215</v>
      </c>
      <c r="D36" t="s">
        <v>365</v>
      </c>
      <c r="E36" t="s">
        <v>504</v>
      </c>
      <c r="F36" t="s">
        <v>573</v>
      </c>
      <c r="G36" t="s">
        <v>623</v>
      </c>
      <c r="H36">
        <v>7500271</v>
      </c>
      <c r="I36" s="1" t="s">
        <v>1117</v>
      </c>
      <c r="J36" s="1" t="s">
        <v>1261</v>
      </c>
      <c r="L36">
        <v>5</v>
      </c>
      <c r="M36">
        <v>0</v>
      </c>
      <c r="N36">
        <f t="shared" si="4"/>
        <v>0</v>
      </c>
      <c r="P36">
        <f t="shared" si="2"/>
        <v>0</v>
      </c>
      <c r="Q36">
        <f t="shared" si="3"/>
        <v>5</v>
      </c>
    </row>
    <row r="37" spans="1:17" ht="64" x14ac:dyDescent="0.2">
      <c r="A37" t="s">
        <v>23</v>
      </c>
      <c r="B37" t="s">
        <v>66</v>
      </c>
      <c r="C37" t="s">
        <v>216</v>
      </c>
      <c r="D37" t="s">
        <v>366</v>
      </c>
      <c r="E37" t="s">
        <v>505</v>
      </c>
      <c r="F37" t="s">
        <v>578</v>
      </c>
      <c r="H37">
        <v>7415175</v>
      </c>
      <c r="I37" s="1" t="s">
        <v>1118</v>
      </c>
      <c r="J37" s="1" t="s">
        <v>1262</v>
      </c>
      <c r="K37" s="1" t="s">
        <v>1262</v>
      </c>
      <c r="L37">
        <v>5</v>
      </c>
      <c r="M37">
        <v>5</v>
      </c>
      <c r="N37">
        <v>1</v>
      </c>
      <c r="P37">
        <f t="shared" si="2"/>
        <v>4</v>
      </c>
      <c r="Q37">
        <f t="shared" si="3"/>
        <v>0</v>
      </c>
    </row>
    <row r="38" spans="1:17" ht="32" x14ac:dyDescent="0.2">
      <c r="A38" t="s">
        <v>21</v>
      </c>
      <c r="B38" t="s">
        <v>67</v>
      </c>
      <c r="C38" t="s">
        <v>217</v>
      </c>
      <c r="D38" t="s">
        <v>367</v>
      </c>
      <c r="E38" t="s">
        <v>67</v>
      </c>
      <c r="F38" t="s">
        <v>573</v>
      </c>
      <c r="G38" t="s">
        <v>608</v>
      </c>
      <c r="H38">
        <v>6900245</v>
      </c>
      <c r="I38" s="1" t="s">
        <v>1119</v>
      </c>
      <c r="J38" s="1" t="s">
        <v>1263</v>
      </c>
      <c r="K38" s="1" t="s">
        <v>1383</v>
      </c>
      <c r="L38">
        <v>5</v>
      </c>
      <c r="M38">
        <v>3</v>
      </c>
      <c r="N38">
        <v>2</v>
      </c>
      <c r="P38">
        <f t="shared" si="2"/>
        <v>1</v>
      </c>
      <c r="Q38">
        <f t="shared" si="3"/>
        <v>2</v>
      </c>
    </row>
    <row r="39" spans="1:17" ht="32" x14ac:dyDescent="0.2">
      <c r="A39" t="s">
        <v>18</v>
      </c>
      <c r="B39" t="s">
        <v>68</v>
      </c>
      <c r="C39" t="s">
        <v>218</v>
      </c>
      <c r="D39" t="s">
        <v>368</v>
      </c>
      <c r="E39" t="s">
        <v>68</v>
      </c>
      <c r="F39" t="s">
        <v>573</v>
      </c>
      <c r="G39" t="s">
        <v>624</v>
      </c>
      <c r="H39">
        <v>6745486</v>
      </c>
      <c r="I39" s="1" t="s">
        <v>1120</v>
      </c>
      <c r="J39" s="1" t="s">
        <v>1264</v>
      </c>
      <c r="K39" s="1" t="s">
        <v>1384</v>
      </c>
      <c r="L39">
        <v>5</v>
      </c>
      <c r="M39">
        <v>2</v>
      </c>
      <c r="N39">
        <v>1</v>
      </c>
      <c r="P39">
        <f t="shared" si="2"/>
        <v>1</v>
      </c>
      <c r="Q39">
        <f t="shared" si="3"/>
        <v>3</v>
      </c>
    </row>
    <row r="40" spans="1:17" ht="32" x14ac:dyDescent="0.2">
      <c r="A40" t="s">
        <v>19</v>
      </c>
      <c r="B40" t="s">
        <v>69</v>
      </c>
      <c r="C40" t="s">
        <v>219</v>
      </c>
      <c r="D40" t="s">
        <v>369</v>
      </c>
      <c r="E40" t="s">
        <v>506</v>
      </c>
      <c r="F40" t="s">
        <v>573</v>
      </c>
      <c r="G40" t="s">
        <v>625</v>
      </c>
      <c r="H40">
        <v>6518054</v>
      </c>
      <c r="I40" s="1" t="s">
        <v>1121</v>
      </c>
      <c r="J40" s="1" t="s">
        <v>1265</v>
      </c>
      <c r="K40" s="1" t="s">
        <v>998</v>
      </c>
      <c r="L40">
        <v>5</v>
      </c>
      <c r="M40">
        <v>1</v>
      </c>
      <c r="N40">
        <f t="shared" si="4"/>
        <v>1</v>
      </c>
      <c r="P40">
        <f t="shared" si="2"/>
        <v>0</v>
      </c>
      <c r="Q40">
        <f t="shared" si="3"/>
        <v>4</v>
      </c>
    </row>
    <row r="41" spans="1:17" ht="80" x14ac:dyDescent="0.2">
      <c r="A41" t="s">
        <v>27</v>
      </c>
      <c r="B41" t="s">
        <v>70</v>
      </c>
      <c r="C41" t="s">
        <v>220</v>
      </c>
      <c r="D41" t="s">
        <v>370</v>
      </c>
      <c r="E41" t="s">
        <v>70</v>
      </c>
      <c r="F41" t="s">
        <v>579</v>
      </c>
      <c r="G41" t="s">
        <v>626</v>
      </c>
      <c r="H41">
        <v>6487190</v>
      </c>
      <c r="I41" s="1" t="s">
        <v>1122</v>
      </c>
      <c r="J41" s="1" t="s">
        <v>1266</v>
      </c>
      <c r="K41" s="1" t="s">
        <v>1266</v>
      </c>
      <c r="L41">
        <v>5</v>
      </c>
      <c r="M41">
        <v>5</v>
      </c>
      <c r="N41">
        <f t="shared" si="4"/>
        <v>5</v>
      </c>
      <c r="P41">
        <f t="shared" si="2"/>
        <v>0</v>
      </c>
      <c r="Q41">
        <f t="shared" si="3"/>
        <v>0</v>
      </c>
    </row>
    <row r="42" spans="1:17" ht="32" x14ac:dyDescent="0.2">
      <c r="A42" t="s">
        <v>25</v>
      </c>
      <c r="B42" t="s">
        <v>71</v>
      </c>
      <c r="C42" t="s">
        <v>221</v>
      </c>
      <c r="D42" t="s">
        <v>371</v>
      </c>
      <c r="E42" t="s">
        <v>507</v>
      </c>
      <c r="F42" t="s">
        <v>576</v>
      </c>
      <c r="G42" t="s">
        <v>609</v>
      </c>
      <c r="H42">
        <v>6481880</v>
      </c>
      <c r="I42" s="1" t="s">
        <v>1123</v>
      </c>
      <c r="J42" s="1" t="s">
        <v>1267</v>
      </c>
      <c r="K42" s="1" t="s">
        <v>1385</v>
      </c>
      <c r="L42">
        <v>5</v>
      </c>
      <c r="M42">
        <v>3</v>
      </c>
      <c r="N42">
        <v>1</v>
      </c>
      <c r="P42">
        <f t="shared" si="2"/>
        <v>2</v>
      </c>
      <c r="Q42">
        <f t="shared" si="3"/>
        <v>2</v>
      </c>
    </row>
    <row r="43" spans="1:17" ht="32" x14ac:dyDescent="0.2">
      <c r="A43" t="s">
        <v>26</v>
      </c>
      <c r="B43" t="s">
        <v>72</v>
      </c>
      <c r="C43" t="s">
        <v>222</v>
      </c>
      <c r="D43" t="s">
        <v>372</v>
      </c>
      <c r="E43" t="s">
        <v>72</v>
      </c>
      <c r="F43" t="s">
        <v>573</v>
      </c>
      <c r="G43" t="s">
        <v>627</v>
      </c>
      <c r="H43">
        <v>6440306</v>
      </c>
      <c r="I43" s="1" t="s">
        <v>1124</v>
      </c>
      <c r="J43" s="1" t="s">
        <v>1268</v>
      </c>
      <c r="K43" s="1" t="s">
        <v>1386</v>
      </c>
      <c r="L43">
        <v>5</v>
      </c>
      <c r="M43">
        <v>2</v>
      </c>
      <c r="N43">
        <v>1</v>
      </c>
      <c r="P43">
        <f t="shared" si="2"/>
        <v>1</v>
      </c>
      <c r="Q43">
        <f t="shared" si="3"/>
        <v>3</v>
      </c>
    </row>
    <row r="44" spans="1:17" ht="32" x14ac:dyDescent="0.2">
      <c r="A44" t="s">
        <v>19</v>
      </c>
      <c r="B44" t="s">
        <v>73</v>
      </c>
      <c r="C44" t="s">
        <v>223</v>
      </c>
      <c r="D44" t="s">
        <v>373</v>
      </c>
      <c r="E44" t="s">
        <v>73</v>
      </c>
      <c r="F44" t="s">
        <v>573</v>
      </c>
      <c r="G44" t="s">
        <v>606</v>
      </c>
      <c r="H44">
        <v>6362483</v>
      </c>
      <c r="I44" s="1" t="s">
        <v>1125</v>
      </c>
      <c r="J44" s="1" t="s">
        <v>1269</v>
      </c>
      <c r="K44" s="1" t="s">
        <v>1387</v>
      </c>
      <c r="L44">
        <v>5</v>
      </c>
      <c r="M44">
        <v>4</v>
      </c>
      <c r="N44">
        <v>1</v>
      </c>
      <c r="P44">
        <f t="shared" si="2"/>
        <v>3</v>
      </c>
      <c r="Q44">
        <f t="shared" si="3"/>
        <v>1</v>
      </c>
    </row>
    <row r="45" spans="1:17" ht="48" x14ac:dyDescent="0.2">
      <c r="A45" t="s">
        <v>19</v>
      </c>
      <c r="B45" t="s">
        <v>74</v>
      </c>
      <c r="C45" t="s">
        <v>224</v>
      </c>
      <c r="D45" t="s">
        <v>374</v>
      </c>
      <c r="E45" t="s">
        <v>74</v>
      </c>
      <c r="F45" t="s">
        <v>573</v>
      </c>
      <c r="G45" t="s">
        <v>613</v>
      </c>
      <c r="H45">
        <v>6248680</v>
      </c>
      <c r="I45" s="1" t="s">
        <v>1126</v>
      </c>
      <c r="J45" s="1" t="s">
        <v>1270</v>
      </c>
      <c r="K45" s="1" t="s">
        <v>1388</v>
      </c>
      <c r="L45">
        <v>5</v>
      </c>
      <c r="M45">
        <v>3</v>
      </c>
      <c r="N45">
        <v>1</v>
      </c>
      <c r="P45">
        <f t="shared" si="2"/>
        <v>2</v>
      </c>
      <c r="Q45">
        <f t="shared" si="3"/>
        <v>2</v>
      </c>
    </row>
    <row r="46" spans="1:17" ht="32" x14ac:dyDescent="0.2">
      <c r="A46" t="s">
        <v>22</v>
      </c>
      <c r="B46" t="s">
        <v>75</v>
      </c>
      <c r="C46" t="s">
        <v>225</v>
      </c>
      <c r="D46" t="s">
        <v>375</v>
      </c>
      <c r="E46" t="s">
        <v>508</v>
      </c>
      <c r="F46" t="s">
        <v>580</v>
      </c>
      <c r="G46" t="s">
        <v>628</v>
      </c>
      <c r="H46">
        <v>6060749</v>
      </c>
      <c r="I46" s="1" t="s">
        <v>1127</v>
      </c>
      <c r="J46" s="1" t="s">
        <v>1271</v>
      </c>
      <c r="K46" s="1" t="s">
        <v>1271</v>
      </c>
      <c r="L46">
        <v>5</v>
      </c>
      <c r="M46">
        <v>5</v>
      </c>
      <c r="N46">
        <v>4</v>
      </c>
      <c r="P46">
        <f t="shared" si="2"/>
        <v>1</v>
      </c>
      <c r="Q46">
        <f t="shared" si="3"/>
        <v>0</v>
      </c>
    </row>
    <row r="47" spans="1:17" ht="32" x14ac:dyDescent="0.2">
      <c r="A47" t="s">
        <v>20</v>
      </c>
      <c r="B47" t="s">
        <v>76</v>
      </c>
      <c r="C47" t="s">
        <v>226</v>
      </c>
      <c r="D47" t="s">
        <v>376</v>
      </c>
      <c r="E47" t="s">
        <v>76</v>
      </c>
      <c r="F47" t="s">
        <v>573</v>
      </c>
      <c r="G47" t="s">
        <v>624</v>
      </c>
      <c r="H47">
        <v>6044628</v>
      </c>
      <c r="I47" s="1" t="s">
        <v>1128</v>
      </c>
      <c r="J47" s="1" t="s">
        <v>1272</v>
      </c>
      <c r="K47" s="1" t="s">
        <v>1004</v>
      </c>
      <c r="L47">
        <v>5</v>
      </c>
      <c r="M47">
        <v>2</v>
      </c>
      <c r="N47">
        <v>1</v>
      </c>
      <c r="P47">
        <f t="shared" si="2"/>
        <v>1</v>
      </c>
      <c r="Q47">
        <f t="shared" si="3"/>
        <v>3</v>
      </c>
    </row>
    <row r="48" spans="1:17" ht="32" x14ac:dyDescent="0.2">
      <c r="A48" t="s">
        <v>20</v>
      </c>
      <c r="B48" t="s">
        <v>77</v>
      </c>
      <c r="C48" t="s">
        <v>227</v>
      </c>
      <c r="D48" t="s">
        <v>377</v>
      </c>
      <c r="E48" t="s">
        <v>509</v>
      </c>
      <c r="F48" t="s">
        <v>573</v>
      </c>
      <c r="G48" t="s">
        <v>610</v>
      </c>
      <c r="H48">
        <v>5994469</v>
      </c>
      <c r="I48" s="1" t="s">
        <v>1129</v>
      </c>
      <c r="J48" s="1" t="s">
        <v>1273</v>
      </c>
      <c r="K48" s="1" t="s">
        <v>1389</v>
      </c>
      <c r="L48">
        <v>5</v>
      </c>
      <c r="M48">
        <v>1</v>
      </c>
      <c r="N48">
        <v>0</v>
      </c>
      <c r="O48">
        <v>1</v>
      </c>
      <c r="P48">
        <f t="shared" si="2"/>
        <v>1</v>
      </c>
      <c r="Q48">
        <f t="shared" si="3"/>
        <v>3</v>
      </c>
    </row>
    <row r="49" spans="1:17" ht="32" x14ac:dyDescent="0.2">
      <c r="A49" t="s">
        <v>18</v>
      </c>
      <c r="B49" t="s">
        <v>78</v>
      </c>
      <c r="C49" t="s">
        <v>228</v>
      </c>
      <c r="D49" t="s">
        <v>378</v>
      </c>
      <c r="E49" t="s">
        <v>78</v>
      </c>
      <c r="F49" t="s">
        <v>581</v>
      </c>
      <c r="G49" t="s">
        <v>629</v>
      </c>
      <c r="H49">
        <v>5960358</v>
      </c>
      <c r="I49" s="1" t="s">
        <v>1130</v>
      </c>
      <c r="J49" s="1" t="s">
        <v>1274</v>
      </c>
      <c r="K49" s="1" t="s">
        <v>1390</v>
      </c>
      <c r="L49">
        <v>5</v>
      </c>
      <c r="M49">
        <v>2</v>
      </c>
      <c r="N49">
        <v>1</v>
      </c>
      <c r="P49">
        <f t="shared" si="2"/>
        <v>1</v>
      </c>
      <c r="Q49">
        <f t="shared" si="3"/>
        <v>3</v>
      </c>
    </row>
    <row r="50" spans="1:17" ht="32" x14ac:dyDescent="0.2">
      <c r="A50" t="s">
        <v>20</v>
      </c>
      <c r="B50" t="s">
        <v>79</v>
      </c>
      <c r="C50" t="s">
        <v>229</v>
      </c>
      <c r="D50" t="s">
        <v>379</v>
      </c>
      <c r="E50" t="s">
        <v>510</v>
      </c>
      <c r="F50" t="s">
        <v>573</v>
      </c>
      <c r="G50" t="s">
        <v>630</v>
      </c>
      <c r="H50">
        <v>5551137</v>
      </c>
      <c r="I50" s="1" t="s">
        <v>1131</v>
      </c>
      <c r="J50" s="1" t="s">
        <v>1275</v>
      </c>
      <c r="K50" s="1" t="s">
        <v>1006</v>
      </c>
      <c r="L50">
        <v>5</v>
      </c>
      <c r="M50">
        <v>1</v>
      </c>
      <c r="N50">
        <f t="shared" si="4"/>
        <v>1</v>
      </c>
      <c r="P50">
        <f t="shared" si="2"/>
        <v>0</v>
      </c>
      <c r="Q50">
        <f t="shared" si="3"/>
        <v>4</v>
      </c>
    </row>
    <row r="51" spans="1:17" ht="32" x14ac:dyDescent="0.2">
      <c r="A51" t="s">
        <v>18</v>
      </c>
      <c r="B51" t="s">
        <v>80</v>
      </c>
      <c r="C51" t="s">
        <v>230</v>
      </c>
      <c r="D51" t="s">
        <v>380</v>
      </c>
      <c r="E51" t="s">
        <v>511</v>
      </c>
      <c r="F51" t="s">
        <v>582</v>
      </c>
      <c r="H51">
        <v>5492074</v>
      </c>
      <c r="I51" s="1" t="s">
        <v>1132</v>
      </c>
      <c r="J51" s="1" t="s">
        <v>1276</v>
      </c>
      <c r="K51" s="1" t="s">
        <v>1391</v>
      </c>
      <c r="L51">
        <v>5</v>
      </c>
      <c r="M51">
        <v>1</v>
      </c>
      <c r="N51">
        <f t="shared" si="4"/>
        <v>1</v>
      </c>
      <c r="P51">
        <f t="shared" si="2"/>
        <v>0</v>
      </c>
      <c r="Q51">
        <f t="shared" si="3"/>
        <v>4</v>
      </c>
    </row>
    <row r="52" spans="1:17" ht="32" x14ac:dyDescent="0.2">
      <c r="A52" t="s">
        <v>25</v>
      </c>
      <c r="B52" t="s">
        <v>81</v>
      </c>
      <c r="C52" t="s">
        <v>231</v>
      </c>
      <c r="D52" t="s">
        <v>381</v>
      </c>
      <c r="E52" t="s">
        <v>81</v>
      </c>
      <c r="F52" t="s">
        <v>576</v>
      </c>
      <c r="G52" t="s">
        <v>627</v>
      </c>
      <c r="H52">
        <v>5343740</v>
      </c>
      <c r="I52" s="1" t="s">
        <v>1133</v>
      </c>
      <c r="J52" s="1" t="s">
        <v>1277</v>
      </c>
      <c r="K52" s="1" t="s">
        <v>1007</v>
      </c>
      <c r="L52">
        <v>5</v>
      </c>
      <c r="M52">
        <v>2</v>
      </c>
      <c r="N52">
        <f t="shared" si="4"/>
        <v>2</v>
      </c>
      <c r="P52">
        <f t="shared" si="2"/>
        <v>0</v>
      </c>
      <c r="Q52">
        <f t="shared" si="3"/>
        <v>3</v>
      </c>
    </row>
    <row r="53" spans="1:17" ht="32" x14ac:dyDescent="0.2">
      <c r="A53" t="s">
        <v>23</v>
      </c>
      <c r="B53" t="s">
        <v>82</v>
      </c>
      <c r="C53" t="s">
        <v>232</v>
      </c>
      <c r="D53" t="s">
        <v>382</v>
      </c>
      <c r="E53" t="s">
        <v>512</v>
      </c>
      <c r="F53" t="s">
        <v>573</v>
      </c>
      <c r="G53" t="s">
        <v>631</v>
      </c>
      <c r="H53">
        <v>5342694</v>
      </c>
      <c r="I53" s="1" t="s">
        <v>1134</v>
      </c>
      <c r="J53" s="1" t="s">
        <v>1278</v>
      </c>
      <c r="K53" s="1" t="s">
        <v>1008</v>
      </c>
      <c r="L53">
        <v>5</v>
      </c>
      <c r="M53">
        <v>2</v>
      </c>
      <c r="N53">
        <f t="shared" si="4"/>
        <v>2</v>
      </c>
      <c r="P53">
        <f t="shared" si="2"/>
        <v>0</v>
      </c>
      <c r="Q53">
        <f t="shared" si="3"/>
        <v>3</v>
      </c>
    </row>
    <row r="54" spans="1:17" ht="32" x14ac:dyDescent="0.2">
      <c r="A54" t="s">
        <v>19</v>
      </c>
      <c r="B54" t="s">
        <v>83</v>
      </c>
      <c r="C54" t="s">
        <v>233</v>
      </c>
      <c r="D54" t="s">
        <v>383</v>
      </c>
      <c r="E54" t="s">
        <v>83</v>
      </c>
      <c r="F54" t="s">
        <v>573</v>
      </c>
      <c r="G54" t="s">
        <v>606</v>
      </c>
      <c r="H54">
        <v>5308336</v>
      </c>
      <c r="I54" s="1" t="s">
        <v>1135</v>
      </c>
      <c r="J54" s="1" t="s">
        <v>1279</v>
      </c>
      <c r="K54" s="1" t="s">
        <v>1009</v>
      </c>
      <c r="L54">
        <v>5</v>
      </c>
      <c r="M54">
        <v>1</v>
      </c>
      <c r="N54">
        <f t="shared" si="4"/>
        <v>1</v>
      </c>
      <c r="P54">
        <f t="shared" si="2"/>
        <v>0</v>
      </c>
      <c r="Q54">
        <f t="shared" si="3"/>
        <v>4</v>
      </c>
    </row>
    <row r="55" spans="1:17" ht="32" x14ac:dyDescent="0.2">
      <c r="A55" t="s">
        <v>20</v>
      </c>
      <c r="B55" t="s">
        <v>84</v>
      </c>
      <c r="C55" t="s">
        <v>234</v>
      </c>
      <c r="D55" t="s">
        <v>384</v>
      </c>
      <c r="E55" t="s">
        <v>513</v>
      </c>
      <c r="F55" t="s">
        <v>573</v>
      </c>
      <c r="G55" t="s">
        <v>632</v>
      </c>
      <c r="H55">
        <v>5306925</v>
      </c>
      <c r="I55" s="1" t="s">
        <v>1136</v>
      </c>
      <c r="J55" s="1" t="s">
        <v>1280</v>
      </c>
      <c r="L55">
        <v>5</v>
      </c>
      <c r="M55">
        <v>0</v>
      </c>
      <c r="N55">
        <f t="shared" si="4"/>
        <v>0</v>
      </c>
      <c r="O55">
        <v>1</v>
      </c>
      <c r="P55">
        <f t="shared" si="2"/>
        <v>0</v>
      </c>
      <c r="Q55">
        <f t="shared" si="3"/>
        <v>4</v>
      </c>
    </row>
    <row r="56" spans="1:17" ht="32" x14ac:dyDescent="0.2">
      <c r="A56" t="s">
        <v>23</v>
      </c>
      <c r="B56" t="s">
        <v>85</v>
      </c>
      <c r="C56" t="s">
        <v>235</v>
      </c>
      <c r="D56" t="s">
        <v>385</v>
      </c>
      <c r="E56" t="s">
        <v>85</v>
      </c>
      <c r="F56" t="s">
        <v>583</v>
      </c>
      <c r="G56" t="s">
        <v>633</v>
      </c>
      <c r="H56">
        <v>5047107</v>
      </c>
      <c r="I56" s="1" t="s">
        <v>1137</v>
      </c>
      <c r="J56" s="1" t="s">
        <v>1281</v>
      </c>
      <c r="K56" s="1" t="s">
        <v>1392</v>
      </c>
      <c r="L56">
        <v>5</v>
      </c>
      <c r="M56">
        <v>3</v>
      </c>
      <c r="N56">
        <v>2</v>
      </c>
      <c r="P56">
        <f t="shared" si="2"/>
        <v>1</v>
      </c>
      <c r="Q56">
        <f t="shared" si="3"/>
        <v>2</v>
      </c>
    </row>
    <row r="57" spans="1:17" ht="32" x14ac:dyDescent="0.2">
      <c r="A57" t="s">
        <v>23</v>
      </c>
      <c r="B57" t="s">
        <v>86</v>
      </c>
      <c r="C57" t="s">
        <v>236</v>
      </c>
      <c r="D57" t="s">
        <v>386</v>
      </c>
      <c r="E57" t="s">
        <v>514</v>
      </c>
      <c r="F57" t="s">
        <v>573</v>
      </c>
      <c r="G57" t="s">
        <v>627</v>
      </c>
      <c r="H57">
        <v>4840616</v>
      </c>
      <c r="I57" s="1" t="s">
        <v>1138</v>
      </c>
      <c r="J57" s="1" t="s">
        <v>1282</v>
      </c>
      <c r="K57" s="1" t="s">
        <v>1393</v>
      </c>
      <c r="L57">
        <v>5</v>
      </c>
      <c r="M57">
        <v>2</v>
      </c>
      <c r="N57">
        <v>2</v>
      </c>
      <c r="P57">
        <f t="shared" si="2"/>
        <v>0</v>
      </c>
      <c r="Q57">
        <f t="shared" si="3"/>
        <v>3</v>
      </c>
    </row>
    <row r="58" spans="1:17" ht="32" x14ac:dyDescent="0.2">
      <c r="A58" t="s">
        <v>19</v>
      </c>
      <c r="B58" t="s">
        <v>87</v>
      </c>
      <c r="C58" t="s">
        <v>237</v>
      </c>
      <c r="D58" t="s">
        <v>387</v>
      </c>
      <c r="E58" t="s">
        <v>87</v>
      </c>
      <c r="F58" t="s">
        <v>573</v>
      </c>
      <c r="G58" t="s">
        <v>608</v>
      </c>
      <c r="H58">
        <v>4782481</v>
      </c>
      <c r="I58" s="1" t="s">
        <v>1139</v>
      </c>
      <c r="J58" s="1" t="s">
        <v>1283</v>
      </c>
      <c r="K58" s="1" t="s">
        <v>1012</v>
      </c>
      <c r="L58">
        <v>5</v>
      </c>
      <c r="M58">
        <v>1</v>
      </c>
      <c r="N58">
        <f t="shared" si="4"/>
        <v>1</v>
      </c>
      <c r="P58">
        <f t="shared" si="2"/>
        <v>0</v>
      </c>
      <c r="Q58">
        <f t="shared" si="3"/>
        <v>4</v>
      </c>
    </row>
    <row r="59" spans="1:17" ht="32" x14ac:dyDescent="0.2">
      <c r="A59" t="s">
        <v>22</v>
      </c>
      <c r="B59" t="s">
        <v>88</v>
      </c>
      <c r="C59" t="s">
        <v>238</v>
      </c>
      <c r="D59" t="s">
        <v>388</v>
      </c>
      <c r="E59" t="s">
        <v>88</v>
      </c>
      <c r="F59" t="s">
        <v>576</v>
      </c>
      <c r="G59" t="s">
        <v>634</v>
      </c>
      <c r="H59">
        <v>4527206</v>
      </c>
      <c r="I59" s="1" t="s">
        <v>1140</v>
      </c>
      <c r="J59" s="1" t="s">
        <v>1284</v>
      </c>
      <c r="K59" s="1" t="s">
        <v>1013</v>
      </c>
      <c r="L59">
        <v>5</v>
      </c>
      <c r="M59">
        <v>1</v>
      </c>
      <c r="N59">
        <f t="shared" si="4"/>
        <v>1</v>
      </c>
      <c r="P59">
        <f t="shared" si="2"/>
        <v>0</v>
      </c>
      <c r="Q59">
        <f t="shared" si="3"/>
        <v>4</v>
      </c>
    </row>
    <row r="60" spans="1:17" ht="32" x14ac:dyDescent="0.2">
      <c r="A60" t="s">
        <v>28</v>
      </c>
      <c r="B60" t="s">
        <v>89</v>
      </c>
      <c r="C60" t="s">
        <v>239</v>
      </c>
      <c r="D60" t="s">
        <v>389</v>
      </c>
      <c r="E60" t="s">
        <v>89</v>
      </c>
      <c r="F60" t="s">
        <v>584</v>
      </c>
      <c r="G60" t="s">
        <v>635</v>
      </c>
      <c r="H60">
        <v>4347047</v>
      </c>
      <c r="I60" s="1" t="s">
        <v>1141</v>
      </c>
      <c r="J60" s="1" t="s">
        <v>1285</v>
      </c>
      <c r="K60" s="1" t="s">
        <v>1014</v>
      </c>
      <c r="L60">
        <v>5</v>
      </c>
      <c r="M60">
        <v>1</v>
      </c>
      <c r="N60">
        <f t="shared" si="4"/>
        <v>1</v>
      </c>
      <c r="P60">
        <f t="shared" si="2"/>
        <v>0</v>
      </c>
      <c r="Q60">
        <f t="shared" si="3"/>
        <v>4</v>
      </c>
    </row>
    <row r="61" spans="1:17" ht="32" x14ac:dyDescent="0.2">
      <c r="A61" t="s">
        <v>22</v>
      </c>
      <c r="B61" t="s">
        <v>90</v>
      </c>
      <c r="C61" t="s">
        <v>240</v>
      </c>
      <c r="D61" t="s">
        <v>390</v>
      </c>
      <c r="E61" t="s">
        <v>90</v>
      </c>
      <c r="F61" t="s">
        <v>573</v>
      </c>
      <c r="G61" t="s">
        <v>614</v>
      </c>
      <c r="H61">
        <v>4296071</v>
      </c>
      <c r="I61" s="1" t="s">
        <v>1142</v>
      </c>
      <c r="J61" s="1" t="s">
        <v>1286</v>
      </c>
      <c r="K61" s="1" t="s">
        <v>1394</v>
      </c>
      <c r="L61">
        <v>5</v>
      </c>
      <c r="M61">
        <v>2</v>
      </c>
      <c r="N61">
        <v>1</v>
      </c>
      <c r="P61">
        <f t="shared" si="2"/>
        <v>1</v>
      </c>
      <c r="Q61">
        <f t="shared" si="3"/>
        <v>3</v>
      </c>
    </row>
    <row r="62" spans="1:17" ht="32" x14ac:dyDescent="0.2">
      <c r="A62" t="s">
        <v>25</v>
      </c>
      <c r="B62" t="s">
        <v>91</v>
      </c>
      <c r="C62" t="s">
        <v>241</v>
      </c>
      <c r="D62" t="s">
        <v>391</v>
      </c>
      <c r="E62" t="s">
        <v>91</v>
      </c>
      <c r="F62" t="s">
        <v>577</v>
      </c>
      <c r="G62" t="s">
        <v>627</v>
      </c>
      <c r="H62">
        <v>4286706</v>
      </c>
      <c r="I62" s="1" t="s">
        <v>1143</v>
      </c>
      <c r="J62" s="1" t="s">
        <v>1287</v>
      </c>
      <c r="K62" s="1" t="s">
        <v>1287</v>
      </c>
      <c r="L62">
        <v>5</v>
      </c>
      <c r="M62">
        <v>5</v>
      </c>
      <c r="N62">
        <v>1</v>
      </c>
      <c r="P62">
        <f t="shared" si="2"/>
        <v>4</v>
      </c>
      <c r="Q62">
        <f t="shared" si="3"/>
        <v>0</v>
      </c>
    </row>
    <row r="63" spans="1:17" ht="32" x14ac:dyDescent="0.2">
      <c r="A63" t="s">
        <v>19</v>
      </c>
      <c r="B63" t="s">
        <v>92</v>
      </c>
      <c r="C63" t="s">
        <v>242</v>
      </c>
      <c r="D63" t="s">
        <v>392</v>
      </c>
      <c r="E63" t="s">
        <v>515</v>
      </c>
      <c r="F63" t="s">
        <v>573</v>
      </c>
      <c r="G63" t="s">
        <v>636</v>
      </c>
      <c r="H63">
        <v>4265953</v>
      </c>
      <c r="I63" s="1" t="s">
        <v>1144</v>
      </c>
      <c r="J63" s="1" t="s">
        <v>1288</v>
      </c>
      <c r="K63" s="1" t="s">
        <v>1017</v>
      </c>
      <c r="L63">
        <v>5</v>
      </c>
      <c r="M63">
        <v>1</v>
      </c>
      <c r="N63">
        <f t="shared" si="4"/>
        <v>1</v>
      </c>
      <c r="P63">
        <f t="shared" si="2"/>
        <v>0</v>
      </c>
      <c r="Q63">
        <f t="shared" si="3"/>
        <v>4</v>
      </c>
    </row>
    <row r="64" spans="1:17" ht="32" x14ac:dyDescent="0.2">
      <c r="A64" t="s">
        <v>19</v>
      </c>
      <c r="B64" t="s">
        <v>93</v>
      </c>
      <c r="C64" t="s">
        <v>243</v>
      </c>
      <c r="D64" t="s">
        <v>393</v>
      </c>
      <c r="E64" t="s">
        <v>516</v>
      </c>
      <c r="F64" t="s">
        <v>573</v>
      </c>
      <c r="G64" t="s">
        <v>611</v>
      </c>
      <c r="H64">
        <v>4217755</v>
      </c>
      <c r="I64" s="1" t="s">
        <v>1145</v>
      </c>
      <c r="J64" s="1" t="s">
        <v>1289</v>
      </c>
      <c r="L64">
        <v>5</v>
      </c>
      <c r="M64">
        <v>0</v>
      </c>
      <c r="N64">
        <f t="shared" si="4"/>
        <v>0</v>
      </c>
      <c r="O64">
        <v>1</v>
      </c>
      <c r="P64">
        <f t="shared" si="2"/>
        <v>0</v>
      </c>
      <c r="Q64">
        <f t="shared" si="3"/>
        <v>4</v>
      </c>
    </row>
    <row r="65" spans="1:17" ht="48" x14ac:dyDescent="0.2">
      <c r="A65" t="s">
        <v>19</v>
      </c>
      <c r="B65" t="s">
        <v>94</v>
      </c>
      <c r="C65" t="s">
        <v>244</v>
      </c>
      <c r="D65" t="s">
        <v>394</v>
      </c>
      <c r="E65" t="s">
        <v>94</v>
      </c>
      <c r="F65" t="s">
        <v>573</v>
      </c>
      <c r="G65" t="s">
        <v>637</v>
      </c>
      <c r="H65">
        <v>4208419</v>
      </c>
      <c r="I65" s="1" t="s">
        <v>1146</v>
      </c>
      <c r="J65" s="1" t="s">
        <v>1290</v>
      </c>
      <c r="K65" s="1" t="s">
        <v>1395</v>
      </c>
      <c r="L65">
        <v>5</v>
      </c>
      <c r="M65">
        <v>4</v>
      </c>
      <c r="N65">
        <v>1</v>
      </c>
      <c r="P65">
        <f t="shared" si="2"/>
        <v>3</v>
      </c>
      <c r="Q65">
        <f t="shared" si="3"/>
        <v>1</v>
      </c>
    </row>
    <row r="66" spans="1:17" ht="32" x14ac:dyDescent="0.2">
      <c r="A66" t="s">
        <v>23</v>
      </c>
      <c r="B66" t="s">
        <v>95</v>
      </c>
      <c r="C66" t="s">
        <v>245</v>
      </c>
      <c r="D66" t="s">
        <v>395</v>
      </c>
      <c r="E66" t="s">
        <v>517</v>
      </c>
      <c r="F66" t="s">
        <v>573</v>
      </c>
      <c r="H66">
        <v>4195254</v>
      </c>
      <c r="I66" s="1" t="s">
        <v>1147</v>
      </c>
      <c r="J66" s="1" t="s">
        <v>1291</v>
      </c>
      <c r="L66">
        <v>5</v>
      </c>
      <c r="M66">
        <v>0</v>
      </c>
      <c r="N66">
        <f t="shared" ref="N66:N96" si="5">M66</f>
        <v>0</v>
      </c>
      <c r="P66">
        <f t="shared" si="2"/>
        <v>0</v>
      </c>
      <c r="Q66">
        <f t="shared" ref="Q66:Q97" si="6">L66-SUM(N66:P66)</f>
        <v>5</v>
      </c>
    </row>
    <row r="67" spans="1:17" ht="32" x14ac:dyDescent="0.2">
      <c r="A67" t="s">
        <v>22</v>
      </c>
      <c r="B67" t="s">
        <v>96</v>
      </c>
      <c r="C67" t="s">
        <v>246</v>
      </c>
      <c r="D67" t="s">
        <v>396</v>
      </c>
      <c r="E67" t="s">
        <v>518</v>
      </c>
      <c r="F67" t="s">
        <v>573</v>
      </c>
      <c r="G67" t="s">
        <v>614</v>
      </c>
      <c r="H67">
        <v>4134448</v>
      </c>
      <c r="I67" s="1" t="s">
        <v>1148</v>
      </c>
      <c r="J67" s="1" t="s">
        <v>1292</v>
      </c>
      <c r="K67" s="1" t="s">
        <v>1396</v>
      </c>
      <c r="L67">
        <v>5</v>
      </c>
      <c r="M67">
        <v>2</v>
      </c>
      <c r="N67">
        <v>1</v>
      </c>
      <c r="P67">
        <f t="shared" ref="P67:P130" si="7">M67-N67</f>
        <v>1</v>
      </c>
      <c r="Q67">
        <f t="shared" si="6"/>
        <v>3</v>
      </c>
    </row>
    <row r="68" spans="1:17" ht="48" x14ac:dyDescent="0.2">
      <c r="A68" t="s">
        <v>21</v>
      </c>
      <c r="B68" t="s">
        <v>97</v>
      </c>
      <c r="C68" t="s">
        <v>247</v>
      </c>
      <c r="D68" t="s">
        <v>397</v>
      </c>
      <c r="E68" t="s">
        <v>97</v>
      </c>
      <c r="F68" t="s">
        <v>573</v>
      </c>
      <c r="G68" t="s">
        <v>627</v>
      </c>
      <c r="H68">
        <v>4114661</v>
      </c>
      <c r="I68" s="1" t="s">
        <v>1149</v>
      </c>
      <c r="J68" s="1" t="s">
        <v>1293</v>
      </c>
      <c r="K68" s="1" t="s">
        <v>1293</v>
      </c>
      <c r="L68">
        <v>5</v>
      </c>
      <c r="M68">
        <v>5</v>
      </c>
      <c r="N68">
        <v>1</v>
      </c>
      <c r="P68">
        <f t="shared" si="7"/>
        <v>4</v>
      </c>
      <c r="Q68">
        <f t="shared" si="6"/>
        <v>0</v>
      </c>
    </row>
    <row r="69" spans="1:17" ht="32" x14ac:dyDescent="0.2">
      <c r="A69" t="s">
        <v>18</v>
      </c>
      <c r="B69" t="s">
        <v>98</v>
      </c>
      <c r="C69" t="s">
        <v>248</v>
      </c>
      <c r="D69" t="s">
        <v>398</v>
      </c>
      <c r="E69" t="s">
        <v>519</v>
      </c>
      <c r="F69" t="s">
        <v>576</v>
      </c>
      <c r="G69" t="s">
        <v>627</v>
      </c>
      <c r="H69">
        <v>4064713</v>
      </c>
      <c r="I69" s="1" t="s">
        <v>1150</v>
      </c>
      <c r="J69" s="1" t="s">
        <v>1294</v>
      </c>
      <c r="K69" s="1" t="s">
        <v>1397</v>
      </c>
      <c r="L69">
        <v>5</v>
      </c>
      <c r="M69">
        <v>2</v>
      </c>
      <c r="N69">
        <v>1</v>
      </c>
      <c r="P69">
        <f t="shared" si="7"/>
        <v>1</v>
      </c>
      <c r="Q69">
        <f t="shared" si="6"/>
        <v>3</v>
      </c>
    </row>
    <row r="70" spans="1:17" ht="32" x14ac:dyDescent="0.2">
      <c r="A70" t="s">
        <v>24</v>
      </c>
      <c r="B70" t="s">
        <v>99</v>
      </c>
      <c r="C70" t="s">
        <v>249</v>
      </c>
      <c r="D70" t="s">
        <v>399</v>
      </c>
      <c r="E70" t="s">
        <v>520</v>
      </c>
      <c r="F70" t="s">
        <v>573</v>
      </c>
      <c r="G70" t="s">
        <v>627</v>
      </c>
      <c r="H70">
        <v>3850607</v>
      </c>
      <c r="I70" s="1" t="s">
        <v>1151</v>
      </c>
      <c r="J70" s="1" t="s">
        <v>1295</v>
      </c>
      <c r="K70" s="1" t="s">
        <v>1398</v>
      </c>
      <c r="L70">
        <v>5</v>
      </c>
      <c r="M70">
        <v>1</v>
      </c>
      <c r="N70">
        <f t="shared" si="5"/>
        <v>1</v>
      </c>
      <c r="P70">
        <f t="shared" si="7"/>
        <v>0</v>
      </c>
      <c r="Q70">
        <f t="shared" si="6"/>
        <v>4</v>
      </c>
    </row>
    <row r="71" spans="1:17" ht="32" x14ac:dyDescent="0.2">
      <c r="A71" t="s">
        <v>20</v>
      </c>
      <c r="B71" t="s">
        <v>100</v>
      </c>
      <c r="C71" t="s">
        <v>250</v>
      </c>
      <c r="D71" t="s">
        <v>400</v>
      </c>
      <c r="E71" t="s">
        <v>521</v>
      </c>
      <c r="F71" t="s">
        <v>573</v>
      </c>
      <c r="G71" t="s">
        <v>638</v>
      </c>
      <c r="H71">
        <v>3807463</v>
      </c>
      <c r="I71" s="1" t="s">
        <v>1152</v>
      </c>
      <c r="J71" s="1" t="s">
        <v>1296</v>
      </c>
      <c r="K71" s="1" t="s">
        <v>1399</v>
      </c>
      <c r="L71">
        <v>5</v>
      </c>
      <c r="M71">
        <v>3</v>
      </c>
      <c r="N71">
        <v>1</v>
      </c>
      <c r="P71">
        <f t="shared" si="7"/>
        <v>2</v>
      </c>
      <c r="Q71">
        <f t="shared" si="6"/>
        <v>2</v>
      </c>
    </row>
    <row r="72" spans="1:17" ht="32" x14ac:dyDescent="0.2">
      <c r="A72" t="s">
        <v>29</v>
      </c>
      <c r="B72" t="s">
        <v>101</v>
      </c>
      <c r="C72" t="s">
        <v>251</v>
      </c>
      <c r="D72" t="s">
        <v>401</v>
      </c>
      <c r="E72" t="s">
        <v>522</v>
      </c>
      <c r="F72" t="s">
        <v>585</v>
      </c>
      <c r="G72" t="s">
        <v>639</v>
      </c>
      <c r="H72">
        <v>3713797</v>
      </c>
      <c r="I72" s="1" t="s">
        <v>1153</v>
      </c>
      <c r="J72" s="1" t="s">
        <v>1297</v>
      </c>
      <c r="K72" s="1" t="s">
        <v>1297</v>
      </c>
      <c r="L72">
        <v>5</v>
      </c>
      <c r="M72">
        <v>5</v>
      </c>
      <c r="N72">
        <v>4</v>
      </c>
      <c r="P72">
        <f t="shared" si="7"/>
        <v>1</v>
      </c>
      <c r="Q72">
        <f t="shared" si="6"/>
        <v>0</v>
      </c>
    </row>
    <row r="73" spans="1:17" ht="32" x14ac:dyDescent="0.2">
      <c r="A73" t="s">
        <v>19</v>
      </c>
      <c r="B73" t="s">
        <v>102</v>
      </c>
      <c r="C73" t="s">
        <v>252</v>
      </c>
      <c r="D73" t="s">
        <v>402</v>
      </c>
      <c r="E73" t="s">
        <v>102</v>
      </c>
      <c r="F73" t="s">
        <v>573</v>
      </c>
      <c r="G73" t="s">
        <v>625</v>
      </c>
      <c r="H73">
        <v>3622720</v>
      </c>
      <c r="I73" s="1" t="s">
        <v>1154</v>
      </c>
      <c r="J73" s="1" t="s">
        <v>1298</v>
      </c>
      <c r="K73" s="1" t="s">
        <v>1400</v>
      </c>
      <c r="L73">
        <v>5</v>
      </c>
      <c r="M73">
        <v>1</v>
      </c>
      <c r="N73">
        <f t="shared" si="5"/>
        <v>1</v>
      </c>
      <c r="P73">
        <f t="shared" si="7"/>
        <v>0</v>
      </c>
      <c r="Q73">
        <f t="shared" si="6"/>
        <v>4</v>
      </c>
    </row>
    <row r="74" spans="1:17" ht="32" x14ac:dyDescent="0.2">
      <c r="A74" t="s">
        <v>26</v>
      </c>
      <c r="B74" t="s">
        <v>103</v>
      </c>
      <c r="C74" t="s">
        <v>253</v>
      </c>
      <c r="D74" t="s">
        <v>403</v>
      </c>
      <c r="E74" t="s">
        <v>103</v>
      </c>
      <c r="F74" t="s">
        <v>573</v>
      </c>
      <c r="G74" t="s">
        <v>613</v>
      </c>
      <c r="H74">
        <v>3547132</v>
      </c>
      <c r="I74" s="1" t="s">
        <v>1155</v>
      </c>
      <c r="J74" s="1" t="s">
        <v>1299</v>
      </c>
      <c r="K74" s="1" t="s">
        <v>1023</v>
      </c>
      <c r="L74">
        <v>5</v>
      </c>
      <c r="M74">
        <v>2</v>
      </c>
      <c r="N74">
        <f t="shared" si="5"/>
        <v>2</v>
      </c>
      <c r="P74">
        <f t="shared" si="7"/>
        <v>0</v>
      </c>
      <c r="Q74">
        <f t="shared" si="6"/>
        <v>3</v>
      </c>
    </row>
    <row r="75" spans="1:17" ht="32" x14ac:dyDescent="0.2">
      <c r="A75" t="s">
        <v>19</v>
      </c>
      <c r="B75" t="s">
        <v>104</v>
      </c>
      <c r="C75" t="s">
        <v>254</v>
      </c>
      <c r="D75" t="s">
        <v>404</v>
      </c>
      <c r="E75" t="s">
        <v>104</v>
      </c>
      <c r="F75" t="s">
        <v>573</v>
      </c>
      <c r="G75" t="s">
        <v>640</v>
      </c>
      <c r="H75">
        <v>3505105</v>
      </c>
      <c r="I75" s="1" t="s">
        <v>1156</v>
      </c>
      <c r="J75" s="1" t="s">
        <v>1300</v>
      </c>
      <c r="K75" s="1" t="s">
        <v>1401</v>
      </c>
      <c r="L75">
        <v>5</v>
      </c>
      <c r="M75">
        <v>4</v>
      </c>
      <c r="N75">
        <v>1</v>
      </c>
      <c r="P75">
        <f t="shared" si="7"/>
        <v>3</v>
      </c>
      <c r="Q75">
        <f t="shared" si="6"/>
        <v>1</v>
      </c>
    </row>
    <row r="76" spans="1:17" ht="32" x14ac:dyDescent="0.2">
      <c r="A76" t="s">
        <v>19</v>
      </c>
      <c r="B76" t="s">
        <v>105</v>
      </c>
      <c r="C76" t="s">
        <v>255</v>
      </c>
      <c r="D76" t="s">
        <v>405</v>
      </c>
      <c r="E76" t="s">
        <v>105</v>
      </c>
      <c r="F76" t="s">
        <v>573</v>
      </c>
      <c r="G76" t="s">
        <v>614</v>
      </c>
      <c r="H76">
        <v>3437141</v>
      </c>
      <c r="I76" s="1" t="s">
        <v>1157</v>
      </c>
      <c r="J76" s="1" t="s">
        <v>1301</v>
      </c>
      <c r="K76" s="1" t="s">
        <v>1402</v>
      </c>
      <c r="L76">
        <v>5</v>
      </c>
      <c r="M76">
        <v>4</v>
      </c>
      <c r="N76">
        <v>1</v>
      </c>
      <c r="P76">
        <f t="shared" si="7"/>
        <v>3</v>
      </c>
      <c r="Q76">
        <f t="shared" si="6"/>
        <v>1</v>
      </c>
    </row>
    <row r="77" spans="1:17" ht="32" x14ac:dyDescent="0.2">
      <c r="A77" t="s">
        <v>22</v>
      </c>
      <c r="B77" t="s">
        <v>106</v>
      </c>
      <c r="C77" t="s">
        <v>256</v>
      </c>
      <c r="D77" t="s">
        <v>406</v>
      </c>
      <c r="E77" t="s">
        <v>523</v>
      </c>
      <c r="F77" t="s">
        <v>573</v>
      </c>
      <c r="G77" t="s">
        <v>641</v>
      </c>
      <c r="H77">
        <v>3394437</v>
      </c>
      <c r="I77" s="1" t="s">
        <v>1158</v>
      </c>
      <c r="J77" s="1" t="s">
        <v>1302</v>
      </c>
      <c r="K77" s="1" t="s">
        <v>1026</v>
      </c>
      <c r="L77">
        <v>5</v>
      </c>
      <c r="M77">
        <v>1</v>
      </c>
      <c r="N77">
        <f t="shared" si="5"/>
        <v>1</v>
      </c>
      <c r="P77">
        <f t="shared" si="7"/>
        <v>0</v>
      </c>
      <c r="Q77">
        <f t="shared" si="6"/>
        <v>4</v>
      </c>
    </row>
    <row r="78" spans="1:17" ht="32" x14ac:dyDescent="0.2">
      <c r="A78" t="s">
        <v>21</v>
      </c>
      <c r="B78" t="s">
        <v>107</v>
      </c>
      <c r="C78" t="s">
        <v>257</v>
      </c>
      <c r="D78" t="s">
        <v>407</v>
      </c>
      <c r="E78" t="s">
        <v>107</v>
      </c>
      <c r="F78" t="s">
        <v>573</v>
      </c>
      <c r="G78" t="s">
        <v>608</v>
      </c>
      <c r="H78">
        <v>3388522</v>
      </c>
      <c r="I78" s="1" t="s">
        <v>1159</v>
      </c>
      <c r="J78" s="1" t="s">
        <v>1303</v>
      </c>
      <c r="K78" s="1" t="s">
        <v>1403</v>
      </c>
      <c r="L78">
        <v>5</v>
      </c>
      <c r="M78">
        <v>3</v>
      </c>
      <c r="N78">
        <v>1</v>
      </c>
      <c r="P78">
        <f t="shared" si="7"/>
        <v>2</v>
      </c>
      <c r="Q78">
        <f t="shared" si="6"/>
        <v>2</v>
      </c>
    </row>
    <row r="79" spans="1:17" ht="64" x14ac:dyDescent="0.2">
      <c r="A79" t="s">
        <v>25</v>
      </c>
      <c r="B79" t="s">
        <v>108</v>
      </c>
      <c r="C79" t="s">
        <v>258</v>
      </c>
      <c r="D79" t="s">
        <v>408</v>
      </c>
      <c r="E79" t="s">
        <v>108</v>
      </c>
      <c r="F79" t="s">
        <v>573</v>
      </c>
      <c r="G79" t="s">
        <v>609</v>
      </c>
      <c r="H79">
        <v>3383913</v>
      </c>
      <c r="I79" s="1" t="s">
        <v>1160</v>
      </c>
      <c r="J79" s="1" t="s">
        <v>1304</v>
      </c>
      <c r="K79" s="1" t="s">
        <v>1304</v>
      </c>
      <c r="L79">
        <v>5</v>
      </c>
      <c r="M79">
        <v>5</v>
      </c>
      <c r="N79">
        <v>1</v>
      </c>
      <c r="P79">
        <f t="shared" si="7"/>
        <v>4</v>
      </c>
      <c r="Q79">
        <f t="shared" si="6"/>
        <v>0</v>
      </c>
    </row>
    <row r="80" spans="1:17" ht="32" x14ac:dyDescent="0.2">
      <c r="A80" t="s">
        <v>28</v>
      </c>
      <c r="B80" t="s">
        <v>109</v>
      </c>
      <c r="C80" t="s">
        <v>259</v>
      </c>
      <c r="D80" t="s">
        <v>409</v>
      </c>
      <c r="E80" t="s">
        <v>109</v>
      </c>
      <c r="F80" t="s">
        <v>584</v>
      </c>
      <c r="G80" t="s">
        <v>642</v>
      </c>
      <c r="H80">
        <v>3251879</v>
      </c>
      <c r="I80" s="1" t="s">
        <v>1161</v>
      </c>
      <c r="J80" s="1" t="s">
        <v>1305</v>
      </c>
      <c r="K80" s="1" t="s">
        <v>1029</v>
      </c>
      <c r="L80">
        <v>5</v>
      </c>
      <c r="M80">
        <v>1</v>
      </c>
      <c r="N80">
        <f t="shared" si="5"/>
        <v>1</v>
      </c>
      <c r="P80">
        <f t="shared" si="7"/>
        <v>0</v>
      </c>
      <c r="Q80">
        <f t="shared" si="6"/>
        <v>4</v>
      </c>
    </row>
    <row r="81" spans="1:17" ht="48" x14ac:dyDescent="0.2">
      <c r="A81" t="s">
        <v>25</v>
      </c>
      <c r="B81" t="s">
        <v>110</v>
      </c>
      <c r="C81" t="s">
        <v>260</v>
      </c>
      <c r="D81" t="s">
        <v>410</v>
      </c>
      <c r="E81" t="s">
        <v>110</v>
      </c>
      <c r="F81" t="s">
        <v>573</v>
      </c>
      <c r="G81" t="s">
        <v>631</v>
      </c>
      <c r="H81">
        <v>3176192</v>
      </c>
      <c r="I81" s="1" t="s">
        <v>1162</v>
      </c>
      <c r="J81" s="1" t="s">
        <v>1306</v>
      </c>
      <c r="K81" s="1" t="s">
        <v>1306</v>
      </c>
      <c r="L81">
        <v>5</v>
      </c>
      <c r="M81">
        <v>5</v>
      </c>
      <c r="N81">
        <v>1</v>
      </c>
      <c r="P81">
        <f t="shared" si="7"/>
        <v>4</v>
      </c>
      <c r="Q81">
        <f t="shared" si="6"/>
        <v>0</v>
      </c>
    </row>
    <row r="82" spans="1:17" ht="32" x14ac:dyDescent="0.2">
      <c r="A82" t="s">
        <v>25</v>
      </c>
      <c r="B82" t="s">
        <v>111</v>
      </c>
      <c r="C82" t="s">
        <v>261</v>
      </c>
      <c r="D82" t="s">
        <v>411</v>
      </c>
      <c r="E82" t="s">
        <v>524</v>
      </c>
      <c r="F82" t="s">
        <v>573</v>
      </c>
      <c r="G82" t="s">
        <v>643</v>
      </c>
      <c r="H82">
        <v>3168378</v>
      </c>
      <c r="I82" s="1" t="s">
        <v>1163</v>
      </c>
      <c r="J82" s="1" t="s">
        <v>1307</v>
      </c>
      <c r="K82" s="1" t="s">
        <v>1404</v>
      </c>
      <c r="L82">
        <v>5</v>
      </c>
      <c r="M82">
        <v>2</v>
      </c>
      <c r="N82">
        <v>1</v>
      </c>
      <c r="P82">
        <f t="shared" si="7"/>
        <v>1</v>
      </c>
      <c r="Q82">
        <f t="shared" si="6"/>
        <v>3</v>
      </c>
    </row>
    <row r="83" spans="1:17" ht="48" x14ac:dyDescent="0.2">
      <c r="A83" t="s">
        <v>22</v>
      </c>
      <c r="B83" t="s">
        <v>112</v>
      </c>
      <c r="C83" t="s">
        <v>262</v>
      </c>
      <c r="D83" t="s">
        <v>412</v>
      </c>
      <c r="E83" t="s">
        <v>112</v>
      </c>
      <c r="F83" t="s">
        <v>586</v>
      </c>
      <c r="G83" t="s">
        <v>644</v>
      </c>
      <c r="H83">
        <v>3167614</v>
      </c>
      <c r="I83" s="1" t="s">
        <v>1164</v>
      </c>
      <c r="J83" s="1" t="s">
        <v>1308</v>
      </c>
      <c r="K83" s="1" t="s">
        <v>1308</v>
      </c>
      <c r="L83">
        <v>5</v>
      </c>
      <c r="M83">
        <v>5</v>
      </c>
      <c r="N83">
        <v>1</v>
      </c>
      <c r="P83">
        <f t="shared" si="7"/>
        <v>4</v>
      </c>
      <c r="Q83">
        <f t="shared" si="6"/>
        <v>0</v>
      </c>
    </row>
    <row r="84" spans="1:17" ht="32" x14ac:dyDescent="0.2">
      <c r="A84" t="s">
        <v>19</v>
      </c>
      <c r="B84" t="s">
        <v>113</v>
      </c>
      <c r="C84" t="s">
        <v>263</v>
      </c>
      <c r="D84" t="s">
        <v>413</v>
      </c>
      <c r="E84" t="s">
        <v>113</v>
      </c>
      <c r="F84" t="s">
        <v>573</v>
      </c>
      <c r="G84" t="s">
        <v>623</v>
      </c>
      <c r="H84">
        <v>3167565</v>
      </c>
      <c r="I84" s="1" t="s">
        <v>1165</v>
      </c>
      <c r="J84" s="1" t="s">
        <v>1309</v>
      </c>
      <c r="K84" s="1" t="s">
        <v>1405</v>
      </c>
      <c r="L84">
        <v>5</v>
      </c>
      <c r="M84">
        <v>3</v>
      </c>
      <c r="N84">
        <v>1</v>
      </c>
      <c r="P84">
        <f t="shared" si="7"/>
        <v>2</v>
      </c>
      <c r="Q84">
        <f t="shared" si="6"/>
        <v>2</v>
      </c>
    </row>
    <row r="85" spans="1:17" ht="32" x14ac:dyDescent="0.2">
      <c r="A85" t="s">
        <v>18</v>
      </c>
      <c r="B85" t="s">
        <v>114</v>
      </c>
      <c r="C85" t="s">
        <v>264</v>
      </c>
      <c r="D85" t="s">
        <v>414</v>
      </c>
      <c r="E85" t="s">
        <v>525</v>
      </c>
      <c r="F85" t="s">
        <v>573</v>
      </c>
      <c r="G85" t="s">
        <v>645</v>
      </c>
      <c r="H85">
        <v>3146230</v>
      </c>
      <c r="I85" s="1" t="s">
        <v>1166</v>
      </c>
      <c r="J85" s="1" t="s">
        <v>1310</v>
      </c>
      <c r="K85" s="1" t="s">
        <v>1033</v>
      </c>
      <c r="L85">
        <v>5</v>
      </c>
      <c r="M85">
        <v>1</v>
      </c>
      <c r="N85">
        <f t="shared" si="5"/>
        <v>1</v>
      </c>
      <c r="P85">
        <f t="shared" si="7"/>
        <v>0</v>
      </c>
      <c r="Q85">
        <f t="shared" si="6"/>
        <v>4</v>
      </c>
    </row>
    <row r="86" spans="1:17" ht="32" x14ac:dyDescent="0.2">
      <c r="A86" t="s">
        <v>18</v>
      </c>
      <c r="B86" t="s">
        <v>115</v>
      </c>
      <c r="C86" t="s">
        <v>265</v>
      </c>
      <c r="D86" t="s">
        <v>415</v>
      </c>
      <c r="E86" t="s">
        <v>526</v>
      </c>
      <c r="F86" t="s">
        <v>576</v>
      </c>
      <c r="G86" t="s">
        <v>632</v>
      </c>
      <c r="H86">
        <v>3084942</v>
      </c>
      <c r="I86" s="1" t="s">
        <v>1167</v>
      </c>
      <c r="J86" s="1" t="s">
        <v>1311</v>
      </c>
      <c r="K86" s="1" t="s">
        <v>1406</v>
      </c>
      <c r="L86">
        <v>5</v>
      </c>
      <c r="M86">
        <v>4</v>
      </c>
      <c r="N86">
        <v>1</v>
      </c>
      <c r="P86">
        <f t="shared" si="7"/>
        <v>3</v>
      </c>
      <c r="Q86">
        <f t="shared" si="6"/>
        <v>1</v>
      </c>
    </row>
    <row r="87" spans="1:17" ht="48" x14ac:dyDescent="0.2">
      <c r="A87" t="s">
        <v>24</v>
      </c>
      <c r="B87" t="s">
        <v>116</v>
      </c>
      <c r="C87" t="s">
        <v>266</v>
      </c>
      <c r="D87" t="s">
        <v>416</v>
      </c>
      <c r="E87" t="s">
        <v>116</v>
      </c>
      <c r="F87" t="s">
        <v>573</v>
      </c>
      <c r="G87" t="s">
        <v>646</v>
      </c>
      <c r="H87">
        <v>3079073</v>
      </c>
      <c r="I87" s="1" t="s">
        <v>1168</v>
      </c>
      <c r="J87" s="1" t="s">
        <v>1312</v>
      </c>
      <c r="K87" s="1" t="s">
        <v>1407</v>
      </c>
      <c r="L87">
        <v>5</v>
      </c>
      <c r="M87">
        <v>4</v>
      </c>
      <c r="N87">
        <v>1</v>
      </c>
      <c r="P87">
        <f t="shared" si="7"/>
        <v>3</v>
      </c>
      <c r="Q87">
        <f t="shared" si="6"/>
        <v>1</v>
      </c>
    </row>
    <row r="88" spans="1:17" ht="48" x14ac:dyDescent="0.2">
      <c r="A88" t="s">
        <v>20</v>
      </c>
      <c r="B88" t="s">
        <v>117</v>
      </c>
      <c r="C88" t="s">
        <v>267</v>
      </c>
      <c r="D88" t="s">
        <v>417</v>
      </c>
      <c r="E88" t="s">
        <v>527</v>
      </c>
      <c r="F88" t="s">
        <v>573</v>
      </c>
      <c r="G88" t="s">
        <v>614</v>
      </c>
      <c r="H88">
        <v>2979989</v>
      </c>
      <c r="I88" s="1" t="s">
        <v>1169</v>
      </c>
      <c r="J88" s="1" t="s">
        <v>1313</v>
      </c>
      <c r="K88" s="1" t="s">
        <v>1408</v>
      </c>
      <c r="L88">
        <v>5</v>
      </c>
      <c r="M88">
        <v>3</v>
      </c>
      <c r="N88">
        <v>1</v>
      </c>
      <c r="P88">
        <f t="shared" si="7"/>
        <v>2</v>
      </c>
      <c r="Q88">
        <f t="shared" si="6"/>
        <v>2</v>
      </c>
    </row>
    <row r="89" spans="1:17" ht="32" x14ac:dyDescent="0.2">
      <c r="A89" t="s">
        <v>25</v>
      </c>
      <c r="B89" t="s">
        <v>118</v>
      </c>
      <c r="C89" t="s">
        <v>268</v>
      </c>
      <c r="D89" t="s">
        <v>418</v>
      </c>
      <c r="E89" t="s">
        <v>528</v>
      </c>
      <c r="F89" t="s">
        <v>573</v>
      </c>
      <c r="G89" t="s">
        <v>631</v>
      </c>
      <c r="H89">
        <v>2860305</v>
      </c>
      <c r="I89" s="1" t="s">
        <v>1170</v>
      </c>
      <c r="J89" s="1" t="s">
        <v>1314</v>
      </c>
      <c r="K89" s="1" t="s">
        <v>1409</v>
      </c>
      <c r="L89">
        <v>5</v>
      </c>
      <c r="M89">
        <v>3</v>
      </c>
      <c r="N89">
        <v>1</v>
      </c>
      <c r="P89">
        <f t="shared" si="7"/>
        <v>2</v>
      </c>
      <c r="Q89">
        <f t="shared" si="6"/>
        <v>2</v>
      </c>
    </row>
    <row r="90" spans="1:17" ht="32" x14ac:dyDescent="0.2">
      <c r="A90" t="s">
        <v>24</v>
      </c>
      <c r="B90" t="s">
        <v>119</v>
      </c>
      <c r="C90" t="s">
        <v>269</v>
      </c>
      <c r="D90" t="s">
        <v>419</v>
      </c>
      <c r="E90" t="s">
        <v>119</v>
      </c>
      <c r="F90" t="s">
        <v>573</v>
      </c>
      <c r="G90" t="s">
        <v>608</v>
      </c>
      <c r="H90">
        <v>2849365</v>
      </c>
      <c r="I90" s="1" t="s">
        <v>1171</v>
      </c>
      <c r="J90" s="1" t="s">
        <v>1315</v>
      </c>
      <c r="K90" s="1" t="s">
        <v>1410</v>
      </c>
      <c r="L90">
        <v>5</v>
      </c>
      <c r="M90">
        <v>2</v>
      </c>
      <c r="N90">
        <v>1</v>
      </c>
      <c r="P90">
        <f t="shared" si="7"/>
        <v>1</v>
      </c>
      <c r="Q90">
        <f t="shared" si="6"/>
        <v>3</v>
      </c>
    </row>
    <row r="91" spans="1:17" ht="32" x14ac:dyDescent="0.2">
      <c r="A91" t="s">
        <v>19</v>
      </c>
      <c r="B91" t="s">
        <v>120</v>
      </c>
      <c r="C91" t="s">
        <v>270</v>
      </c>
      <c r="D91" t="s">
        <v>420</v>
      </c>
      <c r="E91" t="s">
        <v>529</v>
      </c>
      <c r="F91" t="s">
        <v>573</v>
      </c>
      <c r="G91" t="s">
        <v>614</v>
      </c>
      <c r="H91">
        <v>2819370</v>
      </c>
      <c r="I91" s="1" t="s">
        <v>1172</v>
      </c>
      <c r="J91" s="1" t="s">
        <v>1316</v>
      </c>
      <c r="K91" s="1" t="s">
        <v>1411</v>
      </c>
      <c r="L91">
        <v>5</v>
      </c>
      <c r="M91">
        <v>4</v>
      </c>
      <c r="N91">
        <v>1</v>
      </c>
      <c r="P91">
        <f t="shared" si="7"/>
        <v>3</v>
      </c>
      <c r="Q91">
        <f t="shared" si="6"/>
        <v>1</v>
      </c>
    </row>
    <row r="92" spans="1:17" ht="32" x14ac:dyDescent="0.2">
      <c r="A92" t="s">
        <v>20</v>
      </c>
      <c r="B92" t="s">
        <v>121</v>
      </c>
      <c r="C92" t="s">
        <v>271</v>
      </c>
      <c r="D92" t="s">
        <v>421</v>
      </c>
      <c r="E92" t="s">
        <v>530</v>
      </c>
      <c r="F92" t="s">
        <v>587</v>
      </c>
      <c r="G92" t="s">
        <v>647</v>
      </c>
      <c r="H92">
        <v>2813617</v>
      </c>
      <c r="I92" s="1" t="s">
        <v>1173</v>
      </c>
      <c r="J92" s="1" t="s">
        <v>1317</v>
      </c>
      <c r="K92" s="1" t="s">
        <v>1040</v>
      </c>
      <c r="L92">
        <v>5</v>
      </c>
      <c r="M92">
        <v>1</v>
      </c>
      <c r="N92">
        <f t="shared" si="5"/>
        <v>1</v>
      </c>
      <c r="P92">
        <f t="shared" si="7"/>
        <v>0</v>
      </c>
      <c r="Q92">
        <f t="shared" si="6"/>
        <v>4</v>
      </c>
    </row>
    <row r="93" spans="1:17" ht="32" x14ac:dyDescent="0.2">
      <c r="A93" t="s">
        <v>26</v>
      </c>
      <c r="B93" t="s">
        <v>122</v>
      </c>
      <c r="C93" t="s">
        <v>272</v>
      </c>
      <c r="D93" t="s">
        <v>422</v>
      </c>
      <c r="E93" t="s">
        <v>531</v>
      </c>
      <c r="F93" t="s">
        <v>588</v>
      </c>
      <c r="G93" t="s">
        <v>648</v>
      </c>
      <c r="H93">
        <v>2785672</v>
      </c>
      <c r="I93" s="1" t="s">
        <v>1174</v>
      </c>
      <c r="J93" s="1" t="s">
        <v>1318</v>
      </c>
      <c r="K93" s="1" t="s">
        <v>1318</v>
      </c>
      <c r="L93">
        <v>5</v>
      </c>
      <c r="M93">
        <v>5</v>
      </c>
      <c r="N93">
        <v>4</v>
      </c>
      <c r="P93">
        <f t="shared" si="7"/>
        <v>1</v>
      </c>
      <c r="Q93">
        <f t="shared" si="6"/>
        <v>0</v>
      </c>
    </row>
    <row r="94" spans="1:17" ht="32" x14ac:dyDescent="0.2">
      <c r="A94" t="s">
        <v>20</v>
      </c>
      <c r="B94" t="s">
        <v>123</v>
      </c>
      <c r="C94" t="s">
        <v>273</v>
      </c>
      <c r="D94" t="s">
        <v>423</v>
      </c>
      <c r="E94" t="s">
        <v>532</v>
      </c>
      <c r="F94" t="s">
        <v>589</v>
      </c>
      <c r="G94" t="s">
        <v>649</v>
      </c>
      <c r="H94">
        <v>2784837</v>
      </c>
      <c r="I94" s="1" t="s">
        <v>1175</v>
      </c>
      <c r="J94" s="1" t="s">
        <v>1319</v>
      </c>
      <c r="K94" s="1" t="s">
        <v>1319</v>
      </c>
      <c r="L94">
        <v>5</v>
      </c>
      <c r="M94">
        <v>5</v>
      </c>
      <c r="N94">
        <v>0</v>
      </c>
      <c r="P94">
        <f t="shared" si="7"/>
        <v>5</v>
      </c>
      <c r="Q94">
        <f t="shared" si="6"/>
        <v>0</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5"/>
        <v>5</v>
      </c>
      <c r="P95">
        <f t="shared" si="7"/>
        <v>0</v>
      </c>
      <c r="Q95">
        <f t="shared" si="6"/>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5"/>
        <v>5</v>
      </c>
      <c r="P96">
        <f t="shared" si="7"/>
        <v>0</v>
      </c>
      <c r="Q96">
        <f t="shared" si="6"/>
        <v>0</v>
      </c>
    </row>
    <row r="97" spans="1:17" ht="32" x14ac:dyDescent="0.2">
      <c r="A97" t="s">
        <v>19</v>
      </c>
      <c r="B97" t="s">
        <v>126</v>
      </c>
      <c r="C97" t="s">
        <v>276</v>
      </c>
      <c r="D97" t="s">
        <v>426</v>
      </c>
      <c r="E97" t="s">
        <v>126</v>
      </c>
      <c r="F97" t="s">
        <v>591</v>
      </c>
      <c r="G97" t="s">
        <v>608</v>
      </c>
      <c r="H97">
        <v>2752632</v>
      </c>
      <c r="I97" s="1" t="s">
        <v>1176</v>
      </c>
      <c r="J97" s="1" t="s">
        <v>1320</v>
      </c>
      <c r="K97" s="1" t="s">
        <v>1412</v>
      </c>
      <c r="L97">
        <v>5</v>
      </c>
      <c r="M97">
        <v>3</v>
      </c>
      <c r="N97">
        <v>1</v>
      </c>
      <c r="P97">
        <f t="shared" si="7"/>
        <v>2</v>
      </c>
      <c r="Q97">
        <f t="shared" si="6"/>
        <v>2</v>
      </c>
    </row>
    <row r="98" spans="1:17" ht="48" x14ac:dyDescent="0.2">
      <c r="A98" t="s">
        <v>20</v>
      </c>
      <c r="B98" t="s">
        <v>127</v>
      </c>
      <c r="C98" t="s">
        <v>277</v>
      </c>
      <c r="D98" t="s">
        <v>427</v>
      </c>
      <c r="E98" t="s">
        <v>534</v>
      </c>
      <c r="F98" t="s">
        <v>573</v>
      </c>
      <c r="G98" t="s">
        <v>610</v>
      </c>
      <c r="H98">
        <v>2687714</v>
      </c>
      <c r="I98" s="1" t="s">
        <v>1177</v>
      </c>
      <c r="J98" s="1" t="s">
        <v>1321</v>
      </c>
      <c r="K98" s="1" t="s">
        <v>1321</v>
      </c>
      <c r="L98">
        <v>5</v>
      </c>
      <c r="M98">
        <v>5</v>
      </c>
      <c r="N98">
        <v>1</v>
      </c>
      <c r="P98">
        <f t="shared" si="7"/>
        <v>4</v>
      </c>
      <c r="Q98">
        <f t="shared" ref="Q98:Q129" si="8">L98-SUM(N98:P98)</f>
        <v>0</v>
      </c>
    </row>
    <row r="99" spans="1:17" ht="32" x14ac:dyDescent="0.2">
      <c r="A99" t="s">
        <v>30</v>
      </c>
      <c r="B99" t="s">
        <v>128</v>
      </c>
      <c r="C99" t="s">
        <v>278</v>
      </c>
      <c r="D99" t="s">
        <v>428</v>
      </c>
      <c r="E99" t="s">
        <v>535</v>
      </c>
      <c r="F99" t="s">
        <v>592</v>
      </c>
      <c r="H99">
        <v>2654266</v>
      </c>
      <c r="I99" s="1" t="s">
        <v>1178</v>
      </c>
      <c r="J99" s="1" t="s">
        <v>1322</v>
      </c>
      <c r="L99">
        <v>5</v>
      </c>
      <c r="M99">
        <v>0</v>
      </c>
      <c r="N99">
        <f t="shared" ref="N99:N128" si="9">M99</f>
        <v>0</v>
      </c>
      <c r="P99">
        <f t="shared" si="7"/>
        <v>0</v>
      </c>
      <c r="Q99">
        <f t="shared" si="8"/>
        <v>5</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si="9"/>
        <v>5</v>
      </c>
      <c r="P100">
        <f t="shared" si="7"/>
        <v>0</v>
      </c>
      <c r="Q100">
        <f t="shared" si="8"/>
        <v>0</v>
      </c>
    </row>
    <row r="101" spans="1:17" ht="32" x14ac:dyDescent="0.2">
      <c r="A101" t="s">
        <v>20</v>
      </c>
      <c r="B101" t="s">
        <v>130</v>
      </c>
      <c r="C101" t="s">
        <v>280</v>
      </c>
      <c r="D101" t="s">
        <v>430</v>
      </c>
      <c r="E101" t="s">
        <v>537</v>
      </c>
      <c r="F101" t="s">
        <v>573</v>
      </c>
      <c r="G101" t="s">
        <v>608</v>
      </c>
      <c r="H101">
        <v>2527182</v>
      </c>
      <c r="I101" s="1" t="s">
        <v>1179</v>
      </c>
      <c r="J101" s="1" t="s">
        <v>1323</v>
      </c>
      <c r="K101" s="1" t="s">
        <v>1413</v>
      </c>
      <c r="L101">
        <v>5</v>
      </c>
      <c r="M101">
        <v>2</v>
      </c>
      <c r="N101">
        <v>1</v>
      </c>
      <c r="P101">
        <f t="shared" si="7"/>
        <v>1</v>
      </c>
      <c r="Q101">
        <f t="shared" si="8"/>
        <v>3</v>
      </c>
    </row>
    <row r="102" spans="1:17" ht="32" x14ac:dyDescent="0.2">
      <c r="A102" t="s">
        <v>18</v>
      </c>
      <c r="B102" t="s">
        <v>131</v>
      </c>
      <c r="C102" t="s">
        <v>281</v>
      </c>
      <c r="D102" t="s">
        <v>431</v>
      </c>
      <c r="E102" t="s">
        <v>131</v>
      </c>
      <c r="F102" t="s">
        <v>594</v>
      </c>
      <c r="G102" t="s">
        <v>608</v>
      </c>
      <c r="H102">
        <v>2396504</v>
      </c>
      <c r="I102" s="1" t="s">
        <v>1180</v>
      </c>
      <c r="J102" s="1" t="s">
        <v>1324</v>
      </c>
      <c r="K102" s="1" t="s">
        <v>1414</v>
      </c>
      <c r="L102">
        <v>5</v>
      </c>
      <c r="M102">
        <v>3</v>
      </c>
      <c r="N102">
        <v>2</v>
      </c>
      <c r="P102">
        <f t="shared" si="7"/>
        <v>1</v>
      </c>
      <c r="Q102">
        <f t="shared" si="8"/>
        <v>2</v>
      </c>
    </row>
    <row r="103" spans="1:17" ht="32" x14ac:dyDescent="0.2">
      <c r="A103" t="s">
        <v>19</v>
      </c>
      <c r="B103" t="s">
        <v>132</v>
      </c>
      <c r="C103" t="s">
        <v>282</v>
      </c>
      <c r="D103" t="s">
        <v>432</v>
      </c>
      <c r="E103" t="s">
        <v>538</v>
      </c>
      <c r="F103" t="s">
        <v>573</v>
      </c>
      <c r="G103" t="s">
        <v>647</v>
      </c>
      <c r="H103">
        <v>2380305</v>
      </c>
      <c r="I103" s="1" t="s">
        <v>1181</v>
      </c>
      <c r="J103" s="1" t="s">
        <v>1325</v>
      </c>
      <c r="K103" s="1" t="s">
        <v>1047</v>
      </c>
      <c r="L103">
        <v>5</v>
      </c>
      <c r="M103">
        <v>1</v>
      </c>
      <c r="N103">
        <f t="shared" si="9"/>
        <v>1</v>
      </c>
      <c r="P103">
        <f t="shared" si="7"/>
        <v>0</v>
      </c>
      <c r="Q103">
        <f t="shared" si="8"/>
        <v>4</v>
      </c>
    </row>
    <row r="104" spans="1:17" ht="32" x14ac:dyDescent="0.2">
      <c r="A104" t="s">
        <v>21</v>
      </c>
      <c r="B104" t="s">
        <v>133</v>
      </c>
      <c r="C104" t="s">
        <v>283</v>
      </c>
      <c r="D104" t="s">
        <v>433</v>
      </c>
      <c r="E104" t="s">
        <v>539</v>
      </c>
      <c r="F104" t="s">
        <v>595</v>
      </c>
      <c r="H104">
        <v>2357707</v>
      </c>
      <c r="I104" s="1" t="s">
        <v>1182</v>
      </c>
      <c r="J104" s="1" t="s">
        <v>1326</v>
      </c>
      <c r="K104" s="1" t="s">
        <v>1415</v>
      </c>
      <c r="L104">
        <v>5</v>
      </c>
      <c r="M104">
        <v>3</v>
      </c>
      <c r="N104">
        <v>0</v>
      </c>
      <c r="P104">
        <f t="shared" si="7"/>
        <v>3</v>
      </c>
      <c r="Q104">
        <f t="shared" si="8"/>
        <v>2</v>
      </c>
    </row>
    <row r="105" spans="1:17" ht="32" x14ac:dyDescent="0.2">
      <c r="A105" t="s">
        <v>26</v>
      </c>
      <c r="B105" t="s">
        <v>134</v>
      </c>
      <c r="C105" t="s">
        <v>284</v>
      </c>
      <c r="D105" t="s">
        <v>434</v>
      </c>
      <c r="E105" t="s">
        <v>540</v>
      </c>
      <c r="F105" t="s">
        <v>573</v>
      </c>
      <c r="G105" t="s">
        <v>631</v>
      </c>
      <c r="H105">
        <v>2321367</v>
      </c>
      <c r="I105" s="1" t="s">
        <v>1183</v>
      </c>
      <c r="J105" s="1" t="s">
        <v>1327</v>
      </c>
      <c r="K105" s="1" t="s">
        <v>1416</v>
      </c>
      <c r="L105">
        <v>5</v>
      </c>
      <c r="M105">
        <v>2</v>
      </c>
      <c r="N105">
        <v>1</v>
      </c>
      <c r="P105">
        <f t="shared" si="7"/>
        <v>1</v>
      </c>
      <c r="Q105">
        <f t="shared" si="8"/>
        <v>3</v>
      </c>
    </row>
    <row r="106" spans="1:17" ht="48" x14ac:dyDescent="0.2">
      <c r="A106" t="s">
        <v>19</v>
      </c>
      <c r="B106" t="s">
        <v>135</v>
      </c>
      <c r="C106" t="s">
        <v>285</v>
      </c>
      <c r="D106" t="s">
        <v>435</v>
      </c>
      <c r="E106" t="s">
        <v>541</v>
      </c>
      <c r="F106" t="s">
        <v>573</v>
      </c>
      <c r="G106" t="s">
        <v>611</v>
      </c>
      <c r="H106">
        <v>2303577</v>
      </c>
      <c r="I106" s="1" t="s">
        <v>1184</v>
      </c>
      <c r="J106" s="1" t="s">
        <v>1328</v>
      </c>
      <c r="K106" s="1" t="s">
        <v>1417</v>
      </c>
      <c r="L106">
        <v>5</v>
      </c>
      <c r="M106">
        <v>3</v>
      </c>
      <c r="N106">
        <v>1</v>
      </c>
      <c r="P106">
        <f t="shared" si="7"/>
        <v>2</v>
      </c>
      <c r="Q106">
        <f t="shared" si="8"/>
        <v>2</v>
      </c>
    </row>
    <row r="107" spans="1:17" ht="32" x14ac:dyDescent="0.2">
      <c r="A107" t="s">
        <v>20</v>
      </c>
      <c r="B107" t="s">
        <v>136</v>
      </c>
      <c r="C107" t="s">
        <v>286</v>
      </c>
      <c r="D107" t="s">
        <v>436</v>
      </c>
      <c r="E107" t="s">
        <v>136</v>
      </c>
      <c r="F107" t="s">
        <v>573</v>
      </c>
      <c r="G107" t="s">
        <v>636</v>
      </c>
      <c r="H107">
        <v>2277495</v>
      </c>
      <c r="I107" s="1" t="s">
        <v>1185</v>
      </c>
      <c r="J107" s="1" t="s">
        <v>1329</v>
      </c>
      <c r="K107" s="1" t="s">
        <v>1050</v>
      </c>
      <c r="L107">
        <v>5</v>
      </c>
      <c r="M107">
        <v>1</v>
      </c>
      <c r="N107">
        <f t="shared" si="9"/>
        <v>1</v>
      </c>
      <c r="P107">
        <f t="shared" si="7"/>
        <v>0</v>
      </c>
      <c r="Q107">
        <f t="shared" si="8"/>
        <v>4</v>
      </c>
    </row>
    <row r="108" spans="1:17" ht="32" x14ac:dyDescent="0.2">
      <c r="A108" t="s">
        <v>22</v>
      </c>
      <c r="B108" t="s">
        <v>137</v>
      </c>
      <c r="C108" t="s">
        <v>287</v>
      </c>
      <c r="D108" t="s">
        <v>437</v>
      </c>
      <c r="E108" t="s">
        <v>542</v>
      </c>
      <c r="F108" t="s">
        <v>596</v>
      </c>
      <c r="G108" t="s">
        <v>653</v>
      </c>
      <c r="H108">
        <v>2262599</v>
      </c>
      <c r="I108" s="1" t="s">
        <v>1186</v>
      </c>
      <c r="J108" s="1" t="s">
        <v>1330</v>
      </c>
      <c r="K108" s="1" t="s">
        <v>1330</v>
      </c>
      <c r="L108">
        <v>5</v>
      </c>
      <c r="M108">
        <v>5</v>
      </c>
      <c r="N108">
        <v>3</v>
      </c>
      <c r="P108">
        <f t="shared" si="7"/>
        <v>2</v>
      </c>
      <c r="Q108">
        <f t="shared" si="8"/>
        <v>0</v>
      </c>
    </row>
    <row r="109" spans="1:17" ht="32" x14ac:dyDescent="0.2">
      <c r="A109" t="s">
        <v>18</v>
      </c>
      <c r="B109" t="s">
        <v>138</v>
      </c>
      <c r="C109" t="s">
        <v>288</v>
      </c>
      <c r="D109" t="s">
        <v>438</v>
      </c>
      <c r="E109" t="s">
        <v>543</v>
      </c>
      <c r="F109" t="s">
        <v>573</v>
      </c>
      <c r="G109" t="s">
        <v>614</v>
      </c>
      <c r="H109">
        <v>2205899</v>
      </c>
      <c r="I109" s="1" t="s">
        <v>1187</v>
      </c>
      <c r="J109" s="1" t="s">
        <v>1331</v>
      </c>
      <c r="K109" s="1" t="s">
        <v>1418</v>
      </c>
      <c r="L109">
        <v>5</v>
      </c>
      <c r="M109">
        <v>1</v>
      </c>
      <c r="N109">
        <v>0</v>
      </c>
      <c r="P109">
        <f t="shared" si="7"/>
        <v>1</v>
      </c>
      <c r="Q109">
        <f t="shared" si="8"/>
        <v>4</v>
      </c>
    </row>
    <row r="110" spans="1:17" ht="32" x14ac:dyDescent="0.2">
      <c r="A110" t="s">
        <v>20</v>
      </c>
      <c r="B110" t="s">
        <v>139</v>
      </c>
      <c r="C110" t="s">
        <v>289</v>
      </c>
      <c r="D110" t="s">
        <v>439</v>
      </c>
      <c r="E110" t="s">
        <v>544</v>
      </c>
      <c r="F110" t="s">
        <v>573</v>
      </c>
      <c r="G110" t="s">
        <v>615</v>
      </c>
      <c r="H110">
        <v>2177550</v>
      </c>
      <c r="I110" s="1" t="s">
        <v>1188</v>
      </c>
      <c r="J110" s="1" t="s">
        <v>1332</v>
      </c>
      <c r="K110" s="1" t="s">
        <v>1052</v>
      </c>
      <c r="L110">
        <v>5</v>
      </c>
      <c r="M110">
        <v>1</v>
      </c>
      <c r="N110">
        <f t="shared" si="9"/>
        <v>1</v>
      </c>
      <c r="P110">
        <f t="shared" si="7"/>
        <v>0</v>
      </c>
      <c r="Q110">
        <f t="shared" si="8"/>
        <v>4</v>
      </c>
    </row>
    <row r="111" spans="1:17" ht="32" x14ac:dyDescent="0.2">
      <c r="A111" t="s">
        <v>25</v>
      </c>
      <c r="B111" t="s">
        <v>140</v>
      </c>
      <c r="C111" t="s">
        <v>290</v>
      </c>
      <c r="D111" t="s">
        <v>440</v>
      </c>
      <c r="E111" t="s">
        <v>545</v>
      </c>
      <c r="F111" t="s">
        <v>573</v>
      </c>
      <c r="G111" t="s">
        <v>654</v>
      </c>
      <c r="H111">
        <v>2105345</v>
      </c>
      <c r="I111" s="1" t="s">
        <v>1189</v>
      </c>
      <c r="J111" s="1" t="s">
        <v>1333</v>
      </c>
      <c r="K111" s="1" t="s">
        <v>989</v>
      </c>
      <c r="L111">
        <v>5</v>
      </c>
      <c r="M111">
        <v>1</v>
      </c>
      <c r="N111">
        <f t="shared" si="9"/>
        <v>1</v>
      </c>
      <c r="P111">
        <f t="shared" si="7"/>
        <v>0</v>
      </c>
      <c r="Q111">
        <f t="shared" si="8"/>
        <v>4</v>
      </c>
    </row>
    <row r="112" spans="1:17" ht="32" x14ac:dyDescent="0.2">
      <c r="A112" t="s">
        <v>19</v>
      </c>
      <c r="B112" t="s">
        <v>141</v>
      </c>
      <c r="C112" t="s">
        <v>291</v>
      </c>
      <c r="D112" t="s">
        <v>441</v>
      </c>
      <c r="E112" t="s">
        <v>141</v>
      </c>
      <c r="F112" t="s">
        <v>573</v>
      </c>
      <c r="G112" t="s">
        <v>614</v>
      </c>
      <c r="H112">
        <v>2082065</v>
      </c>
      <c r="I112" s="1" t="s">
        <v>1190</v>
      </c>
      <c r="J112" s="1" t="s">
        <v>1334</v>
      </c>
      <c r="K112" s="1" t="s">
        <v>1053</v>
      </c>
      <c r="L112">
        <v>5</v>
      </c>
      <c r="M112">
        <v>1</v>
      </c>
      <c r="N112">
        <f t="shared" si="9"/>
        <v>1</v>
      </c>
      <c r="P112">
        <f t="shared" si="7"/>
        <v>0</v>
      </c>
      <c r="Q112">
        <f t="shared" si="8"/>
        <v>4</v>
      </c>
    </row>
    <row r="113" spans="1:17" ht="32" x14ac:dyDescent="0.2">
      <c r="A113" t="s">
        <v>20</v>
      </c>
      <c r="B113" t="s">
        <v>142</v>
      </c>
      <c r="C113" t="s">
        <v>292</v>
      </c>
      <c r="D113" t="s">
        <v>442</v>
      </c>
      <c r="E113" t="s">
        <v>546</v>
      </c>
      <c r="F113" t="s">
        <v>573</v>
      </c>
      <c r="G113" t="s">
        <v>623</v>
      </c>
      <c r="H113">
        <v>2067102</v>
      </c>
      <c r="I113" s="1" t="s">
        <v>1191</v>
      </c>
      <c r="J113" s="1" t="s">
        <v>1335</v>
      </c>
      <c r="L113">
        <v>5</v>
      </c>
      <c r="M113">
        <v>0</v>
      </c>
      <c r="N113">
        <f t="shared" si="9"/>
        <v>0</v>
      </c>
      <c r="P113">
        <f t="shared" si="7"/>
        <v>0</v>
      </c>
      <c r="Q113">
        <f t="shared" si="8"/>
        <v>5</v>
      </c>
    </row>
    <row r="114" spans="1:17" ht="32" x14ac:dyDescent="0.2">
      <c r="A114" t="s">
        <v>20</v>
      </c>
      <c r="B114" t="s">
        <v>143</v>
      </c>
      <c r="C114" t="s">
        <v>293</v>
      </c>
      <c r="D114" t="s">
        <v>443</v>
      </c>
      <c r="E114" t="s">
        <v>143</v>
      </c>
      <c r="F114" t="s">
        <v>576</v>
      </c>
      <c r="G114" t="s">
        <v>607</v>
      </c>
      <c r="H114">
        <v>2044675</v>
      </c>
      <c r="I114" s="1" t="s">
        <v>1192</v>
      </c>
      <c r="J114" s="1" t="s">
        <v>1336</v>
      </c>
      <c r="K114" s="1" t="s">
        <v>1054</v>
      </c>
      <c r="L114">
        <v>5</v>
      </c>
      <c r="M114">
        <v>1</v>
      </c>
      <c r="N114">
        <f t="shared" si="9"/>
        <v>1</v>
      </c>
      <c r="P114">
        <f t="shared" si="7"/>
        <v>0</v>
      </c>
      <c r="Q114">
        <f t="shared" si="8"/>
        <v>4</v>
      </c>
    </row>
    <row r="115" spans="1:17" ht="32" x14ac:dyDescent="0.2">
      <c r="A115" t="s">
        <v>24</v>
      </c>
      <c r="B115" t="s">
        <v>144</v>
      </c>
      <c r="C115" t="s">
        <v>294</v>
      </c>
      <c r="D115" t="s">
        <v>444</v>
      </c>
      <c r="E115" t="s">
        <v>547</v>
      </c>
      <c r="F115" t="s">
        <v>573</v>
      </c>
      <c r="H115">
        <v>2043475</v>
      </c>
      <c r="I115" s="1" t="s">
        <v>1193</v>
      </c>
      <c r="J115" s="1" t="s">
        <v>1337</v>
      </c>
      <c r="K115" s="1" t="s">
        <v>1419</v>
      </c>
      <c r="L115">
        <v>5</v>
      </c>
      <c r="M115">
        <v>3</v>
      </c>
      <c r="N115">
        <v>0</v>
      </c>
      <c r="O115">
        <v>1</v>
      </c>
      <c r="P115">
        <f t="shared" si="7"/>
        <v>3</v>
      </c>
      <c r="Q115">
        <f t="shared" si="8"/>
        <v>1</v>
      </c>
    </row>
    <row r="116" spans="1:17" ht="32" x14ac:dyDescent="0.2">
      <c r="A116" t="s">
        <v>25</v>
      </c>
      <c r="B116" t="s">
        <v>145</v>
      </c>
      <c r="C116" t="s">
        <v>295</v>
      </c>
      <c r="D116" t="s">
        <v>445</v>
      </c>
      <c r="E116" t="s">
        <v>145</v>
      </c>
      <c r="F116" t="s">
        <v>576</v>
      </c>
      <c r="G116" t="s">
        <v>655</v>
      </c>
      <c r="H116">
        <v>2025585</v>
      </c>
      <c r="I116" s="1" t="s">
        <v>1194</v>
      </c>
      <c r="J116" s="1" t="s">
        <v>1338</v>
      </c>
      <c r="K116" s="1" t="s">
        <v>1055</v>
      </c>
      <c r="L116">
        <v>5</v>
      </c>
      <c r="M116">
        <v>1</v>
      </c>
      <c r="N116">
        <f t="shared" si="9"/>
        <v>1</v>
      </c>
      <c r="P116">
        <f t="shared" si="7"/>
        <v>0</v>
      </c>
      <c r="Q116">
        <f t="shared" si="8"/>
        <v>4</v>
      </c>
    </row>
    <row r="117" spans="1:17" ht="32" x14ac:dyDescent="0.2">
      <c r="A117" t="s">
        <v>19</v>
      </c>
      <c r="B117" t="s">
        <v>146</v>
      </c>
      <c r="C117" t="s">
        <v>296</v>
      </c>
      <c r="D117" t="s">
        <v>446</v>
      </c>
      <c r="E117" t="s">
        <v>548</v>
      </c>
      <c r="F117" t="s">
        <v>597</v>
      </c>
      <c r="G117" t="s">
        <v>616</v>
      </c>
      <c r="H117">
        <v>2010181</v>
      </c>
      <c r="I117" s="1" t="s">
        <v>1195</v>
      </c>
      <c r="J117" s="1" t="s">
        <v>1339</v>
      </c>
      <c r="K117" s="1" t="s">
        <v>1420</v>
      </c>
      <c r="L117">
        <v>5</v>
      </c>
      <c r="M117">
        <v>3</v>
      </c>
      <c r="N117">
        <v>2</v>
      </c>
      <c r="P117">
        <f t="shared" si="7"/>
        <v>1</v>
      </c>
      <c r="Q117">
        <f t="shared" si="8"/>
        <v>2</v>
      </c>
    </row>
    <row r="118" spans="1:17" ht="32" x14ac:dyDescent="0.2">
      <c r="A118" t="s">
        <v>30</v>
      </c>
      <c r="B118" t="s">
        <v>147</v>
      </c>
      <c r="C118" t="s">
        <v>297</v>
      </c>
      <c r="D118" t="s">
        <v>447</v>
      </c>
      <c r="E118" t="s">
        <v>147</v>
      </c>
      <c r="F118" t="s">
        <v>593</v>
      </c>
      <c r="G118" t="s">
        <v>656</v>
      </c>
      <c r="H118">
        <v>2004626</v>
      </c>
      <c r="I118" s="1" t="s">
        <v>1196</v>
      </c>
      <c r="J118" s="1" t="s">
        <v>935</v>
      </c>
      <c r="K118" s="1" t="s">
        <v>1057</v>
      </c>
      <c r="L118">
        <v>5</v>
      </c>
      <c r="M118">
        <v>4</v>
      </c>
      <c r="N118">
        <f t="shared" si="9"/>
        <v>4</v>
      </c>
      <c r="P118">
        <f t="shared" si="7"/>
        <v>0</v>
      </c>
      <c r="Q118">
        <f t="shared" si="8"/>
        <v>1</v>
      </c>
    </row>
    <row r="119" spans="1:17" ht="32" x14ac:dyDescent="0.2">
      <c r="A119" t="s">
        <v>28</v>
      </c>
      <c r="B119" t="s">
        <v>148</v>
      </c>
      <c r="C119" t="s">
        <v>298</v>
      </c>
      <c r="D119" t="s">
        <v>448</v>
      </c>
      <c r="E119" t="s">
        <v>549</v>
      </c>
      <c r="F119" t="s">
        <v>598</v>
      </c>
      <c r="G119" t="s">
        <v>656</v>
      </c>
      <c r="H119">
        <v>1997427</v>
      </c>
      <c r="I119" s="1" t="s">
        <v>1197</v>
      </c>
      <c r="J119" s="1" t="s">
        <v>1340</v>
      </c>
      <c r="L119">
        <v>5</v>
      </c>
      <c r="M119">
        <v>0</v>
      </c>
      <c r="N119">
        <f t="shared" si="9"/>
        <v>0</v>
      </c>
      <c r="O119">
        <v>5</v>
      </c>
      <c r="P119">
        <f t="shared" si="7"/>
        <v>0</v>
      </c>
      <c r="Q119">
        <f t="shared" si="8"/>
        <v>0</v>
      </c>
    </row>
    <row r="120" spans="1:17" ht="32" x14ac:dyDescent="0.2">
      <c r="A120" t="s">
        <v>18</v>
      </c>
      <c r="B120" t="s">
        <v>149</v>
      </c>
      <c r="C120" t="s">
        <v>299</v>
      </c>
      <c r="D120" t="s">
        <v>449</v>
      </c>
      <c r="E120" t="s">
        <v>550</v>
      </c>
      <c r="F120" t="s">
        <v>599</v>
      </c>
      <c r="H120">
        <v>1920594</v>
      </c>
      <c r="I120" s="1" t="s">
        <v>1198</v>
      </c>
      <c r="J120" s="1" t="s">
        <v>1341</v>
      </c>
      <c r="K120" s="1" t="s">
        <v>1421</v>
      </c>
      <c r="L120">
        <v>5</v>
      </c>
      <c r="M120">
        <v>1</v>
      </c>
      <c r="N120">
        <f t="shared" si="9"/>
        <v>1</v>
      </c>
      <c r="P120">
        <f t="shared" si="7"/>
        <v>0</v>
      </c>
      <c r="Q120">
        <f t="shared" si="8"/>
        <v>4</v>
      </c>
    </row>
    <row r="121" spans="1:17" ht="32" x14ac:dyDescent="0.2">
      <c r="A121" t="s">
        <v>26</v>
      </c>
      <c r="B121" t="s">
        <v>150</v>
      </c>
      <c r="C121" t="s">
        <v>300</v>
      </c>
      <c r="D121" t="s">
        <v>450</v>
      </c>
      <c r="E121" t="s">
        <v>150</v>
      </c>
      <c r="F121" t="s">
        <v>573</v>
      </c>
      <c r="G121" t="s">
        <v>614</v>
      </c>
      <c r="H121">
        <v>1907782</v>
      </c>
      <c r="I121" s="1" t="s">
        <v>1199</v>
      </c>
      <c r="J121" s="1" t="s">
        <v>1342</v>
      </c>
      <c r="K121" s="1" t="s">
        <v>1058</v>
      </c>
      <c r="L121">
        <v>5</v>
      </c>
      <c r="M121">
        <v>1</v>
      </c>
      <c r="N121">
        <f t="shared" si="9"/>
        <v>1</v>
      </c>
      <c r="P121">
        <f t="shared" si="7"/>
        <v>0</v>
      </c>
      <c r="Q121">
        <f t="shared" si="8"/>
        <v>4</v>
      </c>
    </row>
    <row r="122" spans="1:17" ht="32" x14ac:dyDescent="0.2">
      <c r="A122" t="s">
        <v>21</v>
      </c>
      <c r="B122" t="s">
        <v>151</v>
      </c>
      <c r="C122" t="s">
        <v>301</v>
      </c>
      <c r="D122" t="s">
        <v>451</v>
      </c>
      <c r="E122" t="s">
        <v>551</v>
      </c>
      <c r="G122" t="s">
        <v>657</v>
      </c>
      <c r="H122">
        <v>1893032</v>
      </c>
      <c r="I122" s="1" t="s">
        <v>1200</v>
      </c>
      <c r="J122" s="1" t="s">
        <v>1343</v>
      </c>
      <c r="K122" s="1" t="s">
        <v>1422</v>
      </c>
      <c r="L122">
        <v>5</v>
      </c>
      <c r="M122">
        <v>2</v>
      </c>
      <c r="N122">
        <v>1</v>
      </c>
      <c r="P122">
        <f t="shared" si="7"/>
        <v>1</v>
      </c>
      <c r="Q122">
        <f t="shared" si="8"/>
        <v>3</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9"/>
        <v>5</v>
      </c>
      <c r="P123">
        <f t="shared" si="7"/>
        <v>0</v>
      </c>
      <c r="Q123">
        <f t="shared" si="8"/>
        <v>0</v>
      </c>
    </row>
    <row r="124" spans="1:17" ht="32" x14ac:dyDescent="0.2">
      <c r="A124" t="s">
        <v>20</v>
      </c>
      <c r="B124" t="s">
        <v>153</v>
      </c>
      <c r="C124" t="s">
        <v>303</v>
      </c>
      <c r="D124" t="s">
        <v>453</v>
      </c>
      <c r="E124" t="s">
        <v>553</v>
      </c>
      <c r="F124" t="s">
        <v>573</v>
      </c>
      <c r="G124" t="s">
        <v>659</v>
      </c>
      <c r="H124">
        <v>1837388</v>
      </c>
      <c r="I124" s="1" t="s">
        <v>1201</v>
      </c>
      <c r="J124" s="1" t="s">
        <v>1344</v>
      </c>
      <c r="K124" s="1" t="s">
        <v>1060</v>
      </c>
      <c r="L124">
        <v>5</v>
      </c>
      <c r="M124">
        <v>1</v>
      </c>
      <c r="N124">
        <f t="shared" si="9"/>
        <v>1</v>
      </c>
      <c r="P124">
        <f t="shared" si="7"/>
        <v>0</v>
      </c>
      <c r="Q124">
        <f t="shared" si="8"/>
        <v>4</v>
      </c>
    </row>
    <row r="125" spans="1:17" ht="32" x14ac:dyDescent="0.2">
      <c r="A125" t="s">
        <v>20</v>
      </c>
      <c r="B125" t="s">
        <v>154</v>
      </c>
      <c r="C125" t="s">
        <v>304</v>
      </c>
      <c r="D125" t="s">
        <v>454</v>
      </c>
      <c r="E125" t="s">
        <v>554</v>
      </c>
      <c r="F125" t="s">
        <v>573</v>
      </c>
      <c r="G125" t="s">
        <v>615</v>
      </c>
      <c r="H125">
        <v>1808056</v>
      </c>
      <c r="I125" s="1" t="s">
        <v>1202</v>
      </c>
      <c r="J125" s="1" t="s">
        <v>1345</v>
      </c>
      <c r="K125" s="1" t="s">
        <v>1423</v>
      </c>
      <c r="L125">
        <v>5</v>
      </c>
      <c r="M125">
        <v>3</v>
      </c>
      <c r="N125">
        <v>1</v>
      </c>
      <c r="P125">
        <f t="shared" si="7"/>
        <v>2</v>
      </c>
      <c r="Q125">
        <f t="shared" si="8"/>
        <v>2</v>
      </c>
    </row>
    <row r="126" spans="1:17" ht="32" x14ac:dyDescent="0.2">
      <c r="A126" t="s">
        <v>28</v>
      </c>
      <c r="B126" t="s">
        <v>155</v>
      </c>
      <c r="C126" t="s">
        <v>305</v>
      </c>
      <c r="D126" t="s">
        <v>455</v>
      </c>
      <c r="E126" t="s">
        <v>555</v>
      </c>
      <c r="F126" t="s">
        <v>600</v>
      </c>
      <c r="G126" t="s">
        <v>660</v>
      </c>
      <c r="H126">
        <v>1745449</v>
      </c>
      <c r="I126" s="1" t="s">
        <v>1203</v>
      </c>
      <c r="J126" s="1" t="s">
        <v>1346</v>
      </c>
      <c r="L126">
        <v>5</v>
      </c>
      <c r="M126">
        <v>0</v>
      </c>
      <c r="N126">
        <f t="shared" si="9"/>
        <v>0</v>
      </c>
      <c r="P126">
        <f t="shared" si="7"/>
        <v>0</v>
      </c>
      <c r="Q126">
        <f t="shared" si="8"/>
        <v>5</v>
      </c>
    </row>
    <row r="127" spans="1:17" ht="32" x14ac:dyDescent="0.2">
      <c r="A127" t="s">
        <v>21</v>
      </c>
      <c r="B127" t="s">
        <v>156</v>
      </c>
      <c r="C127" t="s">
        <v>306</v>
      </c>
      <c r="D127" t="s">
        <v>456</v>
      </c>
      <c r="E127" t="s">
        <v>556</v>
      </c>
      <c r="F127" t="s">
        <v>601</v>
      </c>
      <c r="G127" t="s">
        <v>661</v>
      </c>
      <c r="H127">
        <v>1744476</v>
      </c>
      <c r="I127" s="1" t="s">
        <v>1204</v>
      </c>
      <c r="J127" s="1" t="s">
        <v>1347</v>
      </c>
      <c r="K127" s="1" t="s">
        <v>1424</v>
      </c>
      <c r="L127">
        <v>5</v>
      </c>
      <c r="M127">
        <v>3</v>
      </c>
      <c r="N127">
        <v>2</v>
      </c>
      <c r="P127">
        <f t="shared" si="7"/>
        <v>1</v>
      </c>
      <c r="Q127">
        <f t="shared" si="8"/>
        <v>2</v>
      </c>
    </row>
    <row r="128" spans="1:17" ht="32" x14ac:dyDescent="0.2">
      <c r="A128" t="s">
        <v>20</v>
      </c>
      <c r="B128" t="s">
        <v>157</v>
      </c>
      <c r="C128" t="s">
        <v>307</v>
      </c>
      <c r="D128" t="s">
        <v>457</v>
      </c>
      <c r="E128" t="s">
        <v>557</v>
      </c>
      <c r="F128" t="s">
        <v>573</v>
      </c>
      <c r="G128" t="s">
        <v>606</v>
      </c>
      <c r="H128">
        <v>1736390</v>
      </c>
      <c r="I128" s="1" t="s">
        <v>1205</v>
      </c>
      <c r="J128" s="1" t="s">
        <v>1348</v>
      </c>
      <c r="K128" s="1" t="s">
        <v>1063</v>
      </c>
      <c r="L128">
        <v>5</v>
      </c>
      <c r="M128">
        <v>1</v>
      </c>
      <c r="N128">
        <f t="shared" si="9"/>
        <v>1</v>
      </c>
      <c r="P128">
        <f t="shared" si="7"/>
        <v>0</v>
      </c>
      <c r="Q128">
        <f t="shared" si="8"/>
        <v>4</v>
      </c>
    </row>
    <row r="129" spans="1:17" ht="48" x14ac:dyDescent="0.2">
      <c r="A129" t="s">
        <v>23</v>
      </c>
      <c r="B129" t="s">
        <v>158</v>
      </c>
      <c r="C129" t="s">
        <v>308</v>
      </c>
      <c r="D129" t="s">
        <v>458</v>
      </c>
      <c r="E129" t="s">
        <v>158</v>
      </c>
      <c r="F129" t="s">
        <v>573</v>
      </c>
      <c r="G129" t="s">
        <v>639</v>
      </c>
      <c r="H129">
        <v>1628251</v>
      </c>
      <c r="I129" s="1" t="s">
        <v>1206</v>
      </c>
      <c r="J129" s="1" t="s">
        <v>1349</v>
      </c>
      <c r="K129" s="1" t="s">
        <v>1349</v>
      </c>
      <c r="L129">
        <v>5</v>
      </c>
      <c r="M129">
        <v>5</v>
      </c>
      <c r="N129">
        <v>1</v>
      </c>
      <c r="P129">
        <f t="shared" si="7"/>
        <v>4</v>
      </c>
      <c r="Q129">
        <f t="shared" si="8"/>
        <v>0</v>
      </c>
    </row>
    <row r="130" spans="1:17" ht="32" x14ac:dyDescent="0.2">
      <c r="A130" t="s">
        <v>20</v>
      </c>
      <c r="B130" t="s">
        <v>159</v>
      </c>
      <c r="C130" t="s">
        <v>309</v>
      </c>
      <c r="D130" t="s">
        <v>459</v>
      </c>
      <c r="E130" t="s">
        <v>558</v>
      </c>
      <c r="F130" t="s">
        <v>573</v>
      </c>
      <c r="G130" t="s">
        <v>662</v>
      </c>
      <c r="H130">
        <v>1626854</v>
      </c>
      <c r="I130" s="1" t="s">
        <v>1207</v>
      </c>
      <c r="J130" s="1" t="s">
        <v>1350</v>
      </c>
      <c r="K130" s="1" t="s">
        <v>1065</v>
      </c>
      <c r="L130">
        <v>5</v>
      </c>
      <c r="M130">
        <v>1</v>
      </c>
      <c r="N130">
        <f t="shared" ref="N130:N150" si="10">M130</f>
        <v>1</v>
      </c>
      <c r="P130">
        <f t="shared" si="7"/>
        <v>0</v>
      </c>
      <c r="Q130">
        <f t="shared" ref="Q130:Q151" si="11">L130-SUM(N130:P130)</f>
        <v>4</v>
      </c>
    </row>
    <row r="131" spans="1:17" ht="32" x14ac:dyDescent="0.2">
      <c r="A131" t="s">
        <v>20</v>
      </c>
      <c r="B131" t="s">
        <v>160</v>
      </c>
      <c r="C131" t="s">
        <v>310</v>
      </c>
      <c r="D131" t="s">
        <v>460</v>
      </c>
      <c r="E131" t="s">
        <v>559</v>
      </c>
      <c r="F131" t="s">
        <v>573</v>
      </c>
      <c r="G131" t="s">
        <v>627</v>
      </c>
      <c r="H131">
        <v>1624081</v>
      </c>
      <c r="I131" s="1" t="s">
        <v>1208</v>
      </c>
      <c r="J131" s="1" t="s">
        <v>1351</v>
      </c>
      <c r="K131" s="1" t="s">
        <v>1066</v>
      </c>
      <c r="L131">
        <v>5</v>
      </c>
      <c r="M131">
        <v>1</v>
      </c>
      <c r="N131">
        <f t="shared" si="10"/>
        <v>1</v>
      </c>
      <c r="P131">
        <f t="shared" ref="P131:P151" si="12">M131-N131</f>
        <v>0</v>
      </c>
      <c r="Q131">
        <f t="shared" si="11"/>
        <v>4</v>
      </c>
    </row>
    <row r="132" spans="1:17" ht="48" x14ac:dyDescent="0.2">
      <c r="A132" t="s">
        <v>19</v>
      </c>
      <c r="B132" t="s">
        <v>161</v>
      </c>
      <c r="C132" t="s">
        <v>311</v>
      </c>
      <c r="D132" t="s">
        <v>461</v>
      </c>
      <c r="E132" t="s">
        <v>560</v>
      </c>
      <c r="F132" t="s">
        <v>573</v>
      </c>
      <c r="G132" t="s">
        <v>608</v>
      </c>
      <c r="H132">
        <v>1611788</v>
      </c>
      <c r="I132" s="1" t="s">
        <v>1209</v>
      </c>
      <c r="J132" s="1" t="s">
        <v>1352</v>
      </c>
      <c r="K132" s="1" t="s">
        <v>1352</v>
      </c>
      <c r="L132">
        <v>5</v>
      </c>
      <c r="M132">
        <v>5</v>
      </c>
      <c r="N132">
        <v>1</v>
      </c>
      <c r="P132">
        <f t="shared" si="12"/>
        <v>4</v>
      </c>
      <c r="Q132">
        <f t="shared" si="11"/>
        <v>0</v>
      </c>
    </row>
    <row r="133" spans="1:17" ht="32" x14ac:dyDescent="0.2">
      <c r="A133" t="s">
        <v>28</v>
      </c>
      <c r="B133" t="s">
        <v>162</v>
      </c>
      <c r="C133" t="s">
        <v>312</v>
      </c>
      <c r="D133" t="s">
        <v>462</v>
      </c>
      <c r="E133" t="s">
        <v>162</v>
      </c>
      <c r="F133" t="s">
        <v>584</v>
      </c>
      <c r="G133" t="s">
        <v>663</v>
      </c>
      <c r="H133">
        <v>1598677</v>
      </c>
      <c r="I133" s="1" t="s">
        <v>1210</v>
      </c>
      <c r="J133" s="1" t="s">
        <v>1353</v>
      </c>
      <c r="K133" s="1" t="s">
        <v>1425</v>
      </c>
      <c r="L133">
        <v>5</v>
      </c>
      <c r="M133">
        <v>2</v>
      </c>
      <c r="N133">
        <v>1</v>
      </c>
      <c r="P133">
        <f t="shared" si="12"/>
        <v>1</v>
      </c>
      <c r="Q133">
        <f t="shared" si="11"/>
        <v>3</v>
      </c>
    </row>
    <row r="134" spans="1:17" ht="32" x14ac:dyDescent="0.2">
      <c r="A134" t="s">
        <v>24</v>
      </c>
      <c r="B134" t="s">
        <v>163</v>
      </c>
      <c r="C134" t="s">
        <v>313</v>
      </c>
      <c r="D134" t="s">
        <v>463</v>
      </c>
      <c r="E134" t="s">
        <v>163</v>
      </c>
      <c r="F134" t="s">
        <v>591</v>
      </c>
      <c r="G134" t="s">
        <v>615</v>
      </c>
      <c r="H134">
        <v>1558951</v>
      </c>
      <c r="I134" s="1" t="s">
        <v>1211</v>
      </c>
      <c r="J134" s="1" t="s">
        <v>1354</v>
      </c>
      <c r="K134" s="1" t="s">
        <v>1069</v>
      </c>
      <c r="L134">
        <v>5</v>
      </c>
      <c r="M134">
        <v>1</v>
      </c>
      <c r="N134">
        <f t="shared" si="10"/>
        <v>1</v>
      </c>
      <c r="P134">
        <f t="shared" si="12"/>
        <v>0</v>
      </c>
      <c r="Q134">
        <f t="shared" si="11"/>
        <v>4</v>
      </c>
    </row>
    <row r="135" spans="1:17" ht="48" x14ac:dyDescent="0.2">
      <c r="A135" t="s">
        <v>22</v>
      </c>
      <c r="B135" t="s">
        <v>164</v>
      </c>
      <c r="C135" t="s">
        <v>314</v>
      </c>
      <c r="D135" t="s">
        <v>464</v>
      </c>
      <c r="E135" t="s">
        <v>561</v>
      </c>
      <c r="F135" t="s">
        <v>573</v>
      </c>
      <c r="G135" t="s">
        <v>636</v>
      </c>
      <c r="H135">
        <v>1544025</v>
      </c>
      <c r="I135" s="1" t="s">
        <v>1212</v>
      </c>
      <c r="J135" s="1" t="s">
        <v>1355</v>
      </c>
      <c r="K135" s="1" t="s">
        <v>1355</v>
      </c>
      <c r="L135">
        <v>5</v>
      </c>
      <c r="M135">
        <v>5</v>
      </c>
      <c r="N135">
        <v>2</v>
      </c>
      <c r="P135">
        <f t="shared" si="12"/>
        <v>3</v>
      </c>
      <c r="Q135">
        <f t="shared" si="11"/>
        <v>0</v>
      </c>
    </row>
    <row r="136" spans="1:17" ht="32" x14ac:dyDescent="0.2">
      <c r="A136" t="s">
        <v>20</v>
      </c>
      <c r="B136" t="s">
        <v>165</v>
      </c>
      <c r="C136" t="s">
        <v>315</v>
      </c>
      <c r="D136" t="s">
        <v>465</v>
      </c>
      <c r="E136" t="s">
        <v>562</v>
      </c>
      <c r="F136" t="s">
        <v>602</v>
      </c>
      <c r="G136" t="s">
        <v>664</v>
      </c>
      <c r="H136">
        <v>1522517</v>
      </c>
      <c r="I136" s="1" t="s">
        <v>1213</v>
      </c>
      <c r="J136" s="1" t="s">
        <v>1356</v>
      </c>
      <c r="K136" s="1" t="s">
        <v>1426</v>
      </c>
      <c r="L136">
        <v>5</v>
      </c>
      <c r="M136">
        <v>4</v>
      </c>
      <c r="N136">
        <v>1</v>
      </c>
      <c r="P136">
        <f t="shared" si="12"/>
        <v>3</v>
      </c>
      <c r="Q136">
        <f t="shared" si="11"/>
        <v>1</v>
      </c>
    </row>
    <row r="137" spans="1:17" ht="32" x14ac:dyDescent="0.2">
      <c r="A137" t="s">
        <v>29</v>
      </c>
      <c r="B137" t="s">
        <v>166</v>
      </c>
      <c r="C137" t="s">
        <v>316</v>
      </c>
      <c r="D137" t="s">
        <v>466</v>
      </c>
      <c r="E137" t="s">
        <v>563</v>
      </c>
      <c r="F137" t="s">
        <v>603</v>
      </c>
      <c r="G137" t="s">
        <v>665</v>
      </c>
      <c r="H137">
        <v>1517817</v>
      </c>
      <c r="I137" s="1" t="s">
        <v>1214</v>
      </c>
      <c r="J137" s="1" t="s">
        <v>1357</v>
      </c>
      <c r="K137" s="1" t="s">
        <v>1357</v>
      </c>
      <c r="L137">
        <v>5</v>
      </c>
      <c r="M137">
        <v>5</v>
      </c>
      <c r="N137">
        <v>1</v>
      </c>
      <c r="P137">
        <f t="shared" si="12"/>
        <v>4</v>
      </c>
      <c r="Q137">
        <f t="shared" si="11"/>
        <v>0</v>
      </c>
    </row>
    <row r="138" spans="1:17" ht="48" x14ac:dyDescent="0.2">
      <c r="A138" t="s">
        <v>21</v>
      </c>
      <c r="B138" t="s">
        <v>167</v>
      </c>
      <c r="C138" t="s">
        <v>317</v>
      </c>
      <c r="D138" t="s">
        <v>467</v>
      </c>
      <c r="E138" t="s">
        <v>167</v>
      </c>
      <c r="F138" t="s">
        <v>573</v>
      </c>
      <c r="G138" t="s">
        <v>614</v>
      </c>
      <c r="H138">
        <v>1512783</v>
      </c>
      <c r="I138" s="1" t="s">
        <v>1215</v>
      </c>
      <c r="J138" s="1" t="s">
        <v>1358</v>
      </c>
      <c r="K138" s="1" t="s">
        <v>1427</v>
      </c>
      <c r="L138">
        <v>5</v>
      </c>
      <c r="M138">
        <v>4</v>
      </c>
      <c r="N138">
        <v>1</v>
      </c>
      <c r="P138">
        <f t="shared" si="12"/>
        <v>3</v>
      </c>
      <c r="Q138">
        <f t="shared" si="11"/>
        <v>1</v>
      </c>
    </row>
    <row r="139" spans="1:17" ht="32" x14ac:dyDescent="0.2">
      <c r="A139" t="s">
        <v>20</v>
      </c>
      <c r="B139" t="s">
        <v>168</v>
      </c>
      <c r="C139" t="s">
        <v>318</v>
      </c>
      <c r="D139" t="s">
        <v>468</v>
      </c>
      <c r="E139" t="s">
        <v>168</v>
      </c>
      <c r="F139" t="s">
        <v>573</v>
      </c>
      <c r="G139" t="s">
        <v>614</v>
      </c>
      <c r="H139">
        <v>1504430</v>
      </c>
      <c r="I139" s="1" t="s">
        <v>1216</v>
      </c>
      <c r="J139" s="1" t="s">
        <v>1359</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1217</v>
      </c>
      <c r="J140" s="1" t="s">
        <v>1360</v>
      </c>
      <c r="K140" s="1" t="s">
        <v>1428</v>
      </c>
      <c r="L140">
        <v>5</v>
      </c>
      <c r="M140">
        <v>3</v>
      </c>
      <c r="N140">
        <v>1</v>
      </c>
      <c r="P140">
        <f t="shared" si="12"/>
        <v>2</v>
      </c>
      <c r="Q140">
        <f t="shared" si="11"/>
        <v>2</v>
      </c>
    </row>
    <row r="141" spans="1:17" ht="32" x14ac:dyDescent="0.2">
      <c r="A141" t="s">
        <v>19</v>
      </c>
      <c r="B141" t="s">
        <v>170</v>
      </c>
      <c r="C141" t="s">
        <v>320</v>
      </c>
      <c r="D141" t="s">
        <v>470</v>
      </c>
      <c r="E141" t="s">
        <v>564</v>
      </c>
      <c r="F141" t="s">
        <v>573</v>
      </c>
      <c r="G141" t="s">
        <v>606</v>
      </c>
      <c r="H141">
        <v>1478950</v>
      </c>
      <c r="I141" s="1" t="s">
        <v>1218</v>
      </c>
      <c r="J141" s="1" t="s">
        <v>1361</v>
      </c>
      <c r="K141" s="1" t="s">
        <v>1429</v>
      </c>
      <c r="L141">
        <v>5</v>
      </c>
      <c r="M141">
        <v>4</v>
      </c>
      <c r="N141">
        <v>1</v>
      </c>
      <c r="P141">
        <f t="shared" si="12"/>
        <v>3</v>
      </c>
      <c r="Q141">
        <f t="shared" si="11"/>
        <v>1</v>
      </c>
    </row>
    <row r="142" spans="1:17" ht="32" x14ac:dyDescent="0.2">
      <c r="A142" t="s">
        <v>20</v>
      </c>
      <c r="B142" t="s">
        <v>171</v>
      </c>
      <c r="C142" t="s">
        <v>321</v>
      </c>
      <c r="D142" t="s">
        <v>471</v>
      </c>
      <c r="E142" t="s">
        <v>171</v>
      </c>
      <c r="F142" t="s">
        <v>573</v>
      </c>
      <c r="G142" t="s">
        <v>609</v>
      </c>
      <c r="H142">
        <v>1444398</v>
      </c>
      <c r="I142" s="1" t="s">
        <v>1219</v>
      </c>
      <c r="J142" s="1" t="s">
        <v>1362</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1220</v>
      </c>
      <c r="J143" s="1" t="s">
        <v>1363</v>
      </c>
      <c r="K143" s="1" t="s">
        <v>1430</v>
      </c>
      <c r="L143">
        <v>5</v>
      </c>
      <c r="M143">
        <v>2</v>
      </c>
      <c r="N143">
        <v>1</v>
      </c>
      <c r="P143">
        <f t="shared" si="12"/>
        <v>1</v>
      </c>
      <c r="Q143">
        <f t="shared" si="11"/>
        <v>3</v>
      </c>
    </row>
    <row r="144" spans="1:17" ht="32" x14ac:dyDescent="0.2">
      <c r="A144" t="s">
        <v>22</v>
      </c>
      <c r="B144" t="s">
        <v>173</v>
      </c>
      <c r="C144" t="s">
        <v>323</v>
      </c>
      <c r="D144" t="s">
        <v>473</v>
      </c>
      <c r="E144" t="s">
        <v>566</v>
      </c>
      <c r="F144" t="s">
        <v>604</v>
      </c>
      <c r="G144" t="s">
        <v>666</v>
      </c>
      <c r="H144">
        <v>1377960</v>
      </c>
      <c r="I144" s="1" t="s">
        <v>804</v>
      </c>
      <c r="J144" s="1" t="s">
        <v>954</v>
      </c>
      <c r="K144" s="1" t="s">
        <v>954</v>
      </c>
      <c r="L144">
        <v>5</v>
      </c>
      <c r="M144">
        <v>5</v>
      </c>
      <c r="N144">
        <v>3</v>
      </c>
      <c r="P144">
        <f t="shared" si="12"/>
        <v>2</v>
      </c>
      <c r="Q144">
        <f t="shared" si="11"/>
        <v>0</v>
      </c>
    </row>
    <row r="145" spans="1:17" ht="32" x14ac:dyDescent="0.2">
      <c r="A145" t="s">
        <v>20</v>
      </c>
      <c r="B145" t="s">
        <v>174</v>
      </c>
      <c r="C145" t="s">
        <v>324</v>
      </c>
      <c r="D145" t="s">
        <v>474</v>
      </c>
      <c r="E145" t="s">
        <v>567</v>
      </c>
      <c r="F145" t="s">
        <v>573</v>
      </c>
      <c r="G145" t="s">
        <v>608</v>
      </c>
      <c r="H145">
        <v>1374868</v>
      </c>
      <c r="I145" s="1" t="s">
        <v>1221</v>
      </c>
      <c r="J145" s="1" t="s">
        <v>1364</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1222</v>
      </c>
      <c r="J146" s="1" t="s">
        <v>1365</v>
      </c>
      <c r="L146">
        <v>5</v>
      </c>
      <c r="M146">
        <v>0</v>
      </c>
      <c r="N146">
        <f t="shared" si="10"/>
        <v>0</v>
      </c>
      <c r="O146">
        <v>1</v>
      </c>
      <c r="P146">
        <f t="shared" si="12"/>
        <v>0</v>
      </c>
      <c r="Q146">
        <f t="shared" si="11"/>
        <v>4</v>
      </c>
    </row>
    <row r="147" spans="1:17" ht="48" x14ac:dyDescent="0.2">
      <c r="A147" t="s">
        <v>18</v>
      </c>
      <c r="B147" t="s">
        <v>176</v>
      </c>
      <c r="C147" t="s">
        <v>326</v>
      </c>
      <c r="D147" t="s">
        <v>476</v>
      </c>
      <c r="E147" t="s">
        <v>176</v>
      </c>
      <c r="F147" t="s">
        <v>594</v>
      </c>
      <c r="G147" t="s">
        <v>611</v>
      </c>
      <c r="H147">
        <v>1348692</v>
      </c>
      <c r="I147" s="1" t="s">
        <v>1223</v>
      </c>
      <c r="J147" s="1" t="s">
        <v>1366</v>
      </c>
      <c r="K147" s="1" t="s">
        <v>1431</v>
      </c>
      <c r="L147">
        <v>5</v>
      </c>
      <c r="M147">
        <v>3</v>
      </c>
      <c r="N147">
        <v>1</v>
      </c>
      <c r="P147">
        <f t="shared" si="12"/>
        <v>2</v>
      </c>
      <c r="Q147">
        <f t="shared" si="11"/>
        <v>2</v>
      </c>
    </row>
    <row r="148" spans="1:17" ht="32" x14ac:dyDescent="0.2">
      <c r="A148" t="s">
        <v>22</v>
      </c>
      <c r="B148" t="s">
        <v>177</v>
      </c>
      <c r="C148" t="s">
        <v>327</v>
      </c>
      <c r="D148" t="s">
        <v>477</v>
      </c>
      <c r="E148" t="s">
        <v>569</v>
      </c>
      <c r="F148" t="s">
        <v>573</v>
      </c>
      <c r="G148" t="s">
        <v>625</v>
      </c>
      <c r="H148">
        <v>1302771</v>
      </c>
      <c r="I148" s="1" t="s">
        <v>1224</v>
      </c>
      <c r="J148" s="1" t="s">
        <v>1367</v>
      </c>
      <c r="K148" s="1" t="s">
        <v>1432</v>
      </c>
      <c r="L148">
        <v>5</v>
      </c>
      <c r="M148">
        <v>4</v>
      </c>
      <c r="N148">
        <v>1</v>
      </c>
      <c r="P148">
        <f t="shared" si="12"/>
        <v>3</v>
      </c>
      <c r="Q148">
        <f t="shared" si="11"/>
        <v>1</v>
      </c>
    </row>
    <row r="149" spans="1:17" ht="32" x14ac:dyDescent="0.2">
      <c r="A149" t="s">
        <v>20</v>
      </c>
      <c r="B149" t="s">
        <v>178</v>
      </c>
      <c r="C149" t="s">
        <v>328</v>
      </c>
      <c r="D149" t="s">
        <v>478</v>
      </c>
      <c r="E149" t="s">
        <v>570</v>
      </c>
      <c r="F149" t="s">
        <v>573</v>
      </c>
      <c r="G149" t="s">
        <v>606</v>
      </c>
      <c r="H149">
        <v>1302727</v>
      </c>
      <c r="I149" s="1" t="s">
        <v>1225</v>
      </c>
      <c r="J149" s="1" t="s">
        <v>1368</v>
      </c>
      <c r="K149" s="1" t="s">
        <v>1433</v>
      </c>
      <c r="L149">
        <v>5</v>
      </c>
      <c r="M149">
        <v>3</v>
      </c>
      <c r="N149">
        <v>1</v>
      </c>
      <c r="P149">
        <f t="shared" si="12"/>
        <v>2</v>
      </c>
      <c r="Q149">
        <f t="shared" si="11"/>
        <v>2</v>
      </c>
    </row>
    <row r="150" spans="1:17" ht="32" x14ac:dyDescent="0.2">
      <c r="A150" t="s">
        <v>28</v>
      </c>
      <c r="B150" t="s">
        <v>179</v>
      </c>
      <c r="C150" t="s">
        <v>329</v>
      </c>
      <c r="D150" t="s">
        <v>479</v>
      </c>
      <c r="E150" t="s">
        <v>179</v>
      </c>
      <c r="F150" t="s">
        <v>584</v>
      </c>
      <c r="G150" t="s">
        <v>667</v>
      </c>
      <c r="H150">
        <v>1300905</v>
      </c>
      <c r="I150" s="1" t="s">
        <v>1226</v>
      </c>
      <c r="J150" s="1" t="s">
        <v>1369</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1227</v>
      </c>
      <c r="J151" s="1" t="s">
        <v>1370</v>
      </c>
      <c r="K151" s="1" t="s">
        <v>1370</v>
      </c>
      <c r="L151">
        <v>5</v>
      </c>
      <c r="M151">
        <v>5</v>
      </c>
      <c r="N151">
        <v>3</v>
      </c>
      <c r="P151">
        <f t="shared" si="12"/>
        <v>2</v>
      </c>
      <c r="Q151">
        <f t="shared" si="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topLeftCell="B1" zoomScale="120" zoomScaleNormal="120" workbookViewId="0">
      <pane ySplit="1" topLeftCell="A109" activePane="bottomLeft" state="frozen"/>
      <selection pane="bottomLeft" activeCell="O115" sqref="O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481</v>
      </c>
      <c r="F2" t="s">
        <v>572</v>
      </c>
      <c r="G2" t="s">
        <v>606</v>
      </c>
      <c r="H2">
        <v>54264336</v>
      </c>
      <c r="I2" s="1" t="s">
        <v>669</v>
      </c>
      <c r="J2" s="1" t="s">
        <v>819</v>
      </c>
      <c r="K2" s="1" t="s">
        <v>968</v>
      </c>
      <c r="L2">
        <v>5</v>
      </c>
      <c r="M2">
        <v>1</v>
      </c>
      <c r="N2">
        <f t="shared" ref="N2:N33" si="0">M2</f>
        <v>1</v>
      </c>
      <c r="P2">
        <f>M2-N2</f>
        <v>0</v>
      </c>
      <c r="Q2">
        <f t="shared" ref="Q2:Q33" si="1">L2-SUM(N2:P2)</f>
        <v>4</v>
      </c>
    </row>
    <row r="3" spans="1:18" ht="32" x14ac:dyDescent="0.2">
      <c r="A3" t="s">
        <v>19</v>
      </c>
      <c r="B3" t="s">
        <v>32</v>
      </c>
      <c r="C3" t="s">
        <v>182</v>
      </c>
      <c r="D3" t="s">
        <v>332</v>
      </c>
      <c r="E3" t="s">
        <v>482</v>
      </c>
      <c r="F3" t="s">
        <v>573</v>
      </c>
      <c r="G3" t="s">
        <v>607</v>
      </c>
      <c r="H3">
        <v>35173629</v>
      </c>
      <c r="I3" s="1" t="s">
        <v>670</v>
      </c>
      <c r="J3" s="1" t="s">
        <v>820</v>
      </c>
      <c r="L3">
        <v>5</v>
      </c>
      <c r="M3">
        <v>0</v>
      </c>
      <c r="N3">
        <f t="shared" si="0"/>
        <v>0</v>
      </c>
      <c r="P3">
        <f t="shared" ref="P3:P66" si="2">M3-N3</f>
        <v>0</v>
      </c>
      <c r="Q3">
        <f t="shared" si="1"/>
        <v>5</v>
      </c>
    </row>
    <row r="4" spans="1:18" ht="48" x14ac:dyDescent="0.2">
      <c r="A4" t="s">
        <v>19</v>
      </c>
      <c r="B4" t="s">
        <v>33</v>
      </c>
      <c r="C4" t="s">
        <v>183</v>
      </c>
      <c r="D4" t="s">
        <v>333</v>
      </c>
      <c r="E4" t="s">
        <v>33</v>
      </c>
      <c r="F4" t="s">
        <v>573</v>
      </c>
      <c r="G4" t="s">
        <v>608</v>
      </c>
      <c r="H4">
        <v>34561560</v>
      </c>
      <c r="I4" s="1" t="s">
        <v>1085</v>
      </c>
      <c r="J4" s="1" t="s">
        <v>1230</v>
      </c>
      <c r="K4" s="1" t="s">
        <v>1230</v>
      </c>
      <c r="L4">
        <v>5</v>
      </c>
      <c r="M4">
        <v>5</v>
      </c>
      <c r="N4">
        <v>1</v>
      </c>
      <c r="P4">
        <f t="shared" si="2"/>
        <v>4</v>
      </c>
      <c r="Q4">
        <f t="shared" si="1"/>
        <v>0</v>
      </c>
    </row>
    <row r="5" spans="1:18" ht="48" x14ac:dyDescent="0.2">
      <c r="A5" t="s">
        <v>19</v>
      </c>
      <c r="B5" t="s">
        <v>34</v>
      </c>
      <c r="C5" t="s">
        <v>184</v>
      </c>
      <c r="D5" t="s">
        <v>334</v>
      </c>
      <c r="E5" t="s">
        <v>34</v>
      </c>
      <c r="F5" t="s">
        <v>573</v>
      </c>
      <c r="G5" t="s">
        <v>606</v>
      </c>
      <c r="H5">
        <v>33173866</v>
      </c>
      <c r="I5" s="1" t="s">
        <v>1086</v>
      </c>
      <c r="J5" s="1" t="s">
        <v>1231</v>
      </c>
      <c r="K5" s="1" t="s">
        <v>1231</v>
      </c>
      <c r="L5">
        <v>5</v>
      </c>
      <c r="M5">
        <v>5</v>
      </c>
      <c r="N5">
        <v>1</v>
      </c>
      <c r="P5">
        <f t="shared" si="2"/>
        <v>4</v>
      </c>
      <c r="Q5">
        <f t="shared" si="1"/>
        <v>0</v>
      </c>
    </row>
    <row r="6" spans="1:18" ht="32" x14ac:dyDescent="0.2">
      <c r="A6" t="s">
        <v>20</v>
      </c>
      <c r="B6" t="s">
        <v>35</v>
      </c>
      <c r="C6" t="s">
        <v>185</v>
      </c>
      <c r="D6" t="s">
        <v>335</v>
      </c>
      <c r="E6" t="s">
        <v>483</v>
      </c>
      <c r="F6" t="s">
        <v>573</v>
      </c>
      <c r="G6" t="s">
        <v>609</v>
      </c>
      <c r="H6">
        <v>32761419</v>
      </c>
      <c r="I6" s="1" t="s">
        <v>673</v>
      </c>
      <c r="J6" s="1" t="s">
        <v>823</v>
      </c>
      <c r="K6" s="1" t="s">
        <v>971</v>
      </c>
      <c r="L6">
        <v>5</v>
      </c>
      <c r="M6">
        <v>1</v>
      </c>
      <c r="N6">
        <f t="shared" si="0"/>
        <v>1</v>
      </c>
      <c r="P6">
        <f t="shared" si="2"/>
        <v>0</v>
      </c>
      <c r="Q6">
        <f t="shared" si="1"/>
        <v>4</v>
      </c>
    </row>
    <row r="7" spans="1:18" ht="48" x14ac:dyDescent="0.2">
      <c r="A7" t="s">
        <v>18</v>
      </c>
      <c r="B7" t="s">
        <v>36</v>
      </c>
      <c r="C7" t="s">
        <v>186</v>
      </c>
      <c r="D7" t="s">
        <v>336</v>
      </c>
      <c r="E7" t="s">
        <v>36</v>
      </c>
      <c r="F7" t="s">
        <v>574</v>
      </c>
      <c r="G7" t="s">
        <v>610</v>
      </c>
      <c r="H7">
        <v>30506160</v>
      </c>
      <c r="I7" s="1" t="s">
        <v>1434</v>
      </c>
      <c r="J7" s="1" t="s">
        <v>1500</v>
      </c>
      <c r="K7" s="1" t="s">
        <v>1500</v>
      </c>
      <c r="L7">
        <v>5</v>
      </c>
      <c r="M7">
        <v>5</v>
      </c>
      <c r="N7">
        <v>1</v>
      </c>
      <c r="P7">
        <f t="shared" si="2"/>
        <v>4</v>
      </c>
      <c r="Q7">
        <f t="shared" si="1"/>
        <v>0</v>
      </c>
    </row>
    <row r="8" spans="1:18" ht="32" x14ac:dyDescent="0.2">
      <c r="A8" t="s">
        <v>19</v>
      </c>
      <c r="B8" t="s">
        <v>37</v>
      </c>
      <c r="C8" t="s">
        <v>187</v>
      </c>
      <c r="D8" t="s">
        <v>337</v>
      </c>
      <c r="E8" t="s">
        <v>484</v>
      </c>
      <c r="F8" t="s">
        <v>573</v>
      </c>
      <c r="G8" t="s">
        <v>611</v>
      </c>
      <c r="H8">
        <v>28089358</v>
      </c>
      <c r="I8" s="1" t="s">
        <v>675</v>
      </c>
      <c r="J8" s="1" t="s">
        <v>825</v>
      </c>
      <c r="K8" s="1" t="s">
        <v>973</v>
      </c>
      <c r="L8">
        <v>5</v>
      </c>
      <c r="M8">
        <v>1</v>
      </c>
      <c r="N8">
        <f t="shared" si="0"/>
        <v>1</v>
      </c>
      <c r="P8">
        <f t="shared" si="2"/>
        <v>0</v>
      </c>
      <c r="Q8">
        <f t="shared" si="1"/>
        <v>4</v>
      </c>
    </row>
    <row r="9" spans="1:18" ht="48" x14ac:dyDescent="0.2">
      <c r="A9" t="s">
        <v>21</v>
      </c>
      <c r="B9" t="s">
        <v>38</v>
      </c>
      <c r="C9" t="s">
        <v>188</v>
      </c>
      <c r="D9" t="s">
        <v>338</v>
      </c>
      <c r="E9" t="s">
        <v>485</v>
      </c>
      <c r="F9" t="s">
        <v>573</v>
      </c>
      <c r="G9" t="s">
        <v>609</v>
      </c>
      <c r="H9">
        <v>26978271</v>
      </c>
      <c r="I9" s="1" t="s">
        <v>1090</v>
      </c>
      <c r="J9" s="1" t="s">
        <v>1235</v>
      </c>
      <c r="K9" s="1" t="s">
        <v>1235</v>
      </c>
      <c r="L9">
        <v>5</v>
      </c>
      <c r="M9">
        <v>5</v>
      </c>
      <c r="N9">
        <v>1</v>
      </c>
      <c r="P9">
        <f t="shared" si="2"/>
        <v>4</v>
      </c>
      <c r="Q9">
        <f t="shared" si="1"/>
        <v>0</v>
      </c>
    </row>
    <row r="10" spans="1:18" ht="48" x14ac:dyDescent="0.2">
      <c r="A10" t="s">
        <v>22</v>
      </c>
      <c r="B10" t="s">
        <v>39</v>
      </c>
      <c r="C10" t="s">
        <v>189</v>
      </c>
      <c r="D10" t="s">
        <v>339</v>
      </c>
      <c r="E10" t="s">
        <v>39</v>
      </c>
      <c r="F10" t="s">
        <v>575</v>
      </c>
      <c r="G10" t="s">
        <v>612</v>
      </c>
      <c r="H10">
        <v>24544253</v>
      </c>
      <c r="I10" s="1" t="s">
        <v>1091</v>
      </c>
      <c r="J10" s="1" t="s">
        <v>1236</v>
      </c>
      <c r="K10" s="1" t="s">
        <v>1236</v>
      </c>
      <c r="L10">
        <v>5</v>
      </c>
      <c r="M10">
        <v>5</v>
      </c>
      <c r="N10">
        <v>2</v>
      </c>
      <c r="P10">
        <f t="shared" si="2"/>
        <v>3</v>
      </c>
      <c r="Q10">
        <f t="shared" si="1"/>
        <v>0</v>
      </c>
    </row>
    <row r="11" spans="1:18" ht="48" x14ac:dyDescent="0.2">
      <c r="A11" t="s">
        <v>21</v>
      </c>
      <c r="B11" t="s">
        <v>40</v>
      </c>
      <c r="C11" t="s">
        <v>190</v>
      </c>
      <c r="D11" t="s">
        <v>340</v>
      </c>
      <c r="E11" t="s">
        <v>486</v>
      </c>
      <c r="F11" t="s">
        <v>573</v>
      </c>
      <c r="G11" t="s">
        <v>612</v>
      </c>
      <c r="H11">
        <v>22127536</v>
      </c>
      <c r="I11" s="1" t="s">
        <v>1435</v>
      </c>
      <c r="J11" s="1" t="s">
        <v>1501</v>
      </c>
      <c r="K11" s="1" t="s">
        <v>1371</v>
      </c>
      <c r="L11">
        <v>5</v>
      </c>
      <c r="M11">
        <v>2</v>
      </c>
      <c r="N11">
        <v>1</v>
      </c>
      <c r="P11">
        <f t="shared" si="2"/>
        <v>1</v>
      </c>
      <c r="Q11">
        <f t="shared" si="1"/>
        <v>3</v>
      </c>
    </row>
    <row r="12" spans="1:18" ht="48" x14ac:dyDescent="0.2">
      <c r="A12" t="s">
        <v>19</v>
      </c>
      <c r="B12" t="s">
        <v>41</v>
      </c>
      <c r="C12" t="s">
        <v>191</v>
      </c>
      <c r="D12" t="s">
        <v>341</v>
      </c>
      <c r="E12" t="s">
        <v>41</v>
      </c>
      <c r="F12" t="s">
        <v>573</v>
      </c>
      <c r="G12" t="s">
        <v>613</v>
      </c>
      <c r="H12">
        <v>20497045</v>
      </c>
      <c r="I12" s="1" t="s">
        <v>1436</v>
      </c>
      <c r="J12" s="1" t="s">
        <v>1238</v>
      </c>
      <c r="K12" s="1" t="s">
        <v>1372</v>
      </c>
      <c r="L12">
        <v>5</v>
      </c>
      <c r="M12">
        <v>3</v>
      </c>
      <c r="N12">
        <v>1</v>
      </c>
      <c r="P12">
        <f t="shared" si="2"/>
        <v>2</v>
      </c>
      <c r="Q12">
        <f t="shared" si="1"/>
        <v>2</v>
      </c>
    </row>
    <row r="13" spans="1:18" ht="48" x14ac:dyDescent="0.2">
      <c r="A13" t="s">
        <v>19</v>
      </c>
      <c r="B13" t="s">
        <v>42</v>
      </c>
      <c r="C13" t="s">
        <v>192</v>
      </c>
      <c r="D13" t="s">
        <v>342</v>
      </c>
      <c r="E13" t="s">
        <v>42</v>
      </c>
      <c r="F13" t="s">
        <v>576</v>
      </c>
      <c r="G13" t="s">
        <v>614</v>
      </c>
      <c r="H13">
        <v>20253204</v>
      </c>
      <c r="I13" s="1" t="s">
        <v>1094</v>
      </c>
      <c r="J13" s="1" t="s">
        <v>1239</v>
      </c>
      <c r="K13" s="1" t="s">
        <v>1239</v>
      </c>
      <c r="L13">
        <v>5</v>
      </c>
      <c r="M13">
        <v>5</v>
      </c>
      <c r="N13">
        <v>1</v>
      </c>
      <c r="P13">
        <f t="shared" si="2"/>
        <v>4</v>
      </c>
      <c r="Q13">
        <f t="shared" si="1"/>
        <v>0</v>
      </c>
    </row>
    <row r="14" spans="1:18" ht="32" x14ac:dyDescent="0.2">
      <c r="A14" t="s">
        <v>19</v>
      </c>
      <c r="B14" t="s">
        <v>43</v>
      </c>
      <c r="C14" t="s">
        <v>193</v>
      </c>
      <c r="D14" t="s">
        <v>343</v>
      </c>
      <c r="E14" t="s">
        <v>43</v>
      </c>
      <c r="F14" t="s">
        <v>573</v>
      </c>
      <c r="G14" t="s">
        <v>607</v>
      </c>
      <c r="H14">
        <v>18946391</v>
      </c>
      <c r="I14" s="1" t="s">
        <v>681</v>
      </c>
      <c r="J14" s="1" t="s">
        <v>831</v>
      </c>
      <c r="K14" s="1" t="s">
        <v>979</v>
      </c>
      <c r="L14">
        <v>5</v>
      </c>
      <c r="M14">
        <v>1</v>
      </c>
      <c r="N14">
        <f t="shared" si="0"/>
        <v>1</v>
      </c>
      <c r="P14">
        <f t="shared" si="2"/>
        <v>0</v>
      </c>
      <c r="Q14">
        <f t="shared" si="1"/>
        <v>4</v>
      </c>
    </row>
    <row r="15" spans="1:18" ht="48" x14ac:dyDescent="0.2">
      <c r="A15" t="s">
        <v>19</v>
      </c>
      <c r="B15" t="s">
        <v>44</v>
      </c>
      <c r="C15" t="s">
        <v>194</v>
      </c>
      <c r="D15" t="s">
        <v>344</v>
      </c>
      <c r="E15" t="s">
        <v>487</v>
      </c>
      <c r="F15" t="s">
        <v>573</v>
      </c>
      <c r="G15" t="s">
        <v>613</v>
      </c>
      <c r="H15">
        <v>16999659</v>
      </c>
      <c r="I15" s="1" t="s">
        <v>1096</v>
      </c>
      <c r="J15" s="1" t="s">
        <v>1241</v>
      </c>
      <c r="K15" s="1" t="s">
        <v>1241</v>
      </c>
      <c r="L15">
        <v>5</v>
      </c>
      <c r="M15">
        <v>5</v>
      </c>
      <c r="N15">
        <v>1</v>
      </c>
      <c r="P15">
        <f t="shared" si="2"/>
        <v>4</v>
      </c>
      <c r="Q15">
        <f t="shared" si="1"/>
        <v>0</v>
      </c>
    </row>
    <row r="16" spans="1:18" ht="32" x14ac:dyDescent="0.2">
      <c r="A16" t="s">
        <v>20</v>
      </c>
      <c r="B16" t="s">
        <v>45</v>
      </c>
      <c r="C16" t="s">
        <v>195</v>
      </c>
      <c r="D16" t="s">
        <v>345</v>
      </c>
      <c r="E16" t="s">
        <v>488</v>
      </c>
      <c r="F16" t="s">
        <v>573</v>
      </c>
      <c r="G16" t="s">
        <v>614</v>
      </c>
      <c r="H16">
        <v>16836948</v>
      </c>
      <c r="I16" s="1" t="s">
        <v>1437</v>
      </c>
      <c r="J16" s="1" t="s">
        <v>1242</v>
      </c>
      <c r="K16" s="1" t="s">
        <v>1373</v>
      </c>
      <c r="L16">
        <v>5</v>
      </c>
      <c r="M16">
        <v>2</v>
      </c>
      <c r="N16">
        <v>1</v>
      </c>
      <c r="P16">
        <f t="shared" si="2"/>
        <v>1</v>
      </c>
      <c r="Q16">
        <f t="shared" si="1"/>
        <v>3</v>
      </c>
    </row>
    <row r="17" spans="1:17" ht="32" x14ac:dyDescent="0.2">
      <c r="A17" t="s">
        <v>20</v>
      </c>
      <c r="B17" t="s">
        <v>46</v>
      </c>
      <c r="C17" t="s">
        <v>196</v>
      </c>
      <c r="D17" t="s">
        <v>346</v>
      </c>
      <c r="E17" t="s">
        <v>489</v>
      </c>
      <c r="F17" t="s">
        <v>573</v>
      </c>
      <c r="G17" t="s">
        <v>606</v>
      </c>
      <c r="H17">
        <v>16448618</v>
      </c>
      <c r="I17" s="1" t="s">
        <v>684</v>
      </c>
      <c r="J17" s="1" t="s">
        <v>834</v>
      </c>
      <c r="K17" s="1" t="s">
        <v>982</v>
      </c>
      <c r="L17">
        <v>5</v>
      </c>
      <c r="M17">
        <v>2</v>
      </c>
      <c r="N17">
        <v>1</v>
      </c>
      <c r="P17">
        <f t="shared" si="2"/>
        <v>1</v>
      </c>
      <c r="Q17">
        <f t="shared" si="1"/>
        <v>3</v>
      </c>
    </row>
    <row r="18" spans="1:17" ht="32" x14ac:dyDescent="0.2">
      <c r="A18" t="s">
        <v>19</v>
      </c>
      <c r="B18" t="s">
        <v>47</v>
      </c>
      <c r="C18" t="s">
        <v>197</v>
      </c>
      <c r="D18" t="s">
        <v>347</v>
      </c>
      <c r="E18" t="s">
        <v>490</v>
      </c>
      <c r="F18" t="s">
        <v>573</v>
      </c>
      <c r="G18" t="s">
        <v>611</v>
      </c>
      <c r="H18">
        <v>15567503</v>
      </c>
      <c r="I18" s="1" t="s">
        <v>685</v>
      </c>
      <c r="J18" s="1" t="s">
        <v>835</v>
      </c>
      <c r="K18" s="1" t="s">
        <v>983</v>
      </c>
      <c r="L18">
        <v>5</v>
      </c>
      <c r="M18">
        <v>2</v>
      </c>
      <c r="N18">
        <v>1</v>
      </c>
      <c r="P18">
        <f t="shared" si="2"/>
        <v>1</v>
      </c>
      <c r="Q18">
        <f t="shared" si="1"/>
        <v>3</v>
      </c>
    </row>
    <row r="19" spans="1:17" ht="32" x14ac:dyDescent="0.2">
      <c r="A19" t="s">
        <v>20</v>
      </c>
      <c r="B19" t="s">
        <v>48</v>
      </c>
      <c r="C19" t="s">
        <v>198</v>
      </c>
      <c r="D19" t="s">
        <v>348</v>
      </c>
      <c r="E19" t="s">
        <v>491</v>
      </c>
      <c r="F19" t="s">
        <v>573</v>
      </c>
      <c r="G19" t="s">
        <v>615</v>
      </c>
      <c r="H19">
        <v>14967102</v>
      </c>
      <c r="I19" s="1" t="s">
        <v>686</v>
      </c>
      <c r="J19" s="1" t="s">
        <v>836</v>
      </c>
      <c r="K19" s="1" t="s">
        <v>984</v>
      </c>
      <c r="L19">
        <v>5</v>
      </c>
      <c r="M19">
        <v>1</v>
      </c>
      <c r="N19">
        <f t="shared" si="0"/>
        <v>1</v>
      </c>
      <c r="P19">
        <f t="shared" si="2"/>
        <v>0</v>
      </c>
      <c r="Q19">
        <f t="shared" si="1"/>
        <v>4</v>
      </c>
    </row>
    <row r="20" spans="1:17" ht="48" x14ac:dyDescent="0.2">
      <c r="A20" t="s">
        <v>23</v>
      </c>
      <c r="B20" t="s">
        <v>49</v>
      </c>
      <c r="C20" t="s">
        <v>199</v>
      </c>
      <c r="D20" t="s">
        <v>349</v>
      </c>
      <c r="E20" t="s">
        <v>49</v>
      </c>
      <c r="F20" t="s">
        <v>573</v>
      </c>
      <c r="G20" t="s">
        <v>608</v>
      </c>
      <c r="H20">
        <v>14696587</v>
      </c>
      <c r="I20" s="1" t="s">
        <v>1438</v>
      </c>
      <c r="J20" s="1" t="s">
        <v>1502</v>
      </c>
      <c r="K20" s="1" t="s">
        <v>1375</v>
      </c>
      <c r="L20">
        <v>5</v>
      </c>
      <c r="M20">
        <v>4</v>
      </c>
      <c r="N20">
        <v>1</v>
      </c>
      <c r="P20">
        <f t="shared" si="2"/>
        <v>3</v>
      </c>
      <c r="Q20">
        <f t="shared" si="1"/>
        <v>1</v>
      </c>
    </row>
    <row r="21" spans="1:17" ht="32" x14ac:dyDescent="0.2">
      <c r="A21" t="s">
        <v>24</v>
      </c>
      <c r="B21" t="s">
        <v>50</v>
      </c>
      <c r="C21" t="s">
        <v>200</v>
      </c>
      <c r="D21" t="s">
        <v>350</v>
      </c>
      <c r="E21" t="s">
        <v>492</v>
      </c>
      <c r="F21" t="s">
        <v>577</v>
      </c>
      <c r="G21" t="s">
        <v>616</v>
      </c>
      <c r="H21">
        <v>13022581</v>
      </c>
      <c r="I21" s="1" t="s">
        <v>1439</v>
      </c>
      <c r="J21" s="1" t="s">
        <v>1503</v>
      </c>
      <c r="K21" s="1" t="s">
        <v>1376</v>
      </c>
      <c r="L21">
        <v>5</v>
      </c>
      <c r="M21">
        <v>3</v>
      </c>
      <c r="N21">
        <v>1</v>
      </c>
      <c r="P21">
        <f t="shared" si="2"/>
        <v>2</v>
      </c>
      <c r="Q21">
        <f t="shared" si="1"/>
        <v>2</v>
      </c>
    </row>
    <row r="22" spans="1:17" ht="32" x14ac:dyDescent="0.2">
      <c r="A22" t="s">
        <v>20</v>
      </c>
      <c r="B22" t="s">
        <v>51</v>
      </c>
      <c r="C22" t="s">
        <v>201</v>
      </c>
      <c r="D22" t="s">
        <v>351</v>
      </c>
      <c r="E22" t="s">
        <v>493</v>
      </c>
      <c r="F22" t="s">
        <v>576</v>
      </c>
      <c r="G22" t="s">
        <v>606</v>
      </c>
      <c r="H22">
        <v>12424095</v>
      </c>
      <c r="I22" s="1" t="s">
        <v>689</v>
      </c>
      <c r="J22" s="1" t="s">
        <v>839</v>
      </c>
      <c r="K22" s="1" t="s">
        <v>987</v>
      </c>
      <c r="L22">
        <v>5</v>
      </c>
      <c r="M22">
        <v>1</v>
      </c>
      <c r="N22">
        <f t="shared" si="0"/>
        <v>1</v>
      </c>
      <c r="P22">
        <f t="shared" si="2"/>
        <v>0</v>
      </c>
      <c r="Q22">
        <f t="shared" si="1"/>
        <v>4</v>
      </c>
    </row>
    <row r="23" spans="1:17" ht="48" x14ac:dyDescent="0.2">
      <c r="A23" t="s">
        <v>21</v>
      </c>
      <c r="B23" t="s">
        <v>52</v>
      </c>
      <c r="C23" t="s">
        <v>202</v>
      </c>
      <c r="D23" t="s">
        <v>352</v>
      </c>
      <c r="E23" t="s">
        <v>52</v>
      </c>
      <c r="F23" t="s">
        <v>573</v>
      </c>
      <c r="G23" t="s">
        <v>617</v>
      </c>
      <c r="H23">
        <v>12317147</v>
      </c>
      <c r="I23" s="1" t="s">
        <v>1440</v>
      </c>
      <c r="J23" s="1" t="s">
        <v>1249</v>
      </c>
      <c r="K23" s="1" t="s">
        <v>1378</v>
      </c>
      <c r="L23">
        <v>5</v>
      </c>
      <c r="M23">
        <v>4</v>
      </c>
      <c r="N23">
        <v>1</v>
      </c>
      <c r="P23">
        <f t="shared" si="2"/>
        <v>3</v>
      </c>
      <c r="Q23">
        <f t="shared" si="1"/>
        <v>1</v>
      </c>
    </row>
    <row r="24" spans="1:17" ht="32" x14ac:dyDescent="0.2">
      <c r="A24" t="s">
        <v>25</v>
      </c>
      <c r="B24" t="s">
        <v>53</v>
      </c>
      <c r="C24" t="s">
        <v>203</v>
      </c>
      <c r="D24" t="s">
        <v>353</v>
      </c>
      <c r="E24" t="s">
        <v>494</v>
      </c>
      <c r="F24" t="s">
        <v>576</v>
      </c>
      <c r="G24" t="s">
        <v>609</v>
      </c>
      <c r="H24">
        <v>11101145</v>
      </c>
      <c r="I24" s="1" t="s">
        <v>691</v>
      </c>
      <c r="J24" s="1" t="s">
        <v>841</v>
      </c>
      <c r="K24" s="1" t="s">
        <v>989</v>
      </c>
      <c r="L24">
        <v>5</v>
      </c>
      <c r="M24">
        <v>1</v>
      </c>
      <c r="N24">
        <f t="shared" si="0"/>
        <v>1</v>
      </c>
      <c r="P24">
        <f t="shared" si="2"/>
        <v>0</v>
      </c>
      <c r="Q24">
        <f t="shared" si="1"/>
        <v>4</v>
      </c>
    </row>
    <row r="25" spans="1:17" ht="32" x14ac:dyDescent="0.2">
      <c r="A25" t="s">
        <v>20</v>
      </c>
      <c r="B25" t="s">
        <v>54</v>
      </c>
      <c r="C25" t="s">
        <v>204</v>
      </c>
      <c r="D25" t="s">
        <v>354</v>
      </c>
      <c r="E25" t="s">
        <v>495</v>
      </c>
      <c r="F25" t="s">
        <v>576</v>
      </c>
      <c r="G25" t="s">
        <v>615</v>
      </c>
      <c r="H25">
        <v>10902273</v>
      </c>
      <c r="I25" s="1" t="s">
        <v>692</v>
      </c>
      <c r="J25" s="1" t="s">
        <v>842</v>
      </c>
      <c r="L25">
        <v>5</v>
      </c>
      <c r="M25">
        <v>0</v>
      </c>
      <c r="N25">
        <f t="shared" si="0"/>
        <v>0</v>
      </c>
      <c r="O25">
        <v>1</v>
      </c>
      <c r="P25">
        <f t="shared" si="2"/>
        <v>0</v>
      </c>
      <c r="Q25">
        <f t="shared" si="1"/>
        <v>4</v>
      </c>
    </row>
    <row r="26" spans="1:17" ht="32" x14ac:dyDescent="0.2">
      <c r="A26" t="s">
        <v>21</v>
      </c>
      <c r="B26" t="s">
        <v>55</v>
      </c>
      <c r="C26" t="s">
        <v>205</v>
      </c>
      <c r="D26" t="s">
        <v>355</v>
      </c>
      <c r="E26" t="s">
        <v>55</v>
      </c>
      <c r="F26" t="s">
        <v>573</v>
      </c>
      <c r="G26" t="s">
        <v>618</v>
      </c>
      <c r="H26">
        <v>10259911</v>
      </c>
      <c r="I26" s="1" t="s">
        <v>693</v>
      </c>
      <c r="J26" s="1" t="s">
        <v>843</v>
      </c>
      <c r="K26" s="1" t="s">
        <v>990</v>
      </c>
      <c r="L26">
        <v>5</v>
      </c>
      <c r="M26">
        <v>1</v>
      </c>
      <c r="N26">
        <f t="shared" si="0"/>
        <v>1</v>
      </c>
      <c r="P26">
        <f t="shared" si="2"/>
        <v>0</v>
      </c>
      <c r="Q26">
        <f t="shared" si="1"/>
        <v>4</v>
      </c>
    </row>
    <row r="27" spans="1:17" ht="32" x14ac:dyDescent="0.2">
      <c r="A27" t="s">
        <v>21</v>
      </c>
      <c r="B27" t="s">
        <v>56</v>
      </c>
      <c r="C27" t="s">
        <v>206</v>
      </c>
      <c r="D27" t="s">
        <v>356</v>
      </c>
      <c r="E27" t="s">
        <v>496</v>
      </c>
      <c r="F27" t="s">
        <v>573</v>
      </c>
      <c r="G27" t="s">
        <v>608</v>
      </c>
      <c r="H27">
        <v>9867852</v>
      </c>
      <c r="I27" s="1" t="s">
        <v>694</v>
      </c>
      <c r="J27" s="1" t="s">
        <v>844</v>
      </c>
      <c r="K27" s="1" t="s">
        <v>844</v>
      </c>
      <c r="L27">
        <v>5</v>
      </c>
      <c r="M27">
        <v>5</v>
      </c>
      <c r="N27">
        <f t="shared" si="0"/>
        <v>5</v>
      </c>
      <c r="P27">
        <f t="shared" si="2"/>
        <v>0</v>
      </c>
      <c r="Q27">
        <f t="shared" si="1"/>
        <v>0</v>
      </c>
    </row>
    <row r="28" spans="1:17" ht="32" x14ac:dyDescent="0.2">
      <c r="A28" t="s">
        <v>20</v>
      </c>
      <c r="B28" t="s">
        <v>57</v>
      </c>
      <c r="C28" t="s">
        <v>207</v>
      </c>
      <c r="D28" t="s">
        <v>357</v>
      </c>
      <c r="E28" t="s">
        <v>497</v>
      </c>
      <c r="F28" t="s">
        <v>573</v>
      </c>
      <c r="G28" t="s">
        <v>619</v>
      </c>
      <c r="H28">
        <v>9311809</v>
      </c>
      <c r="I28" s="1" t="s">
        <v>1441</v>
      </c>
      <c r="J28" s="1" t="s">
        <v>1504</v>
      </c>
      <c r="K28" s="1" t="s">
        <v>1558</v>
      </c>
      <c r="L28">
        <v>5</v>
      </c>
      <c r="M28">
        <v>3</v>
      </c>
      <c r="N28">
        <v>1</v>
      </c>
      <c r="P28">
        <f t="shared" si="2"/>
        <v>2</v>
      </c>
      <c r="Q28">
        <f t="shared" si="1"/>
        <v>2</v>
      </c>
    </row>
    <row r="29" spans="1:17" ht="32" x14ac:dyDescent="0.2">
      <c r="A29" t="s">
        <v>22</v>
      </c>
      <c r="B29" t="s">
        <v>58</v>
      </c>
      <c r="C29" t="s">
        <v>208</v>
      </c>
      <c r="D29" t="s">
        <v>358</v>
      </c>
      <c r="E29" t="s">
        <v>498</v>
      </c>
      <c r="F29" t="s">
        <v>573</v>
      </c>
      <c r="G29" t="s">
        <v>614</v>
      </c>
      <c r="H29">
        <v>9254451</v>
      </c>
      <c r="I29" s="1" t="s">
        <v>696</v>
      </c>
      <c r="J29" s="1" t="s">
        <v>846</v>
      </c>
      <c r="K29" s="1" t="s">
        <v>991</v>
      </c>
      <c r="L29">
        <v>5</v>
      </c>
      <c r="M29">
        <v>1</v>
      </c>
      <c r="N29">
        <f t="shared" si="0"/>
        <v>1</v>
      </c>
      <c r="P29">
        <f t="shared" si="2"/>
        <v>0</v>
      </c>
      <c r="Q29">
        <f t="shared" si="1"/>
        <v>4</v>
      </c>
    </row>
    <row r="30" spans="1:17" ht="32" x14ac:dyDescent="0.2">
      <c r="A30" t="s">
        <v>26</v>
      </c>
      <c r="B30" t="s">
        <v>59</v>
      </c>
      <c r="C30" t="s">
        <v>209</v>
      </c>
      <c r="D30" t="s">
        <v>359</v>
      </c>
      <c r="E30" t="s">
        <v>499</v>
      </c>
      <c r="F30" t="s">
        <v>573</v>
      </c>
      <c r="G30" t="s">
        <v>609</v>
      </c>
      <c r="H30">
        <v>8540906</v>
      </c>
      <c r="I30" s="1" t="s">
        <v>697</v>
      </c>
      <c r="J30" s="1" t="s">
        <v>847</v>
      </c>
      <c r="L30">
        <v>5</v>
      </c>
      <c r="M30">
        <v>0</v>
      </c>
      <c r="N30">
        <f t="shared" si="0"/>
        <v>0</v>
      </c>
      <c r="O30">
        <v>3</v>
      </c>
      <c r="P30">
        <f t="shared" si="2"/>
        <v>0</v>
      </c>
      <c r="Q30">
        <f t="shared" si="1"/>
        <v>2</v>
      </c>
    </row>
    <row r="31" spans="1:17" ht="32" x14ac:dyDescent="0.2">
      <c r="A31" t="s">
        <v>20</v>
      </c>
      <c r="B31" t="s">
        <v>60</v>
      </c>
      <c r="C31" t="s">
        <v>210</v>
      </c>
      <c r="D31" t="s">
        <v>360</v>
      </c>
      <c r="E31" t="s">
        <v>60</v>
      </c>
      <c r="F31" t="s">
        <v>576</v>
      </c>
      <c r="G31" t="s">
        <v>620</v>
      </c>
      <c r="H31">
        <v>8534750</v>
      </c>
      <c r="I31" s="1" t="s">
        <v>698</v>
      </c>
      <c r="J31" s="1" t="s">
        <v>848</v>
      </c>
      <c r="K31" s="1" t="s">
        <v>992</v>
      </c>
      <c r="L31">
        <v>5</v>
      </c>
      <c r="M31">
        <v>1</v>
      </c>
      <c r="N31">
        <f t="shared" si="0"/>
        <v>1</v>
      </c>
      <c r="P31">
        <f t="shared" si="2"/>
        <v>0</v>
      </c>
      <c r="Q31">
        <f t="shared" si="1"/>
        <v>4</v>
      </c>
    </row>
    <row r="32" spans="1:17" ht="32" x14ac:dyDescent="0.2">
      <c r="A32" t="s">
        <v>18</v>
      </c>
      <c r="B32" t="s">
        <v>61</v>
      </c>
      <c r="C32" t="s">
        <v>211</v>
      </c>
      <c r="D32" t="s">
        <v>361</v>
      </c>
      <c r="E32" t="s">
        <v>500</v>
      </c>
      <c r="F32" t="s">
        <v>573</v>
      </c>
      <c r="G32" t="s">
        <v>621</v>
      </c>
      <c r="H32">
        <v>8450436</v>
      </c>
      <c r="I32" s="1" t="s">
        <v>1442</v>
      </c>
      <c r="J32" s="1" t="s">
        <v>1505</v>
      </c>
      <c r="K32" s="1" t="s">
        <v>1381</v>
      </c>
      <c r="L32">
        <v>5</v>
      </c>
      <c r="M32">
        <v>2</v>
      </c>
      <c r="N32">
        <v>1</v>
      </c>
      <c r="P32">
        <f t="shared" si="2"/>
        <v>1</v>
      </c>
      <c r="Q32">
        <f t="shared" si="1"/>
        <v>3</v>
      </c>
    </row>
    <row r="33" spans="1:17" ht="32" x14ac:dyDescent="0.2">
      <c r="A33" t="s">
        <v>19</v>
      </c>
      <c r="B33" t="s">
        <v>62</v>
      </c>
      <c r="C33" t="s">
        <v>212</v>
      </c>
      <c r="D33" t="s">
        <v>362</v>
      </c>
      <c r="E33" t="s">
        <v>501</v>
      </c>
      <c r="F33" t="s">
        <v>573</v>
      </c>
      <c r="G33" t="s">
        <v>615</v>
      </c>
      <c r="H33">
        <v>7947883</v>
      </c>
      <c r="I33" s="1" t="s">
        <v>700</v>
      </c>
      <c r="J33" s="1" t="s">
        <v>850</v>
      </c>
      <c r="L33">
        <v>5</v>
      </c>
      <c r="M33">
        <v>0</v>
      </c>
      <c r="N33">
        <f t="shared" si="0"/>
        <v>0</v>
      </c>
      <c r="O33">
        <v>1</v>
      </c>
      <c r="P33">
        <f t="shared" si="2"/>
        <v>0</v>
      </c>
      <c r="Q33">
        <f t="shared" si="1"/>
        <v>4</v>
      </c>
    </row>
    <row r="34" spans="1:17" ht="32" x14ac:dyDescent="0.2">
      <c r="A34" t="s">
        <v>19</v>
      </c>
      <c r="B34" t="s">
        <v>63</v>
      </c>
      <c r="C34" t="s">
        <v>213</v>
      </c>
      <c r="D34" t="s">
        <v>363</v>
      </c>
      <c r="E34" t="s">
        <v>502</v>
      </c>
      <c r="F34" t="s">
        <v>573</v>
      </c>
      <c r="G34" t="s">
        <v>615</v>
      </c>
      <c r="H34">
        <v>7531746</v>
      </c>
      <c r="I34" s="1" t="s">
        <v>1443</v>
      </c>
      <c r="J34" s="1" t="s">
        <v>1260</v>
      </c>
      <c r="K34" s="1" t="s">
        <v>1382</v>
      </c>
      <c r="L34">
        <v>5</v>
      </c>
      <c r="M34">
        <v>3</v>
      </c>
      <c r="N34">
        <v>1</v>
      </c>
      <c r="P34">
        <f t="shared" si="2"/>
        <v>2</v>
      </c>
      <c r="Q34">
        <f t="shared" ref="Q34:Q65" si="3">L34-SUM(N34:P34)</f>
        <v>2</v>
      </c>
    </row>
    <row r="35" spans="1:17" ht="32" x14ac:dyDescent="0.2">
      <c r="A35" t="s">
        <v>23</v>
      </c>
      <c r="B35" t="s">
        <v>64</v>
      </c>
      <c r="C35" t="s">
        <v>214</v>
      </c>
      <c r="D35" t="s">
        <v>364</v>
      </c>
      <c r="E35" t="s">
        <v>503</v>
      </c>
      <c r="F35" t="s">
        <v>573</v>
      </c>
      <c r="G35" t="s">
        <v>622</v>
      </c>
      <c r="H35">
        <v>7509774</v>
      </c>
      <c r="I35" s="1" t="s">
        <v>702</v>
      </c>
      <c r="J35" s="1" t="s">
        <v>852</v>
      </c>
      <c r="K35" s="1" t="s">
        <v>995</v>
      </c>
      <c r="L35">
        <v>5</v>
      </c>
      <c r="M35">
        <v>2</v>
      </c>
      <c r="N35">
        <f t="shared" ref="N35:N64" si="4">M35</f>
        <v>2</v>
      </c>
      <c r="P35">
        <f t="shared" si="2"/>
        <v>0</v>
      </c>
      <c r="Q35">
        <f t="shared" si="3"/>
        <v>3</v>
      </c>
    </row>
    <row r="36" spans="1:17" ht="32" x14ac:dyDescent="0.2">
      <c r="A36" t="s">
        <v>19</v>
      </c>
      <c r="B36" t="s">
        <v>65</v>
      </c>
      <c r="C36" t="s">
        <v>215</v>
      </c>
      <c r="D36" t="s">
        <v>365</v>
      </c>
      <c r="E36" t="s">
        <v>504</v>
      </c>
      <c r="F36" t="s">
        <v>573</v>
      </c>
      <c r="G36" t="s">
        <v>623</v>
      </c>
      <c r="H36">
        <v>7500271</v>
      </c>
      <c r="I36" s="1" t="s">
        <v>703</v>
      </c>
      <c r="J36" s="1" t="s">
        <v>853</v>
      </c>
      <c r="L36">
        <v>5</v>
      </c>
      <c r="M36">
        <v>0</v>
      </c>
      <c r="N36">
        <f t="shared" si="4"/>
        <v>0</v>
      </c>
      <c r="O36">
        <v>1</v>
      </c>
      <c r="P36">
        <f t="shared" si="2"/>
        <v>0</v>
      </c>
      <c r="Q36">
        <f t="shared" si="3"/>
        <v>4</v>
      </c>
    </row>
    <row r="37" spans="1:17" ht="64" x14ac:dyDescent="0.2">
      <c r="A37" t="s">
        <v>23</v>
      </c>
      <c r="B37" t="s">
        <v>66</v>
      </c>
      <c r="C37" t="s">
        <v>216</v>
      </c>
      <c r="D37" t="s">
        <v>366</v>
      </c>
      <c r="E37" t="s">
        <v>505</v>
      </c>
      <c r="F37" t="s">
        <v>578</v>
      </c>
      <c r="H37">
        <v>7415175</v>
      </c>
      <c r="I37" s="1" t="s">
        <v>1118</v>
      </c>
      <c r="J37" s="1" t="s">
        <v>1262</v>
      </c>
      <c r="K37" s="1" t="s">
        <v>1262</v>
      </c>
      <c r="L37">
        <v>5</v>
      </c>
      <c r="M37">
        <v>5</v>
      </c>
      <c r="N37">
        <v>1</v>
      </c>
      <c r="P37">
        <f t="shared" si="2"/>
        <v>4</v>
      </c>
      <c r="Q37">
        <f t="shared" si="3"/>
        <v>0</v>
      </c>
    </row>
    <row r="38" spans="1:17" ht="32" x14ac:dyDescent="0.2">
      <c r="A38" t="s">
        <v>21</v>
      </c>
      <c r="B38" t="s">
        <v>67</v>
      </c>
      <c r="C38" t="s">
        <v>217</v>
      </c>
      <c r="D38" t="s">
        <v>367</v>
      </c>
      <c r="E38" t="s">
        <v>67</v>
      </c>
      <c r="F38" t="s">
        <v>573</v>
      </c>
      <c r="G38" t="s">
        <v>608</v>
      </c>
      <c r="H38">
        <v>6900245</v>
      </c>
      <c r="I38" s="1" t="s">
        <v>1444</v>
      </c>
      <c r="J38" s="1" t="s">
        <v>1506</v>
      </c>
      <c r="K38" s="1" t="s">
        <v>1383</v>
      </c>
      <c r="L38">
        <v>5</v>
      </c>
      <c r="M38">
        <v>3</v>
      </c>
      <c r="N38">
        <v>2</v>
      </c>
      <c r="P38">
        <f t="shared" si="2"/>
        <v>1</v>
      </c>
      <c r="Q38">
        <f t="shared" si="3"/>
        <v>2</v>
      </c>
    </row>
    <row r="39" spans="1:17" ht="32" x14ac:dyDescent="0.2">
      <c r="A39" t="s">
        <v>18</v>
      </c>
      <c r="B39" t="s">
        <v>68</v>
      </c>
      <c r="C39" t="s">
        <v>218</v>
      </c>
      <c r="D39" t="s">
        <v>368</v>
      </c>
      <c r="E39" t="s">
        <v>68</v>
      </c>
      <c r="F39" t="s">
        <v>573</v>
      </c>
      <c r="G39" t="s">
        <v>624</v>
      </c>
      <c r="H39">
        <v>6745486</v>
      </c>
      <c r="I39" s="1" t="s">
        <v>1445</v>
      </c>
      <c r="J39" s="1" t="s">
        <v>1507</v>
      </c>
      <c r="K39" s="1" t="s">
        <v>1384</v>
      </c>
      <c r="L39">
        <v>5</v>
      </c>
      <c r="M39">
        <v>2</v>
      </c>
      <c r="N39">
        <v>1</v>
      </c>
      <c r="P39">
        <f t="shared" si="2"/>
        <v>1</v>
      </c>
      <c r="Q39">
        <f t="shared" si="3"/>
        <v>3</v>
      </c>
    </row>
    <row r="40" spans="1:17" ht="32" x14ac:dyDescent="0.2">
      <c r="A40" t="s">
        <v>19</v>
      </c>
      <c r="B40" t="s">
        <v>69</v>
      </c>
      <c r="C40" t="s">
        <v>219</v>
      </c>
      <c r="D40" t="s">
        <v>369</v>
      </c>
      <c r="E40" t="s">
        <v>506</v>
      </c>
      <c r="F40" t="s">
        <v>573</v>
      </c>
      <c r="G40" t="s">
        <v>625</v>
      </c>
      <c r="H40">
        <v>6518054</v>
      </c>
      <c r="I40" s="1" t="s">
        <v>707</v>
      </c>
      <c r="J40" s="1" t="s">
        <v>857</v>
      </c>
      <c r="K40" s="1" t="s">
        <v>998</v>
      </c>
      <c r="L40">
        <v>5</v>
      </c>
      <c r="M40">
        <v>1</v>
      </c>
      <c r="N40">
        <f t="shared" si="4"/>
        <v>1</v>
      </c>
      <c r="P40">
        <f t="shared" si="2"/>
        <v>0</v>
      </c>
      <c r="Q40">
        <f t="shared" si="3"/>
        <v>4</v>
      </c>
    </row>
    <row r="41" spans="1:17" ht="48" x14ac:dyDescent="0.2">
      <c r="A41" t="s">
        <v>27</v>
      </c>
      <c r="B41" t="s">
        <v>70</v>
      </c>
      <c r="C41" t="s">
        <v>220</v>
      </c>
      <c r="D41" t="s">
        <v>370</v>
      </c>
      <c r="E41" t="s">
        <v>70</v>
      </c>
      <c r="F41" t="s">
        <v>579</v>
      </c>
      <c r="G41" t="s">
        <v>626</v>
      </c>
      <c r="H41">
        <v>6487190</v>
      </c>
      <c r="I41" s="1" t="s">
        <v>1446</v>
      </c>
      <c r="J41" s="1" t="s">
        <v>1508</v>
      </c>
      <c r="K41" s="1" t="s">
        <v>1559</v>
      </c>
      <c r="L41">
        <v>5</v>
      </c>
      <c r="M41">
        <v>3</v>
      </c>
      <c r="N41">
        <f t="shared" si="4"/>
        <v>3</v>
      </c>
      <c r="P41">
        <f t="shared" si="2"/>
        <v>0</v>
      </c>
      <c r="Q41">
        <f t="shared" si="3"/>
        <v>2</v>
      </c>
    </row>
    <row r="42" spans="1:17" ht="32" x14ac:dyDescent="0.2">
      <c r="A42" t="s">
        <v>25</v>
      </c>
      <c r="B42" t="s">
        <v>71</v>
      </c>
      <c r="C42" t="s">
        <v>221</v>
      </c>
      <c r="D42" t="s">
        <v>371</v>
      </c>
      <c r="E42" t="s">
        <v>507</v>
      </c>
      <c r="F42" t="s">
        <v>576</v>
      </c>
      <c r="G42" t="s">
        <v>609</v>
      </c>
      <c r="H42">
        <v>6481880</v>
      </c>
      <c r="I42" s="1" t="s">
        <v>709</v>
      </c>
      <c r="J42" s="1" t="s">
        <v>859</v>
      </c>
      <c r="K42" s="1" t="s">
        <v>999</v>
      </c>
      <c r="L42">
        <v>5</v>
      </c>
      <c r="M42">
        <v>1</v>
      </c>
      <c r="N42">
        <f t="shared" si="4"/>
        <v>1</v>
      </c>
      <c r="P42">
        <f t="shared" si="2"/>
        <v>0</v>
      </c>
      <c r="Q42">
        <f t="shared" si="3"/>
        <v>4</v>
      </c>
    </row>
    <row r="43" spans="1:17" ht="32" x14ac:dyDescent="0.2">
      <c r="A43" t="s">
        <v>26</v>
      </c>
      <c r="B43" t="s">
        <v>72</v>
      </c>
      <c r="C43" t="s">
        <v>222</v>
      </c>
      <c r="D43" t="s">
        <v>372</v>
      </c>
      <c r="E43" t="s">
        <v>72</v>
      </c>
      <c r="F43" t="s">
        <v>573</v>
      </c>
      <c r="G43" t="s">
        <v>627</v>
      </c>
      <c r="H43">
        <v>6440306</v>
      </c>
      <c r="I43" s="1" t="s">
        <v>1447</v>
      </c>
      <c r="J43" s="1" t="s">
        <v>1509</v>
      </c>
      <c r="K43" s="1" t="s">
        <v>1386</v>
      </c>
      <c r="L43">
        <v>5</v>
      </c>
      <c r="M43">
        <v>2</v>
      </c>
      <c r="N43">
        <v>1</v>
      </c>
      <c r="P43">
        <f t="shared" si="2"/>
        <v>1</v>
      </c>
      <c r="Q43">
        <f t="shared" si="3"/>
        <v>3</v>
      </c>
    </row>
    <row r="44" spans="1:17" ht="32" x14ac:dyDescent="0.2">
      <c r="A44" t="s">
        <v>19</v>
      </c>
      <c r="B44" t="s">
        <v>73</v>
      </c>
      <c r="C44" t="s">
        <v>223</v>
      </c>
      <c r="D44" t="s">
        <v>373</v>
      </c>
      <c r="E44" t="s">
        <v>73</v>
      </c>
      <c r="F44" t="s">
        <v>573</v>
      </c>
      <c r="G44" t="s">
        <v>606</v>
      </c>
      <c r="H44">
        <v>6362483</v>
      </c>
      <c r="I44" s="1" t="s">
        <v>1125</v>
      </c>
      <c r="J44" s="1" t="s">
        <v>1269</v>
      </c>
      <c r="K44" s="1" t="s">
        <v>1387</v>
      </c>
      <c r="L44">
        <v>5</v>
      </c>
      <c r="M44">
        <v>4</v>
      </c>
      <c r="N44">
        <v>1</v>
      </c>
      <c r="P44">
        <f t="shared" si="2"/>
        <v>3</v>
      </c>
      <c r="Q44">
        <f t="shared" si="3"/>
        <v>1</v>
      </c>
    </row>
    <row r="45" spans="1:17" ht="48" x14ac:dyDescent="0.2">
      <c r="A45" t="s">
        <v>19</v>
      </c>
      <c r="B45" t="s">
        <v>74</v>
      </c>
      <c r="C45" t="s">
        <v>224</v>
      </c>
      <c r="D45" t="s">
        <v>374</v>
      </c>
      <c r="E45" t="s">
        <v>74</v>
      </c>
      <c r="F45" t="s">
        <v>573</v>
      </c>
      <c r="G45" t="s">
        <v>613</v>
      </c>
      <c r="H45">
        <v>6248680</v>
      </c>
      <c r="I45" s="1" t="s">
        <v>1448</v>
      </c>
      <c r="J45" s="1" t="s">
        <v>1510</v>
      </c>
      <c r="K45" s="1" t="s">
        <v>1388</v>
      </c>
      <c r="L45">
        <v>5</v>
      </c>
      <c r="M45">
        <v>3</v>
      </c>
      <c r="N45">
        <v>1</v>
      </c>
      <c r="P45">
        <f t="shared" si="2"/>
        <v>2</v>
      </c>
      <c r="Q45">
        <f t="shared" si="3"/>
        <v>2</v>
      </c>
    </row>
    <row r="46" spans="1:17" ht="32" x14ac:dyDescent="0.2">
      <c r="A46" t="s">
        <v>22</v>
      </c>
      <c r="B46" t="s">
        <v>75</v>
      </c>
      <c r="C46" t="s">
        <v>225</v>
      </c>
      <c r="D46" t="s">
        <v>375</v>
      </c>
      <c r="E46" t="s">
        <v>508</v>
      </c>
      <c r="F46" t="s">
        <v>580</v>
      </c>
      <c r="G46" t="s">
        <v>628</v>
      </c>
      <c r="H46">
        <v>6060749</v>
      </c>
      <c r="I46" s="1" t="s">
        <v>1127</v>
      </c>
      <c r="J46" s="1" t="s">
        <v>1271</v>
      </c>
      <c r="K46" s="1" t="s">
        <v>1271</v>
      </c>
      <c r="L46">
        <v>5</v>
      </c>
      <c r="M46">
        <v>5</v>
      </c>
      <c r="N46">
        <v>4</v>
      </c>
      <c r="P46">
        <f t="shared" si="2"/>
        <v>1</v>
      </c>
      <c r="Q46">
        <f t="shared" si="3"/>
        <v>0</v>
      </c>
    </row>
    <row r="47" spans="1:17" ht="32" x14ac:dyDescent="0.2">
      <c r="A47" t="s">
        <v>20</v>
      </c>
      <c r="B47" t="s">
        <v>76</v>
      </c>
      <c r="C47" t="s">
        <v>226</v>
      </c>
      <c r="D47" t="s">
        <v>376</v>
      </c>
      <c r="E47" t="s">
        <v>76</v>
      </c>
      <c r="F47" t="s">
        <v>573</v>
      </c>
      <c r="G47" t="s">
        <v>624</v>
      </c>
      <c r="H47">
        <v>6044628</v>
      </c>
      <c r="I47" s="1" t="s">
        <v>714</v>
      </c>
      <c r="J47" s="1" t="s">
        <v>864</v>
      </c>
      <c r="K47" s="1" t="s">
        <v>1004</v>
      </c>
      <c r="L47">
        <v>5</v>
      </c>
      <c r="M47">
        <v>2</v>
      </c>
      <c r="N47">
        <v>1</v>
      </c>
      <c r="P47">
        <f t="shared" si="2"/>
        <v>1</v>
      </c>
      <c r="Q47">
        <f t="shared" si="3"/>
        <v>3</v>
      </c>
    </row>
    <row r="48" spans="1:17" ht="32" x14ac:dyDescent="0.2">
      <c r="A48" t="s">
        <v>20</v>
      </c>
      <c r="B48" t="s">
        <v>77</v>
      </c>
      <c r="C48" t="s">
        <v>227</v>
      </c>
      <c r="D48" t="s">
        <v>377</v>
      </c>
      <c r="E48" t="s">
        <v>509</v>
      </c>
      <c r="F48" t="s">
        <v>573</v>
      </c>
      <c r="G48" t="s">
        <v>610</v>
      </c>
      <c r="H48">
        <v>5994469</v>
      </c>
      <c r="I48" s="1" t="s">
        <v>715</v>
      </c>
      <c r="J48" s="1" t="s">
        <v>865</v>
      </c>
      <c r="L48">
        <v>5</v>
      </c>
      <c r="M48">
        <v>0</v>
      </c>
      <c r="N48">
        <f t="shared" si="4"/>
        <v>0</v>
      </c>
      <c r="O48">
        <v>1</v>
      </c>
      <c r="P48">
        <f t="shared" si="2"/>
        <v>0</v>
      </c>
      <c r="Q48">
        <f t="shared" si="3"/>
        <v>4</v>
      </c>
    </row>
    <row r="49" spans="1:17" ht="32" x14ac:dyDescent="0.2">
      <c r="A49" t="s">
        <v>18</v>
      </c>
      <c r="B49" t="s">
        <v>78</v>
      </c>
      <c r="C49" t="s">
        <v>228</v>
      </c>
      <c r="D49" t="s">
        <v>378</v>
      </c>
      <c r="E49" t="s">
        <v>78</v>
      </c>
      <c r="F49" t="s">
        <v>581</v>
      </c>
      <c r="G49" t="s">
        <v>629</v>
      </c>
      <c r="H49">
        <v>5960358</v>
      </c>
      <c r="I49" s="1" t="s">
        <v>1449</v>
      </c>
      <c r="J49" s="1" t="s">
        <v>1511</v>
      </c>
      <c r="K49" s="1" t="s">
        <v>1390</v>
      </c>
      <c r="L49">
        <v>5</v>
      </c>
      <c r="M49">
        <v>2</v>
      </c>
      <c r="N49">
        <v>1</v>
      </c>
      <c r="P49">
        <f t="shared" si="2"/>
        <v>1</v>
      </c>
      <c r="Q49">
        <f t="shared" si="3"/>
        <v>3</v>
      </c>
    </row>
    <row r="50" spans="1:17" ht="32" x14ac:dyDescent="0.2">
      <c r="A50" t="s">
        <v>20</v>
      </c>
      <c r="B50" t="s">
        <v>79</v>
      </c>
      <c r="C50" t="s">
        <v>229</v>
      </c>
      <c r="D50" t="s">
        <v>379</v>
      </c>
      <c r="E50" t="s">
        <v>510</v>
      </c>
      <c r="F50" t="s">
        <v>573</v>
      </c>
      <c r="G50" t="s">
        <v>630</v>
      </c>
      <c r="H50">
        <v>5551137</v>
      </c>
      <c r="I50" s="1" t="s">
        <v>717</v>
      </c>
      <c r="J50" s="1" t="s">
        <v>867</v>
      </c>
      <c r="K50" s="1" t="s">
        <v>1006</v>
      </c>
      <c r="L50">
        <v>5</v>
      </c>
      <c r="M50">
        <v>1</v>
      </c>
      <c r="N50">
        <f t="shared" si="4"/>
        <v>1</v>
      </c>
      <c r="P50">
        <f t="shared" si="2"/>
        <v>0</v>
      </c>
      <c r="Q50">
        <f t="shared" si="3"/>
        <v>4</v>
      </c>
    </row>
    <row r="51" spans="1:17" ht="32" x14ac:dyDescent="0.2">
      <c r="A51" t="s">
        <v>18</v>
      </c>
      <c r="B51" t="s">
        <v>80</v>
      </c>
      <c r="C51" t="s">
        <v>230</v>
      </c>
      <c r="D51" t="s">
        <v>380</v>
      </c>
      <c r="E51" t="s">
        <v>511</v>
      </c>
      <c r="F51" t="s">
        <v>582</v>
      </c>
      <c r="H51">
        <v>5492074</v>
      </c>
      <c r="I51" s="1" t="s">
        <v>1450</v>
      </c>
      <c r="J51" s="1" t="s">
        <v>1512</v>
      </c>
      <c r="K51" s="1" t="s">
        <v>1391</v>
      </c>
      <c r="L51">
        <v>5</v>
      </c>
      <c r="M51">
        <v>1</v>
      </c>
      <c r="N51">
        <f t="shared" si="4"/>
        <v>1</v>
      </c>
      <c r="P51">
        <f t="shared" si="2"/>
        <v>0</v>
      </c>
      <c r="Q51">
        <f t="shared" si="3"/>
        <v>4</v>
      </c>
    </row>
    <row r="52" spans="1:17" ht="32" x14ac:dyDescent="0.2">
      <c r="A52" t="s">
        <v>25</v>
      </c>
      <c r="B52" t="s">
        <v>81</v>
      </c>
      <c r="C52" t="s">
        <v>231</v>
      </c>
      <c r="D52" t="s">
        <v>381</v>
      </c>
      <c r="E52" t="s">
        <v>81</v>
      </c>
      <c r="F52" t="s">
        <v>576</v>
      </c>
      <c r="G52" t="s">
        <v>627</v>
      </c>
      <c r="H52">
        <v>5343740</v>
      </c>
      <c r="I52" s="1" t="s">
        <v>719</v>
      </c>
      <c r="J52" s="1" t="s">
        <v>869</v>
      </c>
      <c r="K52" s="1" t="s">
        <v>1007</v>
      </c>
      <c r="L52">
        <v>5</v>
      </c>
      <c r="M52">
        <v>2</v>
      </c>
      <c r="N52">
        <f t="shared" si="4"/>
        <v>2</v>
      </c>
      <c r="P52">
        <f t="shared" si="2"/>
        <v>0</v>
      </c>
      <c r="Q52">
        <f t="shared" si="3"/>
        <v>3</v>
      </c>
    </row>
    <row r="53" spans="1:17" ht="32" x14ac:dyDescent="0.2">
      <c r="A53" t="s">
        <v>23</v>
      </c>
      <c r="B53" t="s">
        <v>82</v>
      </c>
      <c r="C53" t="s">
        <v>232</v>
      </c>
      <c r="D53" t="s">
        <v>382</v>
      </c>
      <c r="E53" t="s">
        <v>512</v>
      </c>
      <c r="F53" t="s">
        <v>573</v>
      </c>
      <c r="G53" t="s">
        <v>631</v>
      </c>
      <c r="H53">
        <v>5342694</v>
      </c>
      <c r="I53" s="1" t="s">
        <v>1451</v>
      </c>
      <c r="J53" s="1" t="s">
        <v>1513</v>
      </c>
      <c r="K53" s="1" t="s">
        <v>1560</v>
      </c>
      <c r="L53">
        <v>5</v>
      </c>
      <c r="M53">
        <v>3</v>
      </c>
      <c r="N53">
        <v>2</v>
      </c>
      <c r="P53">
        <f t="shared" si="2"/>
        <v>1</v>
      </c>
      <c r="Q53">
        <f t="shared" si="3"/>
        <v>2</v>
      </c>
    </row>
    <row r="54" spans="1:17" ht="32" x14ac:dyDescent="0.2">
      <c r="A54" t="s">
        <v>19</v>
      </c>
      <c r="B54" t="s">
        <v>83</v>
      </c>
      <c r="C54" t="s">
        <v>233</v>
      </c>
      <c r="D54" t="s">
        <v>383</v>
      </c>
      <c r="E54" t="s">
        <v>83</v>
      </c>
      <c r="F54" t="s">
        <v>573</v>
      </c>
      <c r="G54" t="s">
        <v>606</v>
      </c>
      <c r="H54">
        <v>5308336</v>
      </c>
      <c r="I54" s="1" t="s">
        <v>721</v>
      </c>
      <c r="J54" s="1" t="s">
        <v>871</v>
      </c>
      <c r="K54" s="1" t="s">
        <v>1009</v>
      </c>
      <c r="L54">
        <v>5</v>
      </c>
      <c r="M54">
        <v>1</v>
      </c>
      <c r="N54">
        <f t="shared" si="4"/>
        <v>1</v>
      </c>
      <c r="P54">
        <f t="shared" si="2"/>
        <v>0</v>
      </c>
      <c r="Q54">
        <f t="shared" si="3"/>
        <v>4</v>
      </c>
    </row>
    <row r="55" spans="1:17" ht="32" x14ac:dyDescent="0.2">
      <c r="A55" t="s">
        <v>20</v>
      </c>
      <c r="B55" t="s">
        <v>84</v>
      </c>
      <c r="C55" t="s">
        <v>234</v>
      </c>
      <c r="D55" t="s">
        <v>384</v>
      </c>
      <c r="E55" t="s">
        <v>513</v>
      </c>
      <c r="F55" t="s">
        <v>573</v>
      </c>
      <c r="G55" t="s">
        <v>632</v>
      </c>
      <c r="H55">
        <v>5306925</v>
      </c>
      <c r="I55" s="1" t="s">
        <v>722</v>
      </c>
      <c r="J55" s="1" t="s">
        <v>872</v>
      </c>
      <c r="L55">
        <v>5</v>
      </c>
      <c r="M55">
        <v>0</v>
      </c>
      <c r="N55">
        <f t="shared" si="4"/>
        <v>0</v>
      </c>
      <c r="O55">
        <v>1</v>
      </c>
      <c r="P55">
        <f t="shared" si="2"/>
        <v>0</v>
      </c>
      <c r="Q55">
        <f t="shared" si="3"/>
        <v>4</v>
      </c>
    </row>
    <row r="56" spans="1:17" ht="32" x14ac:dyDescent="0.2">
      <c r="A56" t="s">
        <v>23</v>
      </c>
      <c r="B56" t="s">
        <v>85</v>
      </c>
      <c r="C56" t="s">
        <v>235</v>
      </c>
      <c r="D56" t="s">
        <v>385</v>
      </c>
      <c r="E56" t="s">
        <v>85</v>
      </c>
      <c r="F56" t="s">
        <v>583</v>
      </c>
      <c r="G56" t="s">
        <v>633</v>
      </c>
      <c r="H56">
        <v>5047107</v>
      </c>
      <c r="I56" s="1" t="s">
        <v>1452</v>
      </c>
      <c r="J56" s="1" t="s">
        <v>1514</v>
      </c>
      <c r="K56" s="1" t="s">
        <v>1392</v>
      </c>
      <c r="L56">
        <v>5</v>
      </c>
      <c r="M56">
        <v>3</v>
      </c>
      <c r="N56">
        <v>2</v>
      </c>
      <c r="P56">
        <f t="shared" si="2"/>
        <v>1</v>
      </c>
      <c r="Q56">
        <f t="shared" si="3"/>
        <v>2</v>
      </c>
    </row>
    <row r="57" spans="1:17" ht="32" x14ac:dyDescent="0.2">
      <c r="A57" t="s">
        <v>23</v>
      </c>
      <c r="B57" t="s">
        <v>86</v>
      </c>
      <c r="C57" t="s">
        <v>236</v>
      </c>
      <c r="D57" t="s">
        <v>386</v>
      </c>
      <c r="E57" t="s">
        <v>514</v>
      </c>
      <c r="F57" t="s">
        <v>573</v>
      </c>
      <c r="G57" t="s">
        <v>627</v>
      </c>
      <c r="H57">
        <v>4840616</v>
      </c>
      <c r="I57" s="1" t="s">
        <v>1453</v>
      </c>
      <c r="J57" s="1" t="s">
        <v>1515</v>
      </c>
      <c r="K57" s="1" t="s">
        <v>1393</v>
      </c>
      <c r="L57">
        <v>5</v>
      </c>
      <c r="M57">
        <v>2</v>
      </c>
      <c r="N57">
        <f t="shared" si="4"/>
        <v>2</v>
      </c>
      <c r="P57">
        <f t="shared" si="2"/>
        <v>0</v>
      </c>
      <c r="Q57">
        <f t="shared" si="3"/>
        <v>3</v>
      </c>
    </row>
    <row r="58" spans="1:17" ht="32" x14ac:dyDescent="0.2">
      <c r="A58" t="s">
        <v>19</v>
      </c>
      <c r="B58" t="s">
        <v>87</v>
      </c>
      <c r="C58" t="s">
        <v>237</v>
      </c>
      <c r="D58" t="s">
        <v>387</v>
      </c>
      <c r="E58" t="s">
        <v>87</v>
      </c>
      <c r="F58" t="s">
        <v>573</v>
      </c>
      <c r="G58" t="s">
        <v>608</v>
      </c>
      <c r="H58">
        <v>4782481</v>
      </c>
      <c r="I58" s="1" t="s">
        <v>725</v>
      </c>
      <c r="J58" s="1" t="s">
        <v>875</v>
      </c>
      <c r="K58" s="1" t="s">
        <v>1012</v>
      </c>
      <c r="L58">
        <v>5</v>
      </c>
      <c r="M58">
        <v>1</v>
      </c>
      <c r="N58">
        <f t="shared" si="4"/>
        <v>1</v>
      </c>
      <c r="P58">
        <f t="shared" si="2"/>
        <v>0</v>
      </c>
      <c r="Q58">
        <f t="shared" si="3"/>
        <v>4</v>
      </c>
    </row>
    <row r="59" spans="1:17" ht="32" x14ac:dyDescent="0.2">
      <c r="A59" t="s">
        <v>22</v>
      </c>
      <c r="B59" t="s">
        <v>88</v>
      </c>
      <c r="C59" t="s">
        <v>238</v>
      </c>
      <c r="D59" t="s">
        <v>388</v>
      </c>
      <c r="E59" t="s">
        <v>88</v>
      </c>
      <c r="F59" t="s">
        <v>576</v>
      </c>
      <c r="G59" t="s">
        <v>634</v>
      </c>
      <c r="H59">
        <v>4527206</v>
      </c>
      <c r="I59" s="1" t="s">
        <v>726</v>
      </c>
      <c r="J59" s="1" t="s">
        <v>876</v>
      </c>
      <c r="K59" s="1" t="s">
        <v>1013</v>
      </c>
      <c r="L59">
        <v>5</v>
      </c>
      <c r="M59">
        <v>1</v>
      </c>
      <c r="N59">
        <f t="shared" si="4"/>
        <v>1</v>
      </c>
      <c r="P59">
        <f t="shared" si="2"/>
        <v>0</v>
      </c>
      <c r="Q59">
        <f t="shared" si="3"/>
        <v>4</v>
      </c>
    </row>
    <row r="60" spans="1:17" ht="32" x14ac:dyDescent="0.2">
      <c r="A60" t="s">
        <v>28</v>
      </c>
      <c r="B60" t="s">
        <v>89</v>
      </c>
      <c r="C60" t="s">
        <v>239</v>
      </c>
      <c r="D60" t="s">
        <v>389</v>
      </c>
      <c r="E60" t="s">
        <v>89</v>
      </c>
      <c r="F60" t="s">
        <v>584</v>
      </c>
      <c r="G60" t="s">
        <v>635</v>
      </c>
      <c r="H60">
        <v>4347047</v>
      </c>
      <c r="I60" s="1" t="s">
        <v>727</v>
      </c>
      <c r="J60" s="1" t="s">
        <v>877</v>
      </c>
      <c r="K60" s="1" t="s">
        <v>1014</v>
      </c>
      <c r="L60">
        <v>5</v>
      </c>
      <c r="M60">
        <v>1</v>
      </c>
      <c r="N60">
        <f t="shared" si="4"/>
        <v>1</v>
      </c>
      <c r="P60">
        <f t="shared" si="2"/>
        <v>0</v>
      </c>
      <c r="Q60">
        <f t="shared" si="3"/>
        <v>4</v>
      </c>
    </row>
    <row r="61" spans="1:17" ht="32" x14ac:dyDescent="0.2">
      <c r="A61" t="s">
        <v>22</v>
      </c>
      <c r="B61" t="s">
        <v>90</v>
      </c>
      <c r="C61" t="s">
        <v>240</v>
      </c>
      <c r="D61" t="s">
        <v>390</v>
      </c>
      <c r="E61" t="s">
        <v>90</v>
      </c>
      <c r="F61" t="s">
        <v>573</v>
      </c>
      <c r="G61" t="s">
        <v>614</v>
      </c>
      <c r="H61">
        <v>4296071</v>
      </c>
      <c r="I61" s="1" t="s">
        <v>1454</v>
      </c>
      <c r="J61" s="1" t="s">
        <v>1516</v>
      </c>
      <c r="K61" s="1" t="s">
        <v>1394</v>
      </c>
      <c r="L61">
        <v>5</v>
      </c>
      <c r="M61">
        <v>2</v>
      </c>
      <c r="N61">
        <v>1</v>
      </c>
      <c r="P61">
        <f t="shared" si="2"/>
        <v>1</v>
      </c>
      <c r="Q61">
        <f t="shared" si="3"/>
        <v>3</v>
      </c>
    </row>
    <row r="62" spans="1:17" ht="32" x14ac:dyDescent="0.2">
      <c r="A62" t="s">
        <v>25</v>
      </c>
      <c r="B62" t="s">
        <v>91</v>
      </c>
      <c r="C62" t="s">
        <v>241</v>
      </c>
      <c r="D62" t="s">
        <v>391</v>
      </c>
      <c r="E62" t="s">
        <v>91</v>
      </c>
      <c r="F62" t="s">
        <v>577</v>
      </c>
      <c r="G62" t="s">
        <v>627</v>
      </c>
      <c r="H62">
        <v>4286706</v>
      </c>
      <c r="I62" s="1" t="s">
        <v>1455</v>
      </c>
      <c r="J62" s="1" t="s">
        <v>1287</v>
      </c>
      <c r="K62" s="1" t="s">
        <v>1561</v>
      </c>
      <c r="L62">
        <v>5</v>
      </c>
      <c r="M62">
        <v>2</v>
      </c>
      <c r="N62">
        <v>1</v>
      </c>
      <c r="P62">
        <f t="shared" si="2"/>
        <v>1</v>
      </c>
      <c r="Q62">
        <f t="shared" si="3"/>
        <v>3</v>
      </c>
    </row>
    <row r="63" spans="1:17" ht="32" x14ac:dyDescent="0.2">
      <c r="A63" t="s">
        <v>19</v>
      </c>
      <c r="B63" t="s">
        <v>92</v>
      </c>
      <c r="C63" t="s">
        <v>242</v>
      </c>
      <c r="D63" t="s">
        <v>392</v>
      </c>
      <c r="E63" t="s">
        <v>515</v>
      </c>
      <c r="F63" t="s">
        <v>573</v>
      </c>
      <c r="G63" t="s">
        <v>636</v>
      </c>
      <c r="H63">
        <v>4265953</v>
      </c>
      <c r="I63" s="1" t="s">
        <v>730</v>
      </c>
      <c r="J63" s="1" t="s">
        <v>880</v>
      </c>
      <c r="K63" s="1" t="s">
        <v>1017</v>
      </c>
      <c r="L63">
        <v>5</v>
      </c>
      <c r="M63">
        <v>1</v>
      </c>
      <c r="N63">
        <f t="shared" si="4"/>
        <v>1</v>
      </c>
      <c r="P63">
        <f t="shared" si="2"/>
        <v>0</v>
      </c>
      <c r="Q63">
        <f t="shared" si="3"/>
        <v>4</v>
      </c>
    </row>
    <row r="64" spans="1:17" ht="32" x14ac:dyDescent="0.2">
      <c r="A64" t="s">
        <v>19</v>
      </c>
      <c r="B64" t="s">
        <v>93</v>
      </c>
      <c r="C64" t="s">
        <v>243</v>
      </c>
      <c r="D64" t="s">
        <v>393</v>
      </c>
      <c r="E64" t="s">
        <v>516</v>
      </c>
      <c r="F64" t="s">
        <v>573</v>
      </c>
      <c r="G64" t="s">
        <v>611</v>
      </c>
      <c r="H64">
        <v>4217755</v>
      </c>
      <c r="I64" s="1" t="s">
        <v>731</v>
      </c>
      <c r="J64" s="1" t="s">
        <v>881</v>
      </c>
      <c r="L64">
        <v>5</v>
      </c>
      <c r="M64">
        <v>0</v>
      </c>
      <c r="N64">
        <f t="shared" si="4"/>
        <v>0</v>
      </c>
      <c r="O64">
        <v>1</v>
      </c>
      <c r="P64">
        <f t="shared" si="2"/>
        <v>0</v>
      </c>
      <c r="Q64">
        <f t="shared" si="3"/>
        <v>4</v>
      </c>
    </row>
    <row r="65" spans="1:17" ht="48" x14ac:dyDescent="0.2">
      <c r="A65" t="s">
        <v>19</v>
      </c>
      <c r="B65" t="s">
        <v>94</v>
      </c>
      <c r="C65" t="s">
        <v>244</v>
      </c>
      <c r="D65" t="s">
        <v>394</v>
      </c>
      <c r="E65" t="s">
        <v>94</v>
      </c>
      <c r="F65" t="s">
        <v>573</v>
      </c>
      <c r="G65" t="s">
        <v>637</v>
      </c>
      <c r="H65">
        <v>4208419</v>
      </c>
      <c r="I65" s="1" t="s">
        <v>1456</v>
      </c>
      <c r="J65" s="1" t="s">
        <v>1517</v>
      </c>
      <c r="K65" s="1" t="s">
        <v>1395</v>
      </c>
      <c r="L65">
        <v>5</v>
      </c>
      <c r="M65">
        <v>4</v>
      </c>
      <c r="N65">
        <v>1</v>
      </c>
      <c r="P65">
        <f t="shared" si="2"/>
        <v>3</v>
      </c>
      <c r="Q65">
        <f t="shared" si="3"/>
        <v>1</v>
      </c>
    </row>
    <row r="66" spans="1:17" ht="48" x14ac:dyDescent="0.2">
      <c r="A66" t="s">
        <v>23</v>
      </c>
      <c r="B66" t="s">
        <v>95</v>
      </c>
      <c r="C66" t="s">
        <v>245</v>
      </c>
      <c r="D66" t="s">
        <v>395</v>
      </c>
      <c r="E66" t="s">
        <v>517</v>
      </c>
      <c r="F66" t="s">
        <v>573</v>
      </c>
      <c r="H66">
        <v>4195254</v>
      </c>
      <c r="I66" s="1" t="s">
        <v>1457</v>
      </c>
      <c r="J66" s="1" t="s">
        <v>1518</v>
      </c>
      <c r="L66">
        <v>5</v>
      </c>
      <c r="M66">
        <v>0</v>
      </c>
      <c r="N66">
        <f t="shared" ref="N66:N96" si="5">M66</f>
        <v>0</v>
      </c>
      <c r="P66">
        <f t="shared" si="2"/>
        <v>0</v>
      </c>
      <c r="Q66">
        <f t="shared" ref="Q66:Q97" si="6">L66-SUM(N66:P66)</f>
        <v>5</v>
      </c>
    </row>
    <row r="67" spans="1:17" ht="32" x14ac:dyDescent="0.2">
      <c r="A67" t="s">
        <v>22</v>
      </c>
      <c r="B67" t="s">
        <v>96</v>
      </c>
      <c r="C67" t="s">
        <v>246</v>
      </c>
      <c r="D67" t="s">
        <v>396</v>
      </c>
      <c r="E67" t="s">
        <v>518</v>
      </c>
      <c r="F67" t="s">
        <v>573</v>
      </c>
      <c r="G67" t="s">
        <v>614</v>
      </c>
      <c r="H67">
        <v>4134448</v>
      </c>
      <c r="I67" s="1" t="s">
        <v>734</v>
      </c>
      <c r="J67" s="1" t="s">
        <v>884</v>
      </c>
      <c r="K67" s="1" t="s">
        <v>1019</v>
      </c>
      <c r="L67">
        <v>5</v>
      </c>
      <c r="M67">
        <v>1</v>
      </c>
      <c r="N67">
        <f t="shared" si="5"/>
        <v>1</v>
      </c>
      <c r="P67">
        <f t="shared" ref="P67:P130" si="7">M67-N67</f>
        <v>0</v>
      </c>
      <c r="Q67">
        <f t="shared" si="6"/>
        <v>4</v>
      </c>
    </row>
    <row r="68" spans="1:17" ht="48" x14ac:dyDescent="0.2">
      <c r="A68" t="s">
        <v>21</v>
      </c>
      <c r="B68" t="s">
        <v>97</v>
      </c>
      <c r="C68" t="s">
        <v>247</v>
      </c>
      <c r="D68" t="s">
        <v>397</v>
      </c>
      <c r="E68" t="s">
        <v>97</v>
      </c>
      <c r="F68" t="s">
        <v>573</v>
      </c>
      <c r="G68" t="s">
        <v>627</v>
      </c>
      <c r="H68">
        <v>4114661</v>
      </c>
      <c r="I68" s="1" t="s">
        <v>1149</v>
      </c>
      <c r="J68" s="1" t="s">
        <v>1293</v>
      </c>
      <c r="K68" s="1" t="s">
        <v>1293</v>
      </c>
      <c r="L68">
        <v>5</v>
      </c>
      <c r="M68">
        <v>5</v>
      </c>
      <c r="N68">
        <v>1</v>
      </c>
      <c r="P68">
        <f t="shared" si="7"/>
        <v>4</v>
      </c>
      <c r="Q68">
        <f t="shared" si="6"/>
        <v>0</v>
      </c>
    </row>
    <row r="69" spans="1:17" ht="32" x14ac:dyDescent="0.2">
      <c r="A69" t="s">
        <v>18</v>
      </c>
      <c r="B69" t="s">
        <v>98</v>
      </c>
      <c r="C69" t="s">
        <v>248</v>
      </c>
      <c r="D69" t="s">
        <v>398</v>
      </c>
      <c r="E69" t="s">
        <v>519</v>
      </c>
      <c r="F69" t="s">
        <v>576</v>
      </c>
      <c r="G69" t="s">
        <v>627</v>
      </c>
      <c r="H69">
        <v>4064713</v>
      </c>
      <c r="I69" s="1" t="s">
        <v>1458</v>
      </c>
      <c r="J69" s="1" t="s">
        <v>1519</v>
      </c>
      <c r="K69" s="1" t="s">
        <v>1397</v>
      </c>
      <c r="L69">
        <v>5</v>
      </c>
      <c r="M69">
        <v>2</v>
      </c>
      <c r="N69">
        <v>1</v>
      </c>
      <c r="P69">
        <f t="shared" si="7"/>
        <v>1</v>
      </c>
      <c r="Q69">
        <f t="shared" si="6"/>
        <v>3</v>
      </c>
    </row>
    <row r="70" spans="1:17" ht="48" x14ac:dyDescent="0.2">
      <c r="A70" t="s">
        <v>24</v>
      </c>
      <c r="B70" t="s">
        <v>99</v>
      </c>
      <c r="C70" t="s">
        <v>249</v>
      </c>
      <c r="D70" t="s">
        <v>399</v>
      </c>
      <c r="E70" t="s">
        <v>520</v>
      </c>
      <c r="F70" t="s">
        <v>573</v>
      </c>
      <c r="G70" t="s">
        <v>627</v>
      </c>
      <c r="H70">
        <v>3850607</v>
      </c>
      <c r="I70" s="1" t="s">
        <v>1459</v>
      </c>
      <c r="J70" s="1" t="s">
        <v>1520</v>
      </c>
      <c r="K70" s="1" t="s">
        <v>1398</v>
      </c>
      <c r="L70">
        <v>5</v>
      </c>
      <c r="M70">
        <v>1</v>
      </c>
      <c r="N70">
        <f t="shared" si="5"/>
        <v>1</v>
      </c>
      <c r="P70">
        <f t="shared" si="7"/>
        <v>0</v>
      </c>
      <c r="Q70">
        <f t="shared" si="6"/>
        <v>4</v>
      </c>
    </row>
    <row r="71" spans="1:17" ht="48" x14ac:dyDescent="0.2">
      <c r="A71" t="s">
        <v>20</v>
      </c>
      <c r="B71" t="s">
        <v>100</v>
      </c>
      <c r="C71" t="s">
        <v>250</v>
      </c>
      <c r="D71" t="s">
        <v>400</v>
      </c>
      <c r="E71" t="s">
        <v>521</v>
      </c>
      <c r="F71" t="s">
        <v>573</v>
      </c>
      <c r="G71" t="s">
        <v>638</v>
      </c>
      <c r="H71">
        <v>3807463</v>
      </c>
      <c r="I71" s="1" t="s">
        <v>1460</v>
      </c>
      <c r="J71" s="1" t="s">
        <v>1521</v>
      </c>
      <c r="K71" s="1" t="s">
        <v>1044</v>
      </c>
      <c r="L71">
        <v>5</v>
      </c>
      <c r="M71">
        <v>1</v>
      </c>
      <c r="N71">
        <f t="shared" si="5"/>
        <v>1</v>
      </c>
      <c r="P71">
        <f t="shared" si="7"/>
        <v>0</v>
      </c>
      <c r="Q71">
        <f t="shared" si="6"/>
        <v>4</v>
      </c>
    </row>
    <row r="72" spans="1:17" ht="32" x14ac:dyDescent="0.2">
      <c r="A72" t="s">
        <v>29</v>
      </c>
      <c r="B72" t="s">
        <v>101</v>
      </c>
      <c r="C72" t="s">
        <v>251</v>
      </c>
      <c r="D72" t="s">
        <v>401</v>
      </c>
      <c r="E72" t="s">
        <v>522</v>
      </c>
      <c r="F72" t="s">
        <v>585</v>
      </c>
      <c r="G72" t="s">
        <v>639</v>
      </c>
      <c r="H72">
        <v>3713797</v>
      </c>
      <c r="I72" s="1" t="s">
        <v>1153</v>
      </c>
      <c r="J72" s="1" t="s">
        <v>1297</v>
      </c>
      <c r="K72" s="1" t="s">
        <v>1297</v>
      </c>
      <c r="L72">
        <v>5</v>
      </c>
      <c r="M72">
        <v>5</v>
      </c>
      <c r="N72">
        <v>4</v>
      </c>
      <c r="P72">
        <f t="shared" si="7"/>
        <v>1</v>
      </c>
      <c r="Q72">
        <f t="shared" si="6"/>
        <v>0</v>
      </c>
    </row>
    <row r="73" spans="1:17" ht="48" x14ac:dyDescent="0.2">
      <c r="A73" t="s">
        <v>19</v>
      </c>
      <c r="B73" t="s">
        <v>102</v>
      </c>
      <c r="C73" t="s">
        <v>252</v>
      </c>
      <c r="D73" t="s">
        <v>402</v>
      </c>
      <c r="E73" t="s">
        <v>102</v>
      </c>
      <c r="F73" t="s">
        <v>573</v>
      </c>
      <c r="G73" t="s">
        <v>625</v>
      </c>
      <c r="H73">
        <v>3622720</v>
      </c>
      <c r="I73" s="1" t="s">
        <v>1461</v>
      </c>
      <c r="J73" s="1" t="s">
        <v>1522</v>
      </c>
      <c r="K73" s="1" t="s">
        <v>1400</v>
      </c>
      <c r="L73">
        <v>5</v>
      </c>
      <c r="M73">
        <v>1</v>
      </c>
      <c r="N73">
        <f t="shared" si="5"/>
        <v>1</v>
      </c>
      <c r="P73">
        <f t="shared" si="7"/>
        <v>0</v>
      </c>
      <c r="Q73">
        <f t="shared" si="6"/>
        <v>4</v>
      </c>
    </row>
    <row r="74" spans="1:17" ht="32" x14ac:dyDescent="0.2">
      <c r="A74" t="s">
        <v>26</v>
      </c>
      <c r="B74" t="s">
        <v>103</v>
      </c>
      <c r="C74" t="s">
        <v>253</v>
      </c>
      <c r="D74" t="s">
        <v>403</v>
      </c>
      <c r="E74" t="s">
        <v>103</v>
      </c>
      <c r="F74" t="s">
        <v>573</v>
      </c>
      <c r="G74" t="s">
        <v>613</v>
      </c>
      <c r="H74">
        <v>3547132</v>
      </c>
      <c r="I74" s="1" t="s">
        <v>741</v>
      </c>
      <c r="J74" s="1" t="s">
        <v>891</v>
      </c>
      <c r="K74" s="1" t="s">
        <v>1023</v>
      </c>
      <c r="L74">
        <v>5</v>
      </c>
      <c r="M74">
        <v>2</v>
      </c>
      <c r="N74">
        <f t="shared" si="5"/>
        <v>2</v>
      </c>
      <c r="P74">
        <f t="shared" si="7"/>
        <v>0</v>
      </c>
      <c r="Q74">
        <f t="shared" si="6"/>
        <v>3</v>
      </c>
    </row>
    <row r="75" spans="1:17" ht="32" x14ac:dyDescent="0.2">
      <c r="A75" t="s">
        <v>19</v>
      </c>
      <c r="B75" t="s">
        <v>104</v>
      </c>
      <c r="C75" t="s">
        <v>254</v>
      </c>
      <c r="D75" t="s">
        <v>404</v>
      </c>
      <c r="E75" t="s">
        <v>104</v>
      </c>
      <c r="F75" t="s">
        <v>573</v>
      </c>
      <c r="G75" t="s">
        <v>640</v>
      </c>
      <c r="H75">
        <v>3505105</v>
      </c>
      <c r="I75" s="1" t="s">
        <v>742</v>
      </c>
      <c r="J75" s="1" t="s">
        <v>892</v>
      </c>
      <c r="K75" s="1" t="s">
        <v>1024</v>
      </c>
      <c r="L75">
        <v>5</v>
      </c>
      <c r="M75">
        <v>1</v>
      </c>
      <c r="N75">
        <f t="shared" si="5"/>
        <v>1</v>
      </c>
      <c r="P75">
        <f t="shared" si="7"/>
        <v>0</v>
      </c>
      <c r="Q75">
        <f t="shared" si="6"/>
        <v>4</v>
      </c>
    </row>
    <row r="76" spans="1:17" ht="32" x14ac:dyDescent="0.2">
      <c r="A76" t="s">
        <v>19</v>
      </c>
      <c r="B76" t="s">
        <v>105</v>
      </c>
      <c r="C76" t="s">
        <v>255</v>
      </c>
      <c r="D76" t="s">
        <v>405</v>
      </c>
      <c r="E76" t="s">
        <v>105</v>
      </c>
      <c r="F76" t="s">
        <v>573</v>
      </c>
      <c r="G76" t="s">
        <v>614</v>
      </c>
      <c r="H76">
        <v>3437141</v>
      </c>
      <c r="I76" s="1" t="s">
        <v>1462</v>
      </c>
      <c r="J76" s="1" t="s">
        <v>1301</v>
      </c>
      <c r="K76" s="1" t="s">
        <v>1402</v>
      </c>
      <c r="L76">
        <v>5</v>
      </c>
      <c r="M76">
        <v>4</v>
      </c>
      <c r="N76">
        <v>1</v>
      </c>
      <c r="P76">
        <f t="shared" si="7"/>
        <v>3</v>
      </c>
      <c r="Q76">
        <f t="shared" si="6"/>
        <v>1</v>
      </c>
    </row>
    <row r="77" spans="1:17" ht="32" x14ac:dyDescent="0.2">
      <c r="A77" t="s">
        <v>22</v>
      </c>
      <c r="B77" t="s">
        <v>106</v>
      </c>
      <c r="C77" t="s">
        <v>256</v>
      </c>
      <c r="D77" t="s">
        <v>406</v>
      </c>
      <c r="E77" t="s">
        <v>523</v>
      </c>
      <c r="F77" t="s">
        <v>573</v>
      </c>
      <c r="G77" t="s">
        <v>641</v>
      </c>
      <c r="H77">
        <v>3394437</v>
      </c>
      <c r="I77" s="1" t="s">
        <v>744</v>
      </c>
      <c r="J77" s="1" t="s">
        <v>894</v>
      </c>
      <c r="K77" s="1" t="s">
        <v>1026</v>
      </c>
      <c r="L77">
        <v>5</v>
      </c>
      <c r="M77">
        <v>1</v>
      </c>
      <c r="N77">
        <f t="shared" si="5"/>
        <v>1</v>
      </c>
      <c r="P77">
        <f t="shared" si="7"/>
        <v>0</v>
      </c>
      <c r="Q77">
        <f t="shared" si="6"/>
        <v>4</v>
      </c>
    </row>
    <row r="78" spans="1:17" ht="32" x14ac:dyDescent="0.2">
      <c r="A78" t="s">
        <v>21</v>
      </c>
      <c r="B78" t="s">
        <v>107</v>
      </c>
      <c r="C78" t="s">
        <v>257</v>
      </c>
      <c r="D78" t="s">
        <v>407</v>
      </c>
      <c r="E78" t="s">
        <v>107</v>
      </c>
      <c r="F78" t="s">
        <v>573</v>
      </c>
      <c r="G78" t="s">
        <v>608</v>
      </c>
      <c r="H78">
        <v>3388522</v>
      </c>
      <c r="I78" s="1" t="s">
        <v>1463</v>
      </c>
      <c r="J78" s="1" t="s">
        <v>1303</v>
      </c>
      <c r="K78" s="1" t="s">
        <v>1403</v>
      </c>
      <c r="L78">
        <v>5</v>
      </c>
      <c r="M78">
        <v>3</v>
      </c>
      <c r="N78">
        <v>1</v>
      </c>
      <c r="P78">
        <f t="shared" si="7"/>
        <v>2</v>
      </c>
      <c r="Q78">
        <f t="shared" si="6"/>
        <v>2</v>
      </c>
    </row>
    <row r="79" spans="1:17" ht="64" x14ac:dyDescent="0.2">
      <c r="A79" t="s">
        <v>25</v>
      </c>
      <c r="B79" t="s">
        <v>108</v>
      </c>
      <c r="C79" t="s">
        <v>258</v>
      </c>
      <c r="D79" t="s">
        <v>408</v>
      </c>
      <c r="E79" t="s">
        <v>108</v>
      </c>
      <c r="F79" t="s">
        <v>573</v>
      </c>
      <c r="G79" t="s">
        <v>609</v>
      </c>
      <c r="H79">
        <v>3383913</v>
      </c>
      <c r="I79" s="1" t="s">
        <v>1160</v>
      </c>
      <c r="J79" s="1" t="s">
        <v>1304</v>
      </c>
      <c r="K79" s="1" t="s">
        <v>1304</v>
      </c>
      <c r="L79">
        <v>5</v>
      </c>
      <c r="M79">
        <v>5</v>
      </c>
      <c r="N79">
        <v>1</v>
      </c>
      <c r="P79">
        <f t="shared" si="7"/>
        <v>4</v>
      </c>
      <c r="Q79">
        <f t="shared" si="6"/>
        <v>0</v>
      </c>
    </row>
    <row r="80" spans="1:17" ht="32" x14ac:dyDescent="0.2">
      <c r="A80" t="s">
        <v>28</v>
      </c>
      <c r="B80" t="s">
        <v>109</v>
      </c>
      <c r="C80" t="s">
        <v>259</v>
      </c>
      <c r="D80" t="s">
        <v>409</v>
      </c>
      <c r="E80" t="s">
        <v>109</v>
      </c>
      <c r="F80" t="s">
        <v>584</v>
      </c>
      <c r="G80" t="s">
        <v>642</v>
      </c>
      <c r="H80">
        <v>3251879</v>
      </c>
      <c r="I80" s="1" t="s">
        <v>747</v>
      </c>
      <c r="J80" s="1" t="s">
        <v>897</v>
      </c>
      <c r="K80" s="1" t="s">
        <v>1029</v>
      </c>
      <c r="L80">
        <v>5</v>
      </c>
      <c r="M80">
        <v>1</v>
      </c>
      <c r="N80">
        <f t="shared" si="5"/>
        <v>1</v>
      </c>
      <c r="P80">
        <f t="shared" si="7"/>
        <v>0</v>
      </c>
      <c r="Q80">
        <f t="shared" si="6"/>
        <v>4</v>
      </c>
    </row>
    <row r="81" spans="1:17" ht="48" x14ac:dyDescent="0.2">
      <c r="A81" t="s">
        <v>25</v>
      </c>
      <c r="B81" t="s">
        <v>110</v>
      </c>
      <c r="C81" t="s">
        <v>260</v>
      </c>
      <c r="D81" t="s">
        <v>410</v>
      </c>
      <c r="E81" t="s">
        <v>110</v>
      </c>
      <c r="F81" t="s">
        <v>573</v>
      </c>
      <c r="G81" t="s">
        <v>631</v>
      </c>
      <c r="H81">
        <v>3176192</v>
      </c>
      <c r="I81" s="1" t="s">
        <v>1162</v>
      </c>
      <c r="J81" s="1" t="s">
        <v>1306</v>
      </c>
      <c r="K81" s="1" t="s">
        <v>1306</v>
      </c>
      <c r="L81">
        <v>5</v>
      </c>
      <c r="M81">
        <v>5</v>
      </c>
      <c r="N81">
        <v>1</v>
      </c>
      <c r="P81">
        <f t="shared" si="7"/>
        <v>4</v>
      </c>
      <c r="Q81">
        <f t="shared" si="6"/>
        <v>0</v>
      </c>
    </row>
    <row r="82" spans="1:17" ht="48" x14ac:dyDescent="0.2">
      <c r="A82" t="s">
        <v>25</v>
      </c>
      <c r="B82" t="s">
        <v>111</v>
      </c>
      <c r="C82" t="s">
        <v>261</v>
      </c>
      <c r="D82" t="s">
        <v>411</v>
      </c>
      <c r="E82" t="s">
        <v>524</v>
      </c>
      <c r="F82" t="s">
        <v>573</v>
      </c>
      <c r="G82" t="s">
        <v>643</v>
      </c>
      <c r="H82">
        <v>3168378</v>
      </c>
      <c r="I82" s="1" t="s">
        <v>1464</v>
      </c>
      <c r="J82" s="1" t="s">
        <v>1523</v>
      </c>
      <c r="K82" s="1" t="s">
        <v>1562</v>
      </c>
      <c r="L82">
        <v>5</v>
      </c>
      <c r="M82">
        <v>1</v>
      </c>
      <c r="N82">
        <f t="shared" si="5"/>
        <v>1</v>
      </c>
      <c r="P82">
        <f t="shared" si="7"/>
        <v>0</v>
      </c>
      <c r="Q82">
        <f t="shared" si="6"/>
        <v>4</v>
      </c>
    </row>
    <row r="83" spans="1:17" ht="48" x14ac:dyDescent="0.2">
      <c r="A83" t="s">
        <v>22</v>
      </c>
      <c r="B83" t="s">
        <v>112</v>
      </c>
      <c r="C83" t="s">
        <v>262</v>
      </c>
      <c r="D83" t="s">
        <v>412</v>
      </c>
      <c r="E83" t="s">
        <v>112</v>
      </c>
      <c r="F83" t="s">
        <v>586</v>
      </c>
      <c r="G83" t="s">
        <v>644</v>
      </c>
      <c r="H83">
        <v>3167614</v>
      </c>
      <c r="I83" s="1" t="s">
        <v>1465</v>
      </c>
      <c r="J83" s="1" t="s">
        <v>1524</v>
      </c>
      <c r="K83" s="1" t="s">
        <v>1563</v>
      </c>
      <c r="L83">
        <v>5</v>
      </c>
      <c r="M83">
        <v>3</v>
      </c>
      <c r="N83">
        <v>1</v>
      </c>
      <c r="P83">
        <f t="shared" si="7"/>
        <v>2</v>
      </c>
      <c r="Q83">
        <f t="shared" si="6"/>
        <v>2</v>
      </c>
    </row>
    <row r="84" spans="1:17" ht="32" x14ac:dyDescent="0.2">
      <c r="A84" t="s">
        <v>19</v>
      </c>
      <c r="B84" t="s">
        <v>113</v>
      </c>
      <c r="C84" t="s">
        <v>263</v>
      </c>
      <c r="D84" t="s">
        <v>413</v>
      </c>
      <c r="E84" t="s">
        <v>113</v>
      </c>
      <c r="F84" t="s">
        <v>573</v>
      </c>
      <c r="G84" t="s">
        <v>623</v>
      </c>
      <c r="H84">
        <v>3167565</v>
      </c>
      <c r="I84" s="1" t="s">
        <v>1466</v>
      </c>
      <c r="J84" s="1" t="s">
        <v>1525</v>
      </c>
      <c r="K84" s="1" t="s">
        <v>1405</v>
      </c>
      <c r="L84">
        <v>5</v>
      </c>
      <c r="M84">
        <v>3</v>
      </c>
      <c r="N84">
        <v>1</v>
      </c>
      <c r="P84">
        <f t="shared" si="7"/>
        <v>2</v>
      </c>
      <c r="Q84">
        <f t="shared" si="6"/>
        <v>2</v>
      </c>
    </row>
    <row r="85" spans="1:17" ht="32" x14ac:dyDescent="0.2">
      <c r="A85" t="s">
        <v>18</v>
      </c>
      <c r="B85" t="s">
        <v>114</v>
      </c>
      <c r="C85" t="s">
        <v>264</v>
      </c>
      <c r="D85" t="s">
        <v>414</v>
      </c>
      <c r="E85" t="s">
        <v>525</v>
      </c>
      <c r="F85" t="s">
        <v>573</v>
      </c>
      <c r="G85" t="s">
        <v>645</v>
      </c>
      <c r="H85">
        <v>3146230</v>
      </c>
      <c r="I85" s="1" t="s">
        <v>752</v>
      </c>
      <c r="J85" s="1" t="s">
        <v>902</v>
      </c>
      <c r="K85" s="1" t="s">
        <v>1033</v>
      </c>
      <c r="L85">
        <v>5</v>
      </c>
      <c r="M85">
        <v>1</v>
      </c>
      <c r="N85">
        <f t="shared" si="5"/>
        <v>1</v>
      </c>
      <c r="P85">
        <f t="shared" si="7"/>
        <v>0</v>
      </c>
      <c r="Q85">
        <f t="shared" si="6"/>
        <v>4</v>
      </c>
    </row>
    <row r="86" spans="1:17" ht="32" x14ac:dyDescent="0.2">
      <c r="A86" t="s">
        <v>18</v>
      </c>
      <c r="B86" t="s">
        <v>115</v>
      </c>
      <c r="C86" t="s">
        <v>265</v>
      </c>
      <c r="D86" t="s">
        <v>415</v>
      </c>
      <c r="E86" t="s">
        <v>526</v>
      </c>
      <c r="F86" t="s">
        <v>576</v>
      </c>
      <c r="G86" t="s">
        <v>632</v>
      </c>
      <c r="H86">
        <v>3084942</v>
      </c>
      <c r="I86" s="1" t="s">
        <v>1467</v>
      </c>
      <c r="J86" s="1" t="s">
        <v>1526</v>
      </c>
      <c r="K86" s="1" t="s">
        <v>1564</v>
      </c>
      <c r="L86">
        <v>5</v>
      </c>
      <c r="M86">
        <v>3</v>
      </c>
      <c r="N86">
        <v>1</v>
      </c>
      <c r="P86">
        <f t="shared" si="7"/>
        <v>2</v>
      </c>
      <c r="Q86">
        <f t="shared" si="6"/>
        <v>2</v>
      </c>
    </row>
    <row r="87" spans="1:17" ht="48" x14ac:dyDescent="0.2">
      <c r="A87" t="s">
        <v>24</v>
      </c>
      <c r="B87" t="s">
        <v>116</v>
      </c>
      <c r="C87" t="s">
        <v>266</v>
      </c>
      <c r="D87" t="s">
        <v>416</v>
      </c>
      <c r="E87" t="s">
        <v>116</v>
      </c>
      <c r="F87" t="s">
        <v>573</v>
      </c>
      <c r="G87" t="s">
        <v>646</v>
      </c>
      <c r="H87">
        <v>3079073</v>
      </c>
      <c r="I87" s="1" t="s">
        <v>1468</v>
      </c>
      <c r="J87" s="1" t="s">
        <v>1527</v>
      </c>
      <c r="K87" s="1" t="s">
        <v>1407</v>
      </c>
      <c r="L87">
        <v>5</v>
      </c>
      <c r="M87">
        <v>4</v>
      </c>
      <c r="N87">
        <v>1</v>
      </c>
      <c r="P87">
        <f t="shared" si="7"/>
        <v>3</v>
      </c>
      <c r="Q87">
        <f t="shared" si="6"/>
        <v>1</v>
      </c>
    </row>
    <row r="88" spans="1:17" ht="32" x14ac:dyDescent="0.2">
      <c r="A88" t="s">
        <v>20</v>
      </c>
      <c r="B88" t="s">
        <v>117</v>
      </c>
      <c r="C88" t="s">
        <v>267</v>
      </c>
      <c r="D88" t="s">
        <v>417</v>
      </c>
      <c r="E88" t="s">
        <v>527</v>
      </c>
      <c r="F88" t="s">
        <v>573</v>
      </c>
      <c r="G88" t="s">
        <v>614</v>
      </c>
      <c r="H88">
        <v>2979989</v>
      </c>
      <c r="I88" s="1" t="s">
        <v>1469</v>
      </c>
      <c r="J88" s="1" t="s">
        <v>1528</v>
      </c>
      <c r="K88" s="1" t="s">
        <v>1408</v>
      </c>
      <c r="L88">
        <v>5</v>
      </c>
      <c r="M88">
        <v>3</v>
      </c>
      <c r="N88">
        <v>1</v>
      </c>
      <c r="P88">
        <f t="shared" si="7"/>
        <v>2</v>
      </c>
      <c r="Q88">
        <f t="shared" si="6"/>
        <v>2</v>
      </c>
    </row>
    <row r="89" spans="1:17" ht="32" x14ac:dyDescent="0.2">
      <c r="A89" t="s">
        <v>25</v>
      </c>
      <c r="B89" t="s">
        <v>118</v>
      </c>
      <c r="C89" t="s">
        <v>268</v>
      </c>
      <c r="D89" t="s">
        <v>418</v>
      </c>
      <c r="E89" t="s">
        <v>528</v>
      </c>
      <c r="F89" t="s">
        <v>573</v>
      </c>
      <c r="G89" t="s">
        <v>631</v>
      </c>
      <c r="H89">
        <v>2860305</v>
      </c>
      <c r="I89" s="1" t="s">
        <v>1470</v>
      </c>
      <c r="J89" s="1" t="s">
        <v>1529</v>
      </c>
      <c r="K89" s="1" t="s">
        <v>1565</v>
      </c>
      <c r="L89">
        <v>5</v>
      </c>
      <c r="M89">
        <v>2</v>
      </c>
      <c r="N89">
        <v>1</v>
      </c>
      <c r="P89">
        <f t="shared" si="7"/>
        <v>1</v>
      </c>
      <c r="Q89">
        <f t="shared" si="6"/>
        <v>3</v>
      </c>
    </row>
    <row r="90" spans="1:17" ht="32" x14ac:dyDescent="0.2">
      <c r="A90" t="s">
        <v>24</v>
      </c>
      <c r="B90" t="s">
        <v>119</v>
      </c>
      <c r="C90" t="s">
        <v>269</v>
      </c>
      <c r="D90" t="s">
        <v>419</v>
      </c>
      <c r="E90" t="s">
        <v>119</v>
      </c>
      <c r="F90" t="s">
        <v>573</v>
      </c>
      <c r="G90" t="s">
        <v>608</v>
      </c>
      <c r="H90">
        <v>2849365</v>
      </c>
      <c r="I90" s="1" t="s">
        <v>1471</v>
      </c>
      <c r="J90" s="1" t="s">
        <v>1530</v>
      </c>
      <c r="K90" s="1" t="s">
        <v>1410</v>
      </c>
      <c r="L90">
        <v>5</v>
      </c>
      <c r="M90">
        <v>2</v>
      </c>
      <c r="N90">
        <v>1</v>
      </c>
      <c r="P90">
        <f t="shared" si="7"/>
        <v>1</v>
      </c>
      <c r="Q90">
        <f t="shared" si="6"/>
        <v>3</v>
      </c>
    </row>
    <row r="91" spans="1:17" ht="32" x14ac:dyDescent="0.2">
      <c r="A91" t="s">
        <v>19</v>
      </c>
      <c r="B91" t="s">
        <v>120</v>
      </c>
      <c r="C91" t="s">
        <v>270</v>
      </c>
      <c r="D91" t="s">
        <v>420</v>
      </c>
      <c r="E91" t="s">
        <v>529</v>
      </c>
      <c r="F91" t="s">
        <v>573</v>
      </c>
      <c r="G91" t="s">
        <v>614</v>
      </c>
      <c r="H91">
        <v>2819370</v>
      </c>
      <c r="I91" s="1" t="s">
        <v>1472</v>
      </c>
      <c r="J91" s="1" t="s">
        <v>1531</v>
      </c>
      <c r="K91" s="1" t="s">
        <v>1566</v>
      </c>
      <c r="L91">
        <v>5</v>
      </c>
      <c r="M91">
        <v>3</v>
      </c>
      <c r="N91">
        <v>1</v>
      </c>
      <c r="P91">
        <f t="shared" si="7"/>
        <v>2</v>
      </c>
      <c r="Q91">
        <f t="shared" si="6"/>
        <v>2</v>
      </c>
    </row>
    <row r="92" spans="1:17" ht="32" x14ac:dyDescent="0.2">
      <c r="A92" t="s">
        <v>20</v>
      </c>
      <c r="B92" t="s">
        <v>121</v>
      </c>
      <c r="C92" t="s">
        <v>271</v>
      </c>
      <c r="D92" t="s">
        <v>421</v>
      </c>
      <c r="E92" t="s">
        <v>530</v>
      </c>
      <c r="F92" t="s">
        <v>587</v>
      </c>
      <c r="G92" t="s">
        <v>647</v>
      </c>
      <c r="H92">
        <v>2813617</v>
      </c>
      <c r="I92" s="1" t="s">
        <v>759</v>
      </c>
      <c r="J92" s="1" t="s">
        <v>909</v>
      </c>
      <c r="K92" s="1" t="s">
        <v>1040</v>
      </c>
      <c r="L92">
        <v>5</v>
      </c>
      <c r="M92">
        <v>1</v>
      </c>
      <c r="N92">
        <f t="shared" si="5"/>
        <v>1</v>
      </c>
      <c r="P92">
        <f t="shared" si="7"/>
        <v>0</v>
      </c>
      <c r="Q92">
        <f t="shared" si="6"/>
        <v>4</v>
      </c>
    </row>
    <row r="93" spans="1:17" ht="32" x14ac:dyDescent="0.2">
      <c r="A93" t="s">
        <v>26</v>
      </c>
      <c r="B93" t="s">
        <v>122</v>
      </c>
      <c r="C93" t="s">
        <v>272</v>
      </c>
      <c r="D93" t="s">
        <v>422</v>
      </c>
      <c r="E93" t="s">
        <v>531</v>
      </c>
      <c r="F93" t="s">
        <v>588</v>
      </c>
      <c r="G93" t="s">
        <v>648</v>
      </c>
      <c r="H93">
        <v>2785672</v>
      </c>
      <c r="I93" s="1" t="s">
        <v>1174</v>
      </c>
      <c r="J93" s="1" t="s">
        <v>1318</v>
      </c>
      <c r="K93" s="1" t="s">
        <v>1318</v>
      </c>
      <c r="L93">
        <v>5</v>
      </c>
      <c r="M93">
        <v>5</v>
      </c>
      <c r="N93">
        <v>4</v>
      </c>
      <c r="P93">
        <f t="shared" si="7"/>
        <v>1</v>
      </c>
      <c r="Q93">
        <f t="shared" si="6"/>
        <v>0</v>
      </c>
    </row>
    <row r="94" spans="1:17" ht="48" x14ac:dyDescent="0.2">
      <c r="A94" t="s">
        <v>20</v>
      </c>
      <c r="B94" t="s">
        <v>123</v>
      </c>
      <c r="C94" t="s">
        <v>273</v>
      </c>
      <c r="D94" t="s">
        <v>423</v>
      </c>
      <c r="E94" t="s">
        <v>532</v>
      </c>
      <c r="F94" t="s">
        <v>589</v>
      </c>
      <c r="G94" t="s">
        <v>649</v>
      </c>
      <c r="H94">
        <v>2784837</v>
      </c>
      <c r="I94" s="1" t="s">
        <v>1473</v>
      </c>
      <c r="J94" s="1" t="s">
        <v>1532</v>
      </c>
      <c r="K94" s="1" t="s">
        <v>1532</v>
      </c>
      <c r="L94">
        <v>5</v>
      </c>
      <c r="M94">
        <v>5</v>
      </c>
      <c r="N94">
        <v>1</v>
      </c>
      <c r="P94">
        <f t="shared" si="7"/>
        <v>4</v>
      </c>
      <c r="Q94">
        <f t="shared" si="6"/>
        <v>0</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5"/>
        <v>5</v>
      </c>
      <c r="P95">
        <f t="shared" si="7"/>
        <v>0</v>
      </c>
      <c r="Q95">
        <f t="shared" si="6"/>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5"/>
        <v>5</v>
      </c>
      <c r="P96">
        <f t="shared" si="7"/>
        <v>0</v>
      </c>
      <c r="Q96">
        <f t="shared" si="6"/>
        <v>0</v>
      </c>
    </row>
    <row r="97" spans="1:17" ht="32" x14ac:dyDescent="0.2">
      <c r="A97" t="s">
        <v>19</v>
      </c>
      <c r="B97" t="s">
        <v>126</v>
      </c>
      <c r="C97" t="s">
        <v>276</v>
      </c>
      <c r="D97" t="s">
        <v>426</v>
      </c>
      <c r="E97" t="s">
        <v>126</v>
      </c>
      <c r="F97" t="s">
        <v>591</v>
      </c>
      <c r="G97" t="s">
        <v>608</v>
      </c>
      <c r="H97">
        <v>2752632</v>
      </c>
      <c r="I97" s="1" t="s">
        <v>1176</v>
      </c>
      <c r="J97" s="1" t="s">
        <v>1320</v>
      </c>
      <c r="K97" s="1" t="s">
        <v>1412</v>
      </c>
      <c r="L97">
        <v>5</v>
      </c>
      <c r="M97">
        <v>3</v>
      </c>
      <c r="N97">
        <v>1</v>
      </c>
      <c r="P97">
        <f t="shared" si="7"/>
        <v>2</v>
      </c>
      <c r="Q97">
        <f t="shared" si="6"/>
        <v>2</v>
      </c>
    </row>
    <row r="98" spans="1:17" ht="48" x14ac:dyDescent="0.2">
      <c r="A98" t="s">
        <v>20</v>
      </c>
      <c r="B98" t="s">
        <v>127</v>
      </c>
      <c r="C98" t="s">
        <v>277</v>
      </c>
      <c r="D98" t="s">
        <v>427</v>
      </c>
      <c r="E98" t="s">
        <v>534</v>
      </c>
      <c r="F98" t="s">
        <v>573</v>
      </c>
      <c r="G98" t="s">
        <v>610</v>
      </c>
      <c r="H98">
        <v>2687714</v>
      </c>
      <c r="I98" s="1" t="s">
        <v>1474</v>
      </c>
      <c r="J98" s="1" t="s">
        <v>1521</v>
      </c>
      <c r="K98" s="1" t="s">
        <v>1521</v>
      </c>
      <c r="L98">
        <v>5</v>
      </c>
      <c r="M98">
        <v>5</v>
      </c>
      <c r="N98">
        <v>1</v>
      </c>
      <c r="P98">
        <f t="shared" si="7"/>
        <v>4</v>
      </c>
      <c r="Q98">
        <f t="shared" ref="Q98:Q129" si="8">L98-SUM(N98:P98)</f>
        <v>0</v>
      </c>
    </row>
    <row r="99" spans="1:17" ht="48" x14ac:dyDescent="0.2">
      <c r="A99" t="s">
        <v>30</v>
      </c>
      <c r="B99" t="s">
        <v>128</v>
      </c>
      <c r="C99" t="s">
        <v>278</v>
      </c>
      <c r="D99" t="s">
        <v>428</v>
      </c>
      <c r="E99" t="s">
        <v>535</v>
      </c>
      <c r="F99" t="s">
        <v>592</v>
      </c>
      <c r="H99">
        <v>2654266</v>
      </c>
      <c r="I99" s="1" t="s">
        <v>1475</v>
      </c>
      <c r="J99" s="1" t="s">
        <v>1533</v>
      </c>
      <c r="L99">
        <v>5</v>
      </c>
      <c r="M99">
        <v>0</v>
      </c>
      <c r="N99">
        <f t="shared" ref="N99:N128" si="9">M99</f>
        <v>0</v>
      </c>
      <c r="P99">
        <f t="shared" si="7"/>
        <v>0</v>
      </c>
      <c r="Q99">
        <f t="shared" si="8"/>
        <v>5</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si="9"/>
        <v>5</v>
      </c>
      <c r="P100">
        <f t="shared" si="7"/>
        <v>0</v>
      </c>
      <c r="Q100">
        <f t="shared" si="8"/>
        <v>0</v>
      </c>
    </row>
    <row r="101" spans="1:17" ht="32" x14ac:dyDescent="0.2">
      <c r="A101" t="s">
        <v>20</v>
      </c>
      <c r="B101" t="s">
        <v>130</v>
      </c>
      <c r="C101" t="s">
        <v>280</v>
      </c>
      <c r="D101" t="s">
        <v>430</v>
      </c>
      <c r="E101" t="s">
        <v>537</v>
      </c>
      <c r="F101" t="s">
        <v>573</v>
      </c>
      <c r="G101" t="s">
        <v>608</v>
      </c>
      <c r="H101">
        <v>2527182</v>
      </c>
      <c r="I101" s="1" t="s">
        <v>768</v>
      </c>
      <c r="J101" s="1" t="s">
        <v>918</v>
      </c>
      <c r="K101" s="1" t="s">
        <v>1045</v>
      </c>
      <c r="L101">
        <v>5</v>
      </c>
      <c r="M101">
        <v>1</v>
      </c>
      <c r="N101">
        <f t="shared" si="9"/>
        <v>1</v>
      </c>
      <c r="P101">
        <f t="shared" si="7"/>
        <v>0</v>
      </c>
      <c r="Q101">
        <f t="shared" si="8"/>
        <v>4</v>
      </c>
    </row>
    <row r="102" spans="1:17" ht="32" x14ac:dyDescent="0.2">
      <c r="A102" t="s">
        <v>18</v>
      </c>
      <c r="B102" t="s">
        <v>131</v>
      </c>
      <c r="C102" t="s">
        <v>281</v>
      </c>
      <c r="D102" t="s">
        <v>431</v>
      </c>
      <c r="E102" t="s">
        <v>131</v>
      </c>
      <c r="F102" t="s">
        <v>594</v>
      </c>
      <c r="G102" t="s">
        <v>608</v>
      </c>
      <c r="H102">
        <v>2396504</v>
      </c>
      <c r="I102" s="1" t="s">
        <v>1476</v>
      </c>
      <c r="J102" s="1" t="s">
        <v>1534</v>
      </c>
      <c r="K102" s="1" t="s">
        <v>1414</v>
      </c>
      <c r="L102">
        <v>5</v>
      </c>
      <c r="M102">
        <v>3</v>
      </c>
      <c r="N102">
        <v>2</v>
      </c>
      <c r="P102">
        <f t="shared" si="7"/>
        <v>1</v>
      </c>
      <c r="Q102">
        <f t="shared" si="8"/>
        <v>2</v>
      </c>
    </row>
    <row r="103" spans="1:17" ht="48" x14ac:dyDescent="0.2">
      <c r="A103" t="s">
        <v>19</v>
      </c>
      <c r="B103" t="s">
        <v>132</v>
      </c>
      <c r="C103" t="s">
        <v>282</v>
      </c>
      <c r="D103" t="s">
        <v>432</v>
      </c>
      <c r="E103" t="s">
        <v>538</v>
      </c>
      <c r="F103" t="s">
        <v>573</v>
      </c>
      <c r="G103" t="s">
        <v>647</v>
      </c>
      <c r="H103">
        <v>2380305</v>
      </c>
      <c r="I103" s="1" t="s">
        <v>1477</v>
      </c>
      <c r="J103" s="1" t="s">
        <v>1535</v>
      </c>
      <c r="K103" s="1" t="s">
        <v>1047</v>
      </c>
      <c r="L103">
        <v>5</v>
      </c>
      <c r="M103">
        <v>1</v>
      </c>
      <c r="N103">
        <f t="shared" si="9"/>
        <v>1</v>
      </c>
      <c r="P103">
        <f t="shared" si="7"/>
        <v>0</v>
      </c>
      <c r="Q103">
        <f t="shared" si="8"/>
        <v>4</v>
      </c>
    </row>
    <row r="104" spans="1:17" ht="32" x14ac:dyDescent="0.2">
      <c r="A104" t="s">
        <v>21</v>
      </c>
      <c r="B104" t="s">
        <v>133</v>
      </c>
      <c r="C104" t="s">
        <v>283</v>
      </c>
      <c r="D104" t="s">
        <v>433</v>
      </c>
      <c r="E104" t="s">
        <v>539</v>
      </c>
      <c r="F104" t="s">
        <v>595</v>
      </c>
      <c r="H104">
        <v>2357707</v>
      </c>
      <c r="I104" s="1" t="s">
        <v>1478</v>
      </c>
      <c r="J104" s="1" t="s">
        <v>1536</v>
      </c>
      <c r="K104" s="1" t="s">
        <v>1415</v>
      </c>
      <c r="L104">
        <v>5</v>
      </c>
      <c r="M104">
        <v>3</v>
      </c>
      <c r="N104">
        <f t="shared" si="9"/>
        <v>3</v>
      </c>
      <c r="P104">
        <f t="shared" si="7"/>
        <v>0</v>
      </c>
      <c r="Q104">
        <f t="shared" si="8"/>
        <v>2</v>
      </c>
    </row>
    <row r="105" spans="1:17" ht="32" x14ac:dyDescent="0.2">
      <c r="A105" t="s">
        <v>26</v>
      </c>
      <c r="B105" t="s">
        <v>134</v>
      </c>
      <c r="C105" t="s">
        <v>284</v>
      </c>
      <c r="D105" t="s">
        <v>434</v>
      </c>
      <c r="E105" t="s">
        <v>540</v>
      </c>
      <c r="F105" t="s">
        <v>573</v>
      </c>
      <c r="G105" t="s">
        <v>631</v>
      </c>
      <c r="H105">
        <v>2321367</v>
      </c>
      <c r="I105" s="1" t="s">
        <v>772</v>
      </c>
      <c r="J105" s="1" t="s">
        <v>922</v>
      </c>
      <c r="K105" s="1" t="s">
        <v>1048</v>
      </c>
      <c r="L105">
        <v>5</v>
      </c>
      <c r="M105">
        <v>1</v>
      </c>
      <c r="N105">
        <f t="shared" si="9"/>
        <v>1</v>
      </c>
      <c r="P105">
        <f t="shared" si="7"/>
        <v>0</v>
      </c>
      <c r="Q105">
        <f t="shared" si="8"/>
        <v>4</v>
      </c>
    </row>
    <row r="106" spans="1:17" ht="32" x14ac:dyDescent="0.2">
      <c r="A106" t="s">
        <v>19</v>
      </c>
      <c r="B106" t="s">
        <v>135</v>
      </c>
      <c r="C106" t="s">
        <v>285</v>
      </c>
      <c r="D106" t="s">
        <v>435</v>
      </c>
      <c r="E106" t="s">
        <v>541</v>
      </c>
      <c r="F106" t="s">
        <v>573</v>
      </c>
      <c r="G106" t="s">
        <v>611</v>
      </c>
      <c r="H106">
        <v>2303577</v>
      </c>
      <c r="I106" s="1" t="s">
        <v>1479</v>
      </c>
      <c r="J106" s="1" t="s">
        <v>1537</v>
      </c>
      <c r="K106" s="1" t="s">
        <v>1417</v>
      </c>
      <c r="L106">
        <v>5</v>
      </c>
      <c r="M106">
        <v>3</v>
      </c>
      <c r="N106">
        <v>1</v>
      </c>
      <c r="P106">
        <f t="shared" si="7"/>
        <v>2</v>
      </c>
      <c r="Q106">
        <f t="shared" si="8"/>
        <v>2</v>
      </c>
    </row>
    <row r="107" spans="1:17" ht="32" x14ac:dyDescent="0.2">
      <c r="A107" t="s">
        <v>20</v>
      </c>
      <c r="B107" t="s">
        <v>136</v>
      </c>
      <c r="C107" t="s">
        <v>286</v>
      </c>
      <c r="D107" t="s">
        <v>436</v>
      </c>
      <c r="E107" t="s">
        <v>136</v>
      </c>
      <c r="F107" t="s">
        <v>573</v>
      </c>
      <c r="G107" t="s">
        <v>636</v>
      </c>
      <c r="H107">
        <v>2277495</v>
      </c>
      <c r="I107" s="1" t="s">
        <v>774</v>
      </c>
      <c r="J107" s="1" t="s">
        <v>924</v>
      </c>
      <c r="K107" s="1" t="s">
        <v>1050</v>
      </c>
      <c r="L107">
        <v>5</v>
      </c>
      <c r="M107">
        <v>1</v>
      </c>
      <c r="N107">
        <f t="shared" si="9"/>
        <v>1</v>
      </c>
      <c r="P107">
        <f t="shared" si="7"/>
        <v>0</v>
      </c>
      <c r="Q107">
        <f t="shared" si="8"/>
        <v>4</v>
      </c>
    </row>
    <row r="108" spans="1:17" ht="32" x14ac:dyDescent="0.2">
      <c r="A108" t="s">
        <v>22</v>
      </c>
      <c r="B108" t="s">
        <v>137</v>
      </c>
      <c r="C108" t="s">
        <v>287</v>
      </c>
      <c r="D108" t="s">
        <v>437</v>
      </c>
      <c r="E108" t="s">
        <v>542</v>
      </c>
      <c r="F108" t="s">
        <v>596</v>
      </c>
      <c r="G108" t="s">
        <v>653</v>
      </c>
      <c r="H108">
        <v>2262599</v>
      </c>
      <c r="I108" s="1" t="s">
        <v>1480</v>
      </c>
      <c r="J108" s="1" t="s">
        <v>1538</v>
      </c>
      <c r="K108" s="1" t="s">
        <v>1538</v>
      </c>
      <c r="L108">
        <v>5</v>
      </c>
      <c r="M108">
        <v>5</v>
      </c>
      <c r="N108">
        <v>4</v>
      </c>
      <c r="P108">
        <f t="shared" si="7"/>
        <v>1</v>
      </c>
      <c r="Q108">
        <f t="shared" si="8"/>
        <v>0</v>
      </c>
    </row>
    <row r="109" spans="1:17" ht="32" x14ac:dyDescent="0.2">
      <c r="A109" t="s">
        <v>18</v>
      </c>
      <c r="B109" t="s">
        <v>138</v>
      </c>
      <c r="C109" t="s">
        <v>288</v>
      </c>
      <c r="D109" t="s">
        <v>438</v>
      </c>
      <c r="E109" t="s">
        <v>543</v>
      </c>
      <c r="F109" t="s">
        <v>573</v>
      </c>
      <c r="G109" t="s">
        <v>614</v>
      </c>
      <c r="H109">
        <v>2205899</v>
      </c>
      <c r="I109" s="1" t="s">
        <v>1481</v>
      </c>
      <c r="J109" s="1" t="s">
        <v>1539</v>
      </c>
      <c r="L109">
        <v>5</v>
      </c>
      <c r="M109">
        <v>0</v>
      </c>
      <c r="N109">
        <f t="shared" si="9"/>
        <v>0</v>
      </c>
      <c r="P109">
        <f t="shared" si="7"/>
        <v>0</v>
      </c>
      <c r="Q109">
        <f t="shared" si="8"/>
        <v>5</v>
      </c>
    </row>
    <row r="110" spans="1:17" ht="32" x14ac:dyDescent="0.2">
      <c r="A110" t="s">
        <v>20</v>
      </c>
      <c r="B110" t="s">
        <v>139</v>
      </c>
      <c r="C110" t="s">
        <v>289</v>
      </c>
      <c r="D110" t="s">
        <v>439</v>
      </c>
      <c r="E110" t="s">
        <v>544</v>
      </c>
      <c r="F110" t="s">
        <v>573</v>
      </c>
      <c r="G110" t="s">
        <v>615</v>
      </c>
      <c r="H110">
        <v>2177550</v>
      </c>
      <c r="I110" s="1" t="s">
        <v>777</v>
      </c>
      <c r="J110" s="1" t="s">
        <v>927</v>
      </c>
      <c r="K110" s="1" t="s">
        <v>1052</v>
      </c>
      <c r="L110">
        <v>5</v>
      </c>
      <c r="M110">
        <v>1</v>
      </c>
      <c r="N110">
        <f t="shared" si="9"/>
        <v>1</v>
      </c>
      <c r="P110">
        <f t="shared" si="7"/>
        <v>0</v>
      </c>
      <c r="Q110">
        <f t="shared" si="8"/>
        <v>4</v>
      </c>
    </row>
    <row r="111" spans="1:17" ht="48" x14ac:dyDescent="0.2">
      <c r="A111" t="s">
        <v>25</v>
      </c>
      <c r="B111" t="s">
        <v>140</v>
      </c>
      <c r="C111" t="s">
        <v>290</v>
      </c>
      <c r="D111" t="s">
        <v>440</v>
      </c>
      <c r="E111" t="s">
        <v>545</v>
      </c>
      <c r="F111" t="s">
        <v>573</v>
      </c>
      <c r="G111" t="s">
        <v>654</v>
      </c>
      <c r="H111">
        <v>2105345</v>
      </c>
      <c r="I111" s="1" t="s">
        <v>1482</v>
      </c>
      <c r="J111" s="1" t="s">
        <v>1540</v>
      </c>
      <c r="K111" s="1" t="s">
        <v>989</v>
      </c>
      <c r="L111">
        <v>5</v>
      </c>
      <c r="M111">
        <v>1</v>
      </c>
      <c r="N111">
        <f t="shared" si="9"/>
        <v>1</v>
      </c>
      <c r="P111">
        <f t="shared" si="7"/>
        <v>0</v>
      </c>
      <c r="Q111">
        <f t="shared" si="8"/>
        <v>4</v>
      </c>
    </row>
    <row r="112" spans="1:17" ht="32" x14ac:dyDescent="0.2">
      <c r="A112" t="s">
        <v>19</v>
      </c>
      <c r="B112" t="s">
        <v>141</v>
      </c>
      <c r="C112" t="s">
        <v>291</v>
      </c>
      <c r="D112" t="s">
        <v>441</v>
      </c>
      <c r="E112" t="s">
        <v>141</v>
      </c>
      <c r="F112" t="s">
        <v>573</v>
      </c>
      <c r="G112" t="s">
        <v>614</v>
      </c>
      <c r="H112">
        <v>2082065</v>
      </c>
      <c r="I112" s="1" t="s">
        <v>779</v>
      </c>
      <c r="J112" s="1" t="s">
        <v>929</v>
      </c>
      <c r="K112" s="1" t="s">
        <v>1053</v>
      </c>
      <c r="L112">
        <v>5</v>
      </c>
      <c r="M112">
        <v>1</v>
      </c>
      <c r="N112">
        <f t="shared" si="9"/>
        <v>1</v>
      </c>
      <c r="P112">
        <f t="shared" si="7"/>
        <v>0</v>
      </c>
      <c r="Q112">
        <f t="shared" si="8"/>
        <v>4</v>
      </c>
    </row>
    <row r="113" spans="1:17" ht="32" x14ac:dyDescent="0.2">
      <c r="A113" t="s">
        <v>20</v>
      </c>
      <c r="B113" t="s">
        <v>142</v>
      </c>
      <c r="C113" t="s">
        <v>292</v>
      </c>
      <c r="D113" t="s">
        <v>442</v>
      </c>
      <c r="E113" t="s">
        <v>546</v>
      </c>
      <c r="F113" t="s">
        <v>573</v>
      </c>
      <c r="G113" t="s">
        <v>623</v>
      </c>
      <c r="H113">
        <v>2067102</v>
      </c>
      <c r="I113" s="1" t="s">
        <v>780</v>
      </c>
      <c r="J113" s="1" t="s">
        <v>930</v>
      </c>
      <c r="L113">
        <v>5</v>
      </c>
      <c r="M113">
        <v>0</v>
      </c>
      <c r="N113">
        <f t="shared" si="9"/>
        <v>0</v>
      </c>
      <c r="O113">
        <v>1</v>
      </c>
      <c r="P113">
        <f t="shared" si="7"/>
        <v>0</v>
      </c>
      <c r="Q113">
        <f t="shared" si="8"/>
        <v>4</v>
      </c>
    </row>
    <row r="114" spans="1:17" ht="32" x14ac:dyDescent="0.2">
      <c r="A114" t="s">
        <v>20</v>
      </c>
      <c r="B114" t="s">
        <v>143</v>
      </c>
      <c r="C114" t="s">
        <v>293</v>
      </c>
      <c r="D114" t="s">
        <v>443</v>
      </c>
      <c r="E114" t="s">
        <v>143</v>
      </c>
      <c r="F114" t="s">
        <v>576</v>
      </c>
      <c r="G114" t="s">
        <v>607</v>
      </c>
      <c r="H114">
        <v>2044675</v>
      </c>
      <c r="I114" s="1" t="s">
        <v>781</v>
      </c>
      <c r="J114" s="1" t="s">
        <v>931</v>
      </c>
      <c r="K114" s="1" t="s">
        <v>1054</v>
      </c>
      <c r="L114">
        <v>5</v>
      </c>
      <c r="M114">
        <v>1</v>
      </c>
      <c r="N114">
        <f t="shared" si="9"/>
        <v>1</v>
      </c>
      <c r="P114">
        <f t="shared" si="7"/>
        <v>0</v>
      </c>
      <c r="Q114">
        <f t="shared" si="8"/>
        <v>4</v>
      </c>
    </row>
    <row r="115" spans="1:17" ht="48" x14ac:dyDescent="0.2">
      <c r="A115" t="s">
        <v>24</v>
      </c>
      <c r="B115" t="s">
        <v>144</v>
      </c>
      <c r="C115" t="s">
        <v>294</v>
      </c>
      <c r="D115" t="s">
        <v>444</v>
      </c>
      <c r="E115" t="s">
        <v>547</v>
      </c>
      <c r="F115" t="s">
        <v>573</v>
      </c>
      <c r="H115">
        <v>2043475</v>
      </c>
      <c r="I115" s="1" t="s">
        <v>1483</v>
      </c>
      <c r="J115" s="1" t="s">
        <v>1541</v>
      </c>
      <c r="K115" s="1" t="s">
        <v>1567</v>
      </c>
      <c r="L115">
        <v>5</v>
      </c>
      <c r="M115">
        <v>2</v>
      </c>
      <c r="N115">
        <v>0</v>
      </c>
      <c r="O115">
        <v>3</v>
      </c>
      <c r="P115">
        <f t="shared" si="7"/>
        <v>2</v>
      </c>
      <c r="Q115">
        <f t="shared" si="8"/>
        <v>0</v>
      </c>
    </row>
    <row r="116" spans="1:17" ht="32" x14ac:dyDescent="0.2">
      <c r="A116" t="s">
        <v>25</v>
      </c>
      <c r="B116" t="s">
        <v>145</v>
      </c>
      <c r="C116" t="s">
        <v>295</v>
      </c>
      <c r="D116" t="s">
        <v>445</v>
      </c>
      <c r="E116" t="s">
        <v>145</v>
      </c>
      <c r="F116" t="s">
        <v>576</v>
      </c>
      <c r="G116" t="s">
        <v>655</v>
      </c>
      <c r="H116">
        <v>2025585</v>
      </c>
      <c r="I116" s="1" t="s">
        <v>783</v>
      </c>
      <c r="J116" s="1" t="s">
        <v>933</v>
      </c>
      <c r="K116" s="1" t="s">
        <v>1055</v>
      </c>
      <c r="L116">
        <v>5</v>
      </c>
      <c r="M116">
        <v>1</v>
      </c>
      <c r="N116">
        <f t="shared" si="9"/>
        <v>1</v>
      </c>
      <c r="P116">
        <f t="shared" si="7"/>
        <v>0</v>
      </c>
      <c r="Q116">
        <f t="shared" si="8"/>
        <v>4</v>
      </c>
    </row>
    <row r="117" spans="1:17" ht="48" x14ac:dyDescent="0.2">
      <c r="A117" t="s">
        <v>19</v>
      </c>
      <c r="B117" t="s">
        <v>146</v>
      </c>
      <c r="C117" t="s">
        <v>296</v>
      </c>
      <c r="D117" t="s">
        <v>446</v>
      </c>
      <c r="E117" t="s">
        <v>548</v>
      </c>
      <c r="F117" t="s">
        <v>597</v>
      </c>
      <c r="G117" t="s">
        <v>616</v>
      </c>
      <c r="H117">
        <v>2010181</v>
      </c>
      <c r="I117" s="1" t="s">
        <v>1484</v>
      </c>
      <c r="J117" s="1" t="s">
        <v>1542</v>
      </c>
      <c r="K117" s="1" t="s">
        <v>1420</v>
      </c>
      <c r="L117">
        <v>5</v>
      </c>
      <c r="M117">
        <v>3</v>
      </c>
      <c r="N117">
        <v>2</v>
      </c>
      <c r="P117">
        <f t="shared" si="7"/>
        <v>1</v>
      </c>
      <c r="Q117">
        <f t="shared" si="8"/>
        <v>2</v>
      </c>
    </row>
    <row r="118" spans="1:17" ht="32" x14ac:dyDescent="0.2">
      <c r="A118" t="s">
        <v>30</v>
      </c>
      <c r="B118" t="s">
        <v>147</v>
      </c>
      <c r="C118" t="s">
        <v>297</v>
      </c>
      <c r="D118" t="s">
        <v>447</v>
      </c>
      <c r="E118" t="s">
        <v>147</v>
      </c>
      <c r="F118" t="s">
        <v>593</v>
      </c>
      <c r="G118" t="s">
        <v>656</v>
      </c>
      <c r="H118">
        <v>2004626</v>
      </c>
      <c r="I118" s="1" t="s">
        <v>785</v>
      </c>
      <c r="J118" s="1" t="s">
        <v>935</v>
      </c>
      <c r="K118" s="1" t="s">
        <v>1057</v>
      </c>
      <c r="L118">
        <v>5</v>
      </c>
      <c r="M118">
        <v>4</v>
      </c>
      <c r="N118">
        <f t="shared" si="9"/>
        <v>4</v>
      </c>
      <c r="P118">
        <f t="shared" si="7"/>
        <v>0</v>
      </c>
      <c r="Q118">
        <f t="shared" si="8"/>
        <v>1</v>
      </c>
    </row>
    <row r="119" spans="1:17" ht="48" x14ac:dyDescent="0.2">
      <c r="A119" t="s">
        <v>28</v>
      </c>
      <c r="B119" t="s">
        <v>148</v>
      </c>
      <c r="C119" t="s">
        <v>298</v>
      </c>
      <c r="D119" t="s">
        <v>448</v>
      </c>
      <c r="E119" t="s">
        <v>549</v>
      </c>
      <c r="F119" t="s">
        <v>598</v>
      </c>
      <c r="G119" t="s">
        <v>656</v>
      </c>
      <c r="H119">
        <v>1997427</v>
      </c>
      <c r="I119" s="1" t="s">
        <v>1485</v>
      </c>
      <c r="J119" s="1" t="s">
        <v>1543</v>
      </c>
      <c r="L119">
        <v>5</v>
      </c>
      <c r="M119">
        <v>0</v>
      </c>
      <c r="N119">
        <f t="shared" si="9"/>
        <v>0</v>
      </c>
      <c r="P119">
        <f t="shared" si="7"/>
        <v>0</v>
      </c>
      <c r="Q119">
        <f t="shared" si="8"/>
        <v>5</v>
      </c>
    </row>
    <row r="120" spans="1:17" ht="32" x14ac:dyDescent="0.2">
      <c r="A120" t="s">
        <v>18</v>
      </c>
      <c r="B120" t="s">
        <v>149</v>
      </c>
      <c r="C120" t="s">
        <v>299</v>
      </c>
      <c r="D120" t="s">
        <v>449</v>
      </c>
      <c r="E120" t="s">
        <v>550</v>
      </c>
      <c r="F120" t="s">
        <v>599</v>
      </c>
      <c r="H120">
        <v>1920594</v>
      </c>
      <c r="I120" s="1" t="s">
        <v>1486</v>
      </c>
      <c r="J120" s="1" t="s">
        <v>1544</v>
      </c>
      <c r="K120" s="1" t="s">
        <v>1421</v>
      </c>
      <c r="L120">
        <v>5</v>
      </c>
      <c r="M120">
        <v>1</v>
      </c>
      <c r="N120">
        <f t="shared" si="9"/>
        <v>1</v>
      </c>
      <c r="P120">
        <f t="shared" si="7"/>
        <v>0</v>
      </c>
      <c r="Q120">
        <f t="shared" si="8"/>
        <v>4</v>
      </c>
    </row>
    <row r="121" spans="1:17" ht="32" x14ac:dyDescent="0.2">
      <c r="A121" t="s">
        <v>26</v>
      </c>
      <c r="B121" t="s">
        <v>150</v>
      </c>
      <c r="C121" t="s">
        <v>300</v>
      </c>
      <c r="D121" t="s">
        <v>450</v>
      </c>
      <c r="E121" t="s">
        <v>150</v>
      </c>
      <c r="F121" t="s">
        <v>573</v>
      </c>
      <c r="G121" t="s">
        <v>614</v>
      </c>
      <c r="H121">
        <v>1907782</v>
      </c>
      <c r="I121" s="1" t="s">
        <v>788</v>
      </c>
      <c r="J121" s="1" t="s">
        <v>938</v>
      </c>
      <c r="K121" s="1" t="s">
        <v>1058</v>
      </c>
      <c r="L121">
        <v>5</v>
      </c>
      <c r="M121">
        <v>1</v>
      </c>
      <c r="N121">
        <f t="shared" si="9"/>
        <v>1</v>
      </c>
      <c r="P121">
        <f t="shared" si="7"/>
        <v>0</v>
      </c>
      <c r="Q121">
        <f t="shared" si="8"/>
        <v>4</v>
      </c>
    </row>
    <row r="122" spans="1:17" ht="32" x14ac:dyDescent="0.2">
      <c r="A122" t="s">
        <v>21</v>
      </c>
      <c r="B122" t="s">
        <v>151</v>
      </c>
      <c r="C122" t="s">
        <v>301</v>
      </c>
      <c r="D122" t="s">
        <v>451</v>
      </c>
      <c r="E122" t="s">
        <v>551</v>
      </c>
      <c r="G122" t="s">
        <v>657</v>
      </c>
      <c r="H122">
        <v>1893032</v>
      </c>
      <c r="I122" s="1" t="s">
        <v>1487</v>
      </c>
      <c r="J122" s="1" t="s">
        <v>1545</v>
      </c>
      <c r="K122" s="1" t="s">
        <v>1422</v>
      </c>
      <c r="L122">
        <v>5</v>
      </c>
      <c r="M122">
        <v>2</v>
      </c>
      <c r="N122">
        <v>1</v>
      </c>
      <c r="P122">
        <f t="shared" si="7"/>
        <v>1</v>
      </c>
      <c r="Q122">
        <f t="shared" si="8"/>
        <v>3</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9"/>
        <v>5</v>
      </c>
      <c r="P123">
        <f t="shared" si="7"/>
        <v>0</v>
      </c>
      <c r="Q123">
        <f t="shared" si="8"/>
        <v>0</v>
      </c>
    </row>
    <row r="124" spans="1:17" ht="32" x14ac:dyDescent="0.2">
      <c r="A124" t="s">
        <v>20</v>
      </c>
      <c r="B124" t="s">
        <v>153</v>
      </c>
      <c r="C124" t="s">
        <v>303</v>
      </c>
      <c r="D124" t="s">
        <v>453</v>
      </c>
      <c r="E124" t="s">
        <v>553</v>
      </c>
      <c r="F124" t="s">
        <v>573</v>
      </c>
      <c r="G124" t="s">
        <v>659</v>
      </c>
      <c r="H124">
        <v>1837388</v>
      </c>
      <c r="I124" s="1" t="s">
        <v>791</v>
      </c>
      <c r="J124" s="1" t="s">
        <v>941</v>
      </c>
      <c r="K124" s="1" t="s">
        <v>1060</v>
      </c>
      <c r="L124">
        <v>5</v>
      </c>
      <c r="M124">
        <v>1</v>
      </c>
      <c r="N124">
        <f t="shared" si="9"/>
        <v>1</v>
      </c>
      <c r="P124">
        <f t="shared" si="7"/>
        <v>0</v>
      </c>
      <c r="Q124">
        <f t="shared" si="8"/>
        <v>4</v>
      </c>
    </row>
    <row r="125" spans="1:17" ht="32" x14ac:dyDescent="0.2">
      <c r="A125" t="s">
        <v>20</v>
      </c>
      <c r="B125" t="s">
        <v>154</v>
      </c>
      <c r="C125" t="s">
        <v>304</v>
      </c>
      <c r="D125" t="s">
        <v>454</v>
      </c>
      <c r="E125" t="s">
        <v>554</v>
      </c>
      <c r="F125" t="s">
        <v>573</v>
      </c>
      <c r="G125" t="s">
        <v>615</v>
      </c>
      <c r="H125">
        <v>1808056</v>
      </c>
      <c r="I125" s="1" t="s">
        <v>1488</v>
      </c>
      <c r="J125" s="1" t="s">
        <v>1546</v>
      </c>
      <c r="K125" s="1" t="s">
        <v>1568</v>
      </c>
      <c r="L125">
        <v>5</v>
      </c>
      <c r="M125">
        <v>2</v>
      </c>
      <c r="N125">
        <v>1</v>
      </c>
      <c r="P125">
        <f t="shared" si="7"/>
        <v>1</v>
      </c>
      <c r="Q125">
        <f t="shared" si="8"/>
        <v>3</v>
      </c>
    </row>
    <row r="126" spans="1:17" ht="32" x14ac:dyDescent="0.2">
      <c r="A126" t="s">
        <v>28</v>
      </c>
      <c r="B126" t="s">
        <v>155</v>
      </c>
      <c r="C126" t="s">
        <v>305</v>
      </c>
      <c r="D126" t="s">
        <v>455</v>
      </c>
      <c r="E126" t="s">
        <v>555</v>
      </c>
      <c r="F126" t="s">
        <v>600</v>
      </c>
      <c r="G126" t="s">
        <v>660</v>
      </c>
      <c r="H126">
        <v>1745449</v>
      </c>
      <c r="I126" s="1" t="s">
        <v>793</v>
      </c>
      <c r="J126" s="1" t="s">
        <v>943</v>
      </c>
      <c r="L126">
        <v>5</v>
      </c>
      <c r="M126">
        <v>0</v>
      </c>
      <c r="N126">
        <f t="shared" si="9"/>
        <v>0</v>
      </c>
      <c r="P126">
        <f t="shared" si="7"/>
        <v>0</v>
      </c>
      <c r="Q126">
        <f t="shared" si="8"/>
        <v>5</v>
      </c>
    </row>
    <row r="127" spans="1:17" ht="32" x14ac:dyDescent="0.2">
      <c r="A127" t="s">
        <v>21</v>
      </c>
      <c r="B127" t="s">
        <v>156</v>
      </c>
      <c r="C127" t="s">
        <v>306</v>
      </c>
      <c r="D127" t="s">
        <v>456</v>
      </c>
      <c r="E127" t="s">
        <v>556</v>
      </c>
      <c r="F127" t="s">
        <v>601</v>
      </c>
      <c r="G127" t="s">
        <v>661</v>
      </c>
      <c r="H127">
        <v>1744476</v>
      </c>
      <c r="I127" s="1" t="s">
        <v>1204</v>
      </c>
      <c r="J127" s="1" t="s">
        <v>1347</v>
      </c>
      <c r="K127" s="1" t="s">
        <v>1424</v>
      </c>
      <c r="L127">
        <v>5</v>
      </c>
      <c r="M127">
        <v>3</v>
      </c>
      <c r="N127">
        <v>2</v>
      </c>
      <c r="P127">
        <f t="shared" si="7"/>
        <v>1</v>
      </c>
      <c r="Q127">
        <f t="shared" si="8"/>
        <v>2</v>
      </c>
    </row>
    <row r="128" spans="1:17" ht="32" x14ac:dyDescent="0.2">
      <c r="A128" t="s">
        <v>20</v>
      </c>
      <c r="B128" t="s">
        <v>157</v>
      </c>
      <c r="C128" t="s">
        <v>307</v>
      </c>
      <c r="D128" t="s">
        <v>457</v>
      </c>
      <c r="E128" t="s">
        <v>557</v>
      </c>
      <c r="F128" t="s">
        <v>573</v>
      </c>
      <c r="G128" t="s">
        <v>606</v>
      </c>
      <c r="H128">
        <v>1736390</v>
      </c>
      <c r="I128" s="1" t="s">
        <v>795</v>
      </c>
      <c r="J128" s="1" t="s">
        <v>945</v>
      </c>
      <c r="K128" s="1" t="s">
        <v>1063</v>
      </c>
      <c r="L128">
        <v>5</v>
      </c>
      <c r="M128">
        <v>1</v>
      </c>
      <c r="N128">
        <f t="shared" si="9"/>
        <v>1</v>
      </c>
      <c r="P128">
        <f t="shared" si="7"/>
        <v>0</v>
      </c>
      <c r="Q128">
        <f t="shared" si="8"/>
        <v>4</v>
      </c>
    </row>
    <row r="129" spans="1:17" ht="48" x14ac:dyDescent="0.2">
      <c r="A129" t="s">
        <v>23</v>
      </c>
      <c r="B129" t="s">
        <v>158</v>
      </c>
      <c r="C129" t="s">
        <v>308</v>
      </c>
      <c r="D129" t="s">
        <v>458</v>
      </c>
      <c r="E129" t="s">
        <v>158</v>
      </c>
      <c r="F129" t="s">
        <v>573</v>
      </c>
      <c r="G129" t="s">
        <v>639</v>
      </c>
      <c r="H129">
        <v>1628251</v>
      </c>
      <c r="I129" s="1" t="s">
        <v>1489</v>
      </c>
      <c r="J129" s="1" t="s">
        <v>1547</v>
      </c>
      <c r="K129" s="1" t="s">
        <v>1569</v>
      </c>
      <c r="L129">
        <v>5</v>
      </c>
      <c r="M129">
        <v>3</v>
      </c>
      <c r="N129">
        <v>1</v>
      </c>
      <c r="P129">
        <f t="shared" si="7"/>
        <v>2</v>
      </c>
      <c r="Q129">
        <f t="shared" si="8"/>
        <v>2</v>
      </c>
    </row>
    <row r="130" spans="1:17" ht="32" x14ac:dyDescent="0.2">
      <c r="A130" t="s">
        <v>20</v>
      </c>
      <c r="B130" t="s">
        <v>159</v>
      </c>
      <c r="C130" t="s">
        <v>309</v>
      </c>
      <c r="D130" t="s">
        <v>459</v>
      </c>
      <c r="E130" t="s">
        <v>558</v>
      </c>
      <c r="F130" t="s">
        <v>573</v>
      </c>
      <c r="G130" t="s">
        <v>662</v>
      </c>
      <c r="H130">
        <v>1626854</v>
      </c>
      <c r="I130" s="1" t="s">
        <v>797</v>
      </c>
      <c r="J130" s="1" t="s">
        <v>947</v>
      </c>
      <c r="K130" s="1" t="s">
        <v>1065</v>
      </c>
      <c r="L130">
        <v>5</v>
      </c>
      <c r="M130">
        <v>1</v>
      </c>
      <c r="N130">
        <f t="shared" ref="N130:N150" si="10">M130</f>
        <v>1</v>
      </c>
      <c r="P130">
        <f t="shared" si="7"/>
        <v>0</v>
      </c>
      <c r="Q130">
        <f t="shared" ref="Q130:Q151" si="11">L130-SUM(N130:P130)</f>
        <v>4</v>
      </c>
    </row>
    <row r="131" spans="1:17" ht="32" x14ac:dyDescent="0.2">
      <c r="A131" t="s">
        <v>20</v>
      </c>
      <c r="B131" t="s">
        <v>160</v>
      </c>
      <c r="C131" t="s">
        <v>310</v>
      </c>
      <c r="D131" t="s">
        <v>460</v>
      </c>
      <c r="E131" t="s">
        <v>559</v>
      </c>
      <c r="F131" t="s">
        <v>573</v>
      </c>
      <c r="G131" t="s">
        <v>627</v>
      </c>
      <c r="H131">
        <v>1624081</v>
      </c>
      <c r="I131" s="1" t="s">
        <v>798</v>
      </c>
      <c r="J131" s="1" t="s">
        <v>948</v>
      </c>
      <c r="K131" s="1" t="s">
        <v>1066</v>
      </c>
      <c r="L131">
        <v>5</v>
      </c>
      <c r="M131">
        <v>1</v>
      </c>
      <c r="N131">
        <f t="shared" si="10"/>
        <v>1</v>
      </c>
      <c r="P131">
        <f t="shared" ref="P131:P151" si="12">M131-N131</f>
        <v>0</v>
      </c>
      <c r="Q131">
        <f t="shared" si="11"/>
        <v>4</v>
      </c>
    </row>
    <row r="132" spans="1:17" ht="48" x14ac:dyDescent="0.2">
      <c r="A132" t="s">
        <v>19</v>
      </c>
      <c r="B132" t="s">
        <v>161</v>
      </c>
      <c r="C132" t="s">
        <v>311</v>
      </c>
      <c r="D132" t="s">
        <v>461</v>
      </c>
      <c r="E132" t="s">
        <v>560</v>
      </c>
      <c r="F132" t="s">
        <v>573</v>
      </c>
      <c r="G132" t="s">
        <v>608</v>
      </c>
      <c r="H132">
        <v>1611788</v>
      </c>
      <c r="I132" s="1" t="s">
        <v>1209</v>
      </c>
      <c r="J132" s="1" t="s">
        <v>1352</v>
      </c>
      <c r="K132" s="1" t="s">
        <v>1352</v>
      </c>
      <c r="L132">
        <v>5</v>
      </c>
      <c r="M132">
        <v>5</v>
      </c>
      <c r="N132">
        <v>1</v>
      </c>
      <c r="P132">
        <f t="shared" si="12"/>
        <v>4</v>
      </c>
      <c r="Q132">
        <f t="shared" si="11"/>
        <v>0</v>
      </c>
    </row>
    <row r="133" spans="1:17" ht="32" x14ac:dyDescent="0.2">
      <c r="A133" t="s">
        <v>28</v>
      </c>
      <c r="B133" t="s">
        <v>162</v>
      </c>
      <c r="C133" t="s">
        <v>312</v>
      </c>
      <c r="D133" t="s">
        <v>462</v>
      </c>
      <c r="E133" t="s">
        <v>162</v>
      </c>
      <c r="F133" t="s">
        <v>584</v>
      </c>
      <c r="G133" t="s">
        <v>663</v>
      </c>
      <c r="H133">
        <v>1598677</v>
      </c>
      <c r="I133" s="1" t="s">
        <v>1490</v>
      </c>
      <c r="J133" s="1" t="s">
        <v>1548</v>
      </c>
      <c r="K133" s="1" t="s">
        <v>1425</v>
      </c>
      <c r="L133">
        <v>5</v>
      </c>
      <c r="M133">
        <v>2</v>
      </c>
      <c r="N133">
        <v>1</v>
      </c>
      <c r="P133">
        <f t="shared" si="12"/>
        <v>1</v>
      </c>
      <c r="Q133">
        <f t="shared" si="11"/>
        <v>3</v>
      </c>
    </row>
    <row r="134" spans="1:17" ht="32" x14ac:dyDescent="0.2">
      <c r="A134" t="s">
        <v>24</v>
      </c>
      <c r="B134" t="s">
        <v>163</v>
      </c>
      <c r="C134" t="s">
        <v>313</v>
      </c>
      <c r="D134" t="s">
        <v>463</v>
      </c>
      <c r="E134" t="s">
        <v>163</v>
      </c>
      <c r="F134" t="s">
        <v>591</v>
      </c>
      <c r="G134" t="s">
        <v>615</v>
      </c>
      <c r="H134">
        <v>1558951</v>
      </c>
      <c r="I134" s="1" t="s">
        <v>801</v>
      </c>
      <c r="J134" s="1" t="s">
        <v>951</v>
      </c>
      <c r="K134" s="1" t="s">
        <v>1069</v>
      </c>
      <c r="L134">
        <v>5</v>
      </c>
      <c r="M134">
        <v>1</v>
      </c>
      <c r="N134">
        <f t="shared" si="10"/>
        <v>1</v>
      </c>
      <c r="P134">
        <f t="shared" si="12"/>
        <v>0</v>
      </c>
      <c r="Q134">
        <f t="shared" si="11"/>
        <v>4</v>
      </c>
    </row>
    <row r="135" spans="1:17" ht="32" x14ac:dyDescent="0.2">
      <c r="A135" t="s">
        <v>22</v>
      </c>
      <c r="B135" t="s">
        <v>164</v>
      </c>
      <c r="C135" t="s">
        <v>314</v>
      </c>
      <c r="D135" t="s">
        <v>464</v>
      </c>
      <c r="E135" t="s">
        <v>561</v>
      </c>
      <c r="F135" t="s">
        <v>573</v>
      </c>
      <c r="G135" t="s">
        <v>636</v>
      </c>
      <c r="H135">
        <v>1544025</v>
      </c>
      <c r="I135" s="1" t="s">
        <v>1491</v>
      </c>
      <c r="J135" s="1" t="s">
        <v>1549</v>
      </c>
      <c r="K135" s="1" t="s">
        <v>1570</v>
      </c>
      <c r="L135">
        <v>5</v>
      </c>
      <c r="M135">
        <v>4</v>
      </c>
      <c r="N135">
        <v>2</v>
      </c>
      <c r="P135">
        <f t="shared" si="12"/>
        <v>2</v>
      </c>
      <c r="Q135">
        <f t="shared" si="11"/>
        <v>1</v>
      </c>
    </row>
    <row r="136" spans="1:17" ht="32" x14ac:dyDescent="0.2">
      <c r="A136" t="s">
        <v>20</v>
      </c>
      <c r="B136" t="s">
        <v>165</v>
      </c>
      <c r="C136" t="s">
        <v>315</v>
      </c>
      <c r="D136" t="s">
        <v>465</v>
      </c>
      <c r="E136" t="s">
        <v>562</v>
      </c>
      <c r="F136" t="s">
        <v>602</v>
      </c>
      <c r="G136" t="s">
        <v>664</v>
      </c>
      <c r="H136">
        <v>1522517</v>
      </c>
      <c r="I136" s="1" t="s">
        <v>1492</v>
      </c>
      <c r="J136" s="1" t="s">
        <v>1550</v>
      </c>
      <c r="K136" s="1" t="s">
        <v>1571</v>
      </c>
      <c r="L136">
        <v>5</v>
      </c>
      <c r="M136">
        <v>2</v>
      </c>
      <c r="N136">
        <v>1</v>
      </c>
      <c r="P136">
        <f t="shared" si="12"/>
        <v>1</v>
      </c>
      <c r="Q136">
        <f t="shared" si="11"/>
        <v>3</v>
      </c>
    </row>
    <row r="137" spans="1:17" ht="32" x14ac:dyDescent="0.2">
      <c r="A137" t="s">
        <v>29</v>
      </c>
      <c r="B137" t="s">
        <v>166</v>
      </c>
      <c r="C137" t="s">
        <v>316</v>
      </c>
      <c r="D137" t="s">
        <v>466</v>
      </c>
      <c r="E137" t="s">
        <v>563</v>
      </c>
      <c r="F137" t="s">
        <v>603</v>
      </c>
      <c r="G137" t="s">
        <v>665</v>
      </c>
      <c r="H137">
        <v>1517817</v>
      </c>
      <c r="I137" s="1" t="s">
        <v>1214</v>
      </c>
      <c r="J137" s="1" t="s">
        <v>1357</v>
      </c>
      <c r="K137" s="1" t="s">
        <v>1357</v>
      </c>
      <c r="L137">
        <v>5</v>
      </c>
      <c r="M137">
        <v>5</v>
      </c>
      <c r="N137">
        <v>1</v>
      </c>
      <c r="P137">
        <f t="shared" si="12"/>
        <v>4</v>
      </c>
      <c r="Q137">
        <f t="shared" si="11"/>
        <v>0</v>
      </c>
    </row>
    <row r="138" spans="1:17" ht="48" x14ac:dyDescent="0.2">
      <c r="A138" t="s">
        <v>21</v>
      </c>
      <c r="B138" t="s">
        <v>167</v>
      </c>
      <c r="C138" t="s">
        <v>317</v>
      </c>
      <c r="D138" t="s">
        <v>467</v>
      </c>
      <c r="E138" t="s">
        <v>167</v>
      </c>
      <c r="F138" t="s">
        <v>573</v>
      </c>
      <c r="G138" t="s">
        <v>614</v>
      </c>
      <c r="H138">
        <v>1512783</v>
      </c>
      <c r="I138" s="1" t="s">
        <v>1493</v>
      </c>
      <c r="J138" s="1" t="s">
        <v>1551</v>
      </c>
      <c r="K138" s="1" t="s">
        <v>1427</v>
      </c>
      <c r="L138">
        <v>5</v>
      </c>
      <c r="M138">
        <v>4</v>
      </c>
      <c r="N138">
        <v>1</v>
      </c>
      <c r="P138">
        <f t="shared" si="12"/>
        <v>3</v>
      </c>
      <c r="Q138">
        <f t="shared" si="11"/>
        <v>1</v>
      </c>
    </row>
    <row r="139" spans="1:17" ht="32" x14ac:dyDescent="0.2">
      <c r="A139" t="s">
        <v>20</v>
      </c>
      <c r="B139" t="s">
        <v>168</v>
      </c>
      <c r="C139" t="s">
        <v>318</v>
      </c>
      <c r="D139" t="s">
        <v>468</v>
      </c>
      <c r="E139" t="s">
        <v>168</v>
      </c>
      <c r="F139" t="s">
        <v>573</v>
      </c>
      <c r="G139" t="s">
        <v>614</v>
      </c>
      <c r="H139">
        <v>1504430</v>
      </c>
      <c r="I139" s="1" t="s">
        <v>806</v>
      </c>
      <c r="J139" s="1" t="s">
        <v>956</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1494</v>
      </c>
      <c r="J140" s="1" t="s">
        <v>1552</v>
      </c>
      <c r="K140" s="1" t="s">
        <v>1428</v>
      </c>
      <c r="L140">
        <v>5</v>
      </c>
      <c r="M140">
        <v>3</v>
      </c>
      <c r="N140">
        <v>1</v>
      </c>
      <c r="P140">
        <f t="shared" si="12"/>
        <v>2</v>
      </c>
      <c r="Q140">
        <f t="shared" si="11"/>
        <v>2</v>
      </c>
    </row>
    <row r="141" spans="1:17" ht="32" x14ac:dyDescent="0.2">
      <c r="A141" t="s">
        <v>19</v>
      </c>
      <c r="B141" t="s">
        <v>170</v>
      </c>
      <c r="C141" t="s">
        <v>320</v>
      </c>
      <c r="D141" t="s">
        <v>470</v>
      </c>
      <c r="E141" t="s">
        <v>564</v>
      </c>
      <c r="F141" t="s">
        <v>573</v>
      </c>
      <c r="G141" t="s">
        <v>606</v>
      </c>
      <c r="H141">
        <v>1478950</v>
      </c>
      <c r="I141" s="1" t="s">
        <v>1495</v>
      </c>
      <c r="J141" s="1" t="s">
        <v>1553</v>
      </c>
      <c r="K141" s="1" t="s">
        <v>1429</v>
      </c>
      <c r="L141">
        <v>5</v>
      </c>
      <c r="M141">
        <v>4</v>
      </c>
      <c r="N141">
        <v>1</v>
      </c>
      <c r="P141">
        <f t="shared" si="12"/>
        <v>3</v>
      </c>
      <c r="Q141">
        <f t="shared" si="11"/>
        <v>1</v>
      </c>
    </row>
    <row r="142" spans="1:17" ht="32" x14ac:dyDescent="0.2">
      <c r="A142" t="s">
        <v>20</v>
      </c>
      <c r="B142" t="s">
        <v>171</v>
      </c>
      <c r="C142" t="s">
        <v>321</v>
      </c>
      <c r="D142" t="s">
        <v>471</v>
      </c>
      <c r="E142" t="s">
        <v>171</v>
      </c>
      <c r="F142" t="s">
        <v>573</v>
      </c>
      <c r="G142" t="s">
        <v>609</v>
      </c>
      <c r="H142">
        <v>1444398</v>
      </c>
      <c r="I142" s="1" t="s">
        <v>809</v>
      </c>
      <c r="J142" s="1" t="s">
        <v>959</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810</v>
      </c>
      <c r="J143" s="1" t="s">
        <v>960</v>
      </c>
      <c r="L143">
        <v>5</v>
      </c>
      <c r="M143">
        <v>0</v>
      </c>
      <c r="N143">
        <f t="shared" si="10"/>
        <v>0</v>
      </c>
      <c r="O143">
        <v>1</v>
      </c>
      <c r="P143">
        <f t="shared" si="12"/>
        <v>0</v>
      </c>
      <c r="Q143">
        <f t="shared" si="11"/>
        <v>4</v>
      </c>
    </row>
    <row r="144" spans="1:17" ht="32" x14ac:dyDescent="0.2">
      <c r="A144" t="s">
        <v>22</v>
      </c>
      <c r="B144" t="s">
        <v>173</v>
      </c>
      <c r="C144" t="s">
        <v>323</v>
      </c>
      <c r="D144" t="s">
        <v>473</v>
      </c>
      <c r="E144" t="s">
        <v>566</v>
      </c>
      <c r="F144" t="s">
        <v>604</v>
      </c>
      <c r="G144" t="s">
        <v>666</v>
      </c>
      <c r="H144">
        <v>1377960</v>
      </c>
      <c r="I144" s="1" t="s">
        <v>804</v>
      </c>
      <c r="J144" s="1" t="s">
        <v>954</v>
      </c>
      <c r="K144" s="1" t="s">
        <v>954</v>
      </c>
      <c r="L144">
        <v>5</v>
      </c>
      <c r="M144">
        <v>5</v>
      </c>
      <c r="N144">
        <v>3</v>
      </c>
      <c r="P144">
        <f t="shared" si="12"/>
        <v>2</v>
      </c>
      <c r="Q144">
        <f t="shared" si="11"/>
        <v>0</v>
      </c>
    </row>
    <row r="145" spans="1:17" ht="32" x14ac:dyDescent="0.2">
      <c r="A145" t="s">
        <v>20</v>
      </c>
      <c r="B145" t="s">
        <v>174</v>
      </c>
      <c r="C145" t="s">
        <v>324</v>
      </c>
      <c r="D145" t="s">
        <v>474</v>
      </c>
      <c r="E145" t="s">
        <v>567</v>
      </c>
      <c r="F145" t="s">
        <v>573</v>
      </c>
      <c r="G145" t="s">
        <v>608</v>
      </c>
      <c r="H145">
        <v>1374868</v>
      </c>
      <c r="I145" s="1" t="s">
        <v>812</v>
      </c>
      <c r="J145" s="1" t="s">
        <v>961</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813</v>
      </c>
      <c r="J146" s="1" t="s">
        <v>962</v>
      </c>
      <c r="L146">
        <v>5</v>
      </c>
      <c r="M146">
        <v>0</v>
      </c>
      <c r="N146">
        <f t="shared" si="10"/>
        <v>0</v>
      </c>
      <c r="O146">
        <v>1</v>
      </c>
      <c r="P146">
        <f t="shared" si="12"/>
        <v>0</v>
      </c>
      <c r="Q146">
        <f t="shared" si="11"/>
        <v>4</v>
      </c>
    </row>
    <row r="147" spans="1:17" ht="48" x14ac:dyDescent="0.2">
      <c r="A147" t="s">
        <v>18</v>
      </c>
      <c r="B147" t="s">
        <v>176</v>
      </c>
      <c r="C147" t="s">
        <v>326</v>
      </c>
      <c r="D147" t="s">
        <v>476</v>
      </c>
      <c r="E147" t="s">
        <v>176</v>
      </c>
      <c r="F147" t="s">
        <v>594</v>
      </c>
      <c r="G147" t="s">
        <v>611</v>
      </c>
      <c r="H147">
        <v>1348692</v>
      </c>
      <c r="I147" s="1" t="s">
        <v>1496</v>
      </c>
      <c r="J147" s="1" t="s">
        <v>1554</v>
      </c>
      <c r="K147" s="1" t="s">
        <v>1431</v>
      </c>
      <c r="L147">
        <v>5</v>
      </c>
      <c r="M147">
        <v>3</v>
      </c>
      <c r="N147">
        <v>1</v>
      </c>
      <c r="P147">
        <f t="shared" si="12"/>
        <v>2</v>
      </c>
      <c r="Q147">
        <f t="shared" si="11"/>
        <v>2</v>
      </c>
    </row>
    <row r="148" spans="1:17" ht="48" x14ac:dyDescent="0.2">
      <c r="A148" t="s">
        <v>22</v>
      </c>
      <c r="B148" t="s">
        <v>177</v>
      </c>
      <c r="C148" t="s">
        <v>327</v>
      </c>
      <c r="D148" t="s">
        <v>477</v>
      </c>
      <c r="E148" t="s">
        <v>569</v>
      </c>
      <c r="F148" t="s">
        <v>573</v>
      </c>
      <c r="G148" t="s">
        <v>625</v>
      </c>
      <c r="H148">
        <v>1302771</v>
      </c>
      <c r="I148" s="1" t="s">
        <v>1497</v>
      </c>
      <c r="J148" s="1" t="s">
        <v>1555</v>
      </c>
      <c r="K148" s="1" t="s">
        <v>1572</v>
      </c>
      <c r="L148">
        <v>5</v>
      </c>
      <c r="M148">
        <v>4</v>
      </c>
      <c r="N148">
        <v>1</v>
      </c>
      <c r="P148">
        <f t="shared" si="12"/>
        <v>3</v>
      </c>
      <c r="Q148">
        <f t="shared" si="11"/>
        <v>1</v>
      </c>
    </row>
    <row r="149" spans="1:17" ht="32" x14ac:dyDescent="0.2">
      <c r="A149" t="s">
        <v>20</v>
      </c>
      <c r="B149" t="s">
        <v>178</v>
      </c>
      <c r="C149" t="s">
        <v>328</v>
      </c>
      <c r="D149" t="s">
        <v>478</v>
      </c>
      <c r="E149" t="s">
        <v>570</v>
      </c>
      <c r="F149" t="s">
        <v>573</v>
      </c>
      <c r="G149" t="s">
        <v>606</v>
      </c>
      <c r="H149">
        <v>1302727</v>
      </c>
      <c r="I149" s="1" t="s">
        <v>1498</v>
      </c>
      <c r="J149" s="1" t="s">
        <v>1556</v>
      </c>
      <c r="K149" s="1" t="s">
        <v>1433</v>
      </c>
      <c r="L149">
        <v>5</v>
      </c>
      <c r="M149">
        <v>3</v>
      </c>
      <c r="N149">
        <v>1</v>
      </c>
      <c r="P149">
        <f t="shared" si="12"/>
        <v>2</v>
      </c>
      <c r="Q149">
        <f t="shared" si="11"/>
        <v>2</v>
      </c>
    </row>
    <row r="150" spans="1:17" ht="32" x14ac:dyDescent="0.2">
      <c r="A150" t="s">
        <v>28</v>
      </c>
      <c r="B150" t="s">
        <v>179</v>
      </c>
      <c r="C150" t="s">
        <v>329</v>
      </c>
      <c r="D150" t="s">
        <v>479</v>
      </c>
      <c r="E150" t="s">
        <v>179</v>
      </c>
      <c r="F150" t="s">
        <v>584</v>
      </c>
      <c r="G150" t="s">
        <v>667</v>
      </c>
      <c r="H150">
        <v>1300905</v>
      </c>
      <c r="I150" s="1" t="s">
        <v>817</v>
      </c>
      <c r="J150" s="1" t="s">
        <v>966</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1499</v>
      </c>
      <c r="J151" s="1" t="s">
        <v>1557</v>
      </c>
      <c r="K151" s="1" t="s">
        <v>1557</v>
      </c>
      <c r="L151">
        <v>5</v>
      </c>
      <c r="M151">
        <v>5</v>
      </c>
      <c r="N151">
        <v>3</v>
      </c>
      <c r="P151">
        <f t="shared" si="12"/>
        <v>2</v>
      </c>
      <c r="Q151">
        <f t="shared" si="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zoomScale="120" zoomScaleNormal="120" workbookViewId="0">
      <pane ySplit="1" topLeftCell="A105" activePane="bottomLeft" state="frozen"/>
      <selection pane="bottomLeft" activeCell="N115" sqref="N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481</v>
      </c>
      <c r="F2" t="s">
        <v>572</v>
      </c>
      <c r="G2" t="s">
        <v>606</v>
      </c>
      <c r="H2">
        <v>54264336</v>
      </c>
      <c r="I2" s="1" t="s">
        <v>1083</v>
      </c>
      <c r="J2" s="1" t="s">
        <v>1228</v>
      </c>
      <c r="K2" s="1" t="s">
        <v>1228</v>
      </c>
      <c r="L2">
        <v>5</v>
      </c>
      <c r="M2">
        <v>5</v>
      </c>
      <c r="N2">
        <v>0</v>
      </c>
      <c r="P2">
        <f>M2-N2</f>
        <v>5</v>
      </c>
      <c r="Q2">
        <f t="shared" ref="Q2:Q33" si="0">L2-SUM(N2:P2)</f>
        <v>0</v>
      </c>
    </row>
    <row r="3" spans="1:18" ht="32" x14ac:dyDescent="0.2">
      <c r="A3" t="s">
        <v>19</v>
      </c>
      <c r="B3" t="s">
        <v>32</v>
      </c>
      <c r="C3" t="s">
        <v>182</v>
      </c>
      <c r="D3" t="s">
        <v>332</v>
      </c>
      <c r="E3" t="s">
        <v>482</v>
      </c>
      <c r="F3" t="s">
        <v>573</v>
      </c>
      <c r="G3" t="s">
        <v>607</v>
      </c>
      <c r="H3">
        <v>35173629</v>
      </c>
      <c r="I3" s="1" t="s">
        <v>1084</v>
      </c>
      <c r="J3" s="1" t="s">
        <v>1229</v>
      </c>
      <c r="L3">
        <v>5</v>
      </c>
      <c r="M3">
        <v>0</v>
      </c>
      <c r="N3">
        <f t="shared" ref="N3:N33" si="1">M3</f>
        <v>0</v>
      </c>
      <c r="P3">
        <f t="shared" ref="P3:P66" si="2">M3-N3</f>
        <v>0</v>
      </c>
      <c r="Q3">
        <f t="shared" si="0"/>
        <v>5</v>
      </c>
    </row>
    <row r="4" spans="1:18" ht="48" x14ac:dyDescent="0.2">
      <c r="A4" t="s">
        <v>19</v>
      </c>
      <c r="B4" t="s">
        <v>33</v>
      </c>
      <c r="C4" t="s">
        <v>183</v>
      </c>
      <c r="D4" t="s">
        <v>333</v>
      </c>
      <c r="E4" t="s">
        <v>33</v>
      </c>
      <c r="F4" t="s">
        <v>573</v>
      </c>
      <c r="G4" t="s">
        <v>608</v>
      </c>
      <c r="H4">
        <v>34561560</v>
      </c>
      <c r="I4" s="1" t="s">
        <v>1085</v>
      </c>
      <c r="J4" s="1" t="s">
        <v>1230</v>
      </c>
      <c r="K4" s="1" t="s">
        <v>1230</v>
      </c>
      <c r="L4">
        <v>5</v>
      </c>
      <c r="M4">
        <v>5</v>
      </c>
      <c r="N4">
        <v>1</v>
      </c>
      <c r="P4">
        <f t="shared" si="2"/>
        <v>4</v>
      </c>
      <c r="Q4">
        <f t="shared" si="0"/>
        <v>0</v>
      </c>
    </row>
    <row r="5" spans="1:18" ht="48" x14ac:dyDescent="0.2">
      <c r="A5" t="s">
        <v>19</v>
      </c>
      <c r="B5" t="s">
        <v>34</v>
      </c>
      <c r="C5" t="s">
        <v>184</v>
      </c>
      <c r="D5" t="s">
        <v>334</v>
      </c>
      <c r="E5" t="s">
        <v>34</v>
      </c>
      <c r="F5" t="s">
        <v>573</v>
      </c>
      <c r="G5" t="s">
        <v>606</v>
      </c>
      <c r="H5">
        <v>33173866</v>
      </c>
      <c r="I5" s="1" t="s">
        <v>1086</v>
      </c>
      <c r="J5" s="1" t="s">
        <v>1231</v>
      </c>
      <c r="K5" s="1" t="s">
        <v>1231</v>
      </c>
      <c r="L5">
        <v>5</v>
      </c>
      <c r="M5">
        <v>5</v>
      </c>
      <c r="N5">
        <v>1</v>
      </c>
      <c r="P5">
        <f t="shared" si="2"/>
        <v>4</v>
      </c>
      <c r="Q5">
        <f t="shared" si="0"/>
        <v>0</v>
      </c>
    </row>
    <row r="6" spans="1:18" ht="48" x14ac:dyDescent="0.2">
      <c r="A6" t="s">
        <v>20</v>
      </c>
      <c r="B6" t="s">
        <v>35</v>
      </c>
      <c r="C6" t="s">
        <v>185</v>
      </c>
      <c r="D6" t="s">
        <v>335</v>
      </c>
      <c r="E6" t="s">
        <v>483</v>
      </c>
      <c r="F6" t="s">
        <v>573</v>
      </c>
      <c r="G6" t="s">
        <v>609</v>
      </c>
      <c r="H6">
        <v>32761419</v>
      </c>
      <c r="I6" s="1" t="s">
        <v>1573</v>
      </c>
      <c r="J6" s="1" t="s">
        <v>1597</v>
      </c>
      <c r="K6" s="1" t="s">
        <v>1597</v>
      </c>
      <c r="L6">
        <v>5</v>
      </c>
      <c r="M6">
        <v>5</v>
      </c>
      <c r="N6">
        <v>1</v>
      </c>
      <c r="P6">
        <f t="shared" si="2"/>
        <v>4</v>
      </c>
      <c r="Q6">
        <f t="shared" si="0"/>
        <v>0</v>
      </c>
    </row>
    <row r="7" spans="1:18" ht="48" x14ac:dyDescent="0.2">
      <c r="A7" t="s">
        <v>18</v>
      </c>
      <c r="B7" t="s">
        <v>36</v>
      </c>
      <c r="C7" t="s">
        <v>186</v>
      </c>
      <c r="D7" t="s">
        <v>336</v>
      </c>
      <c r="E7" t="s">
        <v>36</v>
      </c>
      <c r="F7" t="s">
        <v>574</v>
      </c>
      <c r="G7" t="s">
        <v>610</v>
      </c>
      <c r="H7">
        <v>30506160</v>
      </c>
      <c r="I7" s="1" t="s">
        <v>1088</v>
      </c>
      <c r="J7" s="1" t="s">
        <v>1233</v>
      </c>
      <c r="K7" s="1" t="s">
        <v>1233</v>
      </c>
      <c r="L7">
        <v>5</v>
      </c>
      <c r="M7">
        <v>5</v>
      </c>
      <c r="N7">
        <v>1</v>
      </c>
      <c r="P7">
        <f t="shared" si="2"/>
        <v>4</v>
      </c>
      <c r="Q7">
        <f t="shared" si="0"/>
        <v>0</v>
      </c>
    </row>
    <row r="8" spans="1:18" ht="32" x14ac:dyDescent="0.2">
      <c r="A8" t="s">
        <v>19</v>
      </c>
      <c r="B8" t="s">
        <v>37</v>
      </c>
      <c r="C8" t="s">
        <v>187</v>
      </c>
      <c r="D8" t="s">
        <v>337</v>
      </c>
      <c r="E8" t="s">
        <v>484</v>
      </c>
      <c r="F8" t="s">
        <v>573</v>
      </c>
      <c r="G8" t="s">
        <v>611</v>
      </c>
      <c r="H8">
        <v>28089358</v>
      </c>
      <c r="I8" s="1" t="s">
        <v>1089</v>
      </c>
      <c r="J8" s="1" t="s">
        <v>1234</v>
      </c>
      <c r="L8">
        <v>5</v>
      </c>
      <c r="M8">
        <v>0</v>
      </c>
      <c r="N8">
        <f t="shared" si="1"/>
        <v>0</v>
      </c>
      <c r="O8">
        <v>1</v>
      </c>
      <c r="P8">
        <f t="shared" si="2"/>
        <v>0</v>
      </c>
      <c r="Q8">
        <f t="shared" si="0"/>
        <v>4</v>
      </c>
    </row>
    <row r="9" spans="1:18" ht="48" x14ac:dyDescent="0.2">
      <c r="A9" t="s">
        <v>21</v>
      </c>
      <c r="B9" t="s">
        <v>38</v>
      </c>
      <c r="C9" t="s">
        <v>188</v>
      </c>
      <c r="D9" t="s">
        <v>338</v>
      </c>
      <c r="E9" t="s">
        <v>485</v>
      </c>
      <c r="F9" t="s">
        <v>573</v>
      </c>
      <c r="G9" t="s">
        <v>609</v>
      </c>
      <c r="H9">
        <v>26978271</v>
      </c>
      <c r="I9" s="1" t="s">
        <v>1090</v>
      </c>
      <c r="J9" s="1" t="s">
        <v>1235</v>
      </c>
      <c r="K9" s="1" t="s">
        <v>1235</v>
      </c>
      <c r="L9">
        <v>5</v>
      </c>
      <c r="M9">
        <v>5</v>
      </c>
      <c r="N9">
        <v>1</v>
      </c>
      <c r="P9">
        <f t="shared" si="2"/>
        <v>4</v>
      </c>
      <c r="Q9">
        <f t="shared" si="0"/>
        <v>0</v>
      </c>
    </row>
    <row r="10" spans="1:18" ht="48" x14ac:dyDescent="0.2">
      <c r="A10" t="s">
        <v>22</v>
      </c>
      <c r="B10" t="s">
        <v>39</v>
      </c>
      <c r="C10" t="s">
        <v>189</v>
      </c>
      <c r="D10" t="s">
        <v>339</v>
      </c>
      <c r="E10" t="s">
        <v>39</v>
      </c>
      <c r="F10" t="s">
        <v>575</v>
      </c>
      <c r="G10" t="s">
        <v>612</v>
      </c>
      <c r="H10">
        <v>24544253</v>
      </c>
      <c r="I10" s="1" t="s">
        <v>1091</v>
      </c>
      <c r="J10" s="1" t="s">
        <v>1236</v>
      </c>
      <c r="K10" s="1" t="s">
        <v>1236</v>
      </c>
      <c r="L10">
        <v>5</v>
      </c>
      <c r="M10">
        <v>5</v>
      </c>
      <c r="N10">
        <v>2</v>
      </c>
      <c r="P10">
        <f t="shared" si="2"/>
        <v>3</v>
      </c>
      <c r="Q10">
        <f t="shared" si="0"/>
        <v>0</v>
      </c>
    </row>
    <row r="11" spans="1:18" ht="32" x14ac:dyDescent="0.2">
      <c r="A11" t="s">
        <v>21</v>
      </c>
      <c r="B11" t="s">
        <v>40</v>
      </c>
      <c r="C11" t="s">
        <v>190</v>
      </c>
      <c r="D11" t="s">
        <v>340</v>
      </c>
      <c r="E11" t="s">
        <v>486</v>
      </c>
      <c r="F11" t="s">
        <v>573</v>
      </c>
      <c r="G11" t="s">
        <v>612</v>
      </c>
      <c r="H11">
        <v>22127536</v>
      </c>
      <c r="I11" s="1" t="s">
        <v>1092</v>
      </c>
      <c r="J11" s="1" t="s">
        <v>1237</v>
      </c>
      <c r="K11" s="1" t="s">
        <v>1371</v>
      </c>
      <c r="L11">
        <v>5</v>
      </c>
      <c r="M11">
        <v>2</v>
      </c>
      <c r="N11">
        <v>1</v>
      </c>
      <c r="P11">
        <f t="shared" si="2"/>
        <v>1</v>
      </c>
      <c r="Q11">
        <f t="shared" si="0"/>
        <v>3</v>
      </c>
    </row>
    <row r="12" spans="1:18" ht="48" x14ac:dyDescent="0.2">
      <c r="A12" t="s">
        <v>19</v>
      </c>
      <c r="B12" t="s">
        <v>41</v>
      </c>
      <c r="C12" t="s">
        <v>191</v>
      </c>
      <c r="D12" t="s">
        <v>341</v>
      </c>
      <c r="E12" t="s">
        <v>41</v>
      </c>
      <c r="F12" t="s">
        <v>573</v>
      </c>
      <c r="G12" t="s">
        <v>613</v>
      </c>
      <c r="H12">
        <v>20497045</v>
      </c>
      <c r="I12" s="1" t="s">
        <v>1093</v>
      </c>
      <c r="J12" s="1" t="s">
        <v>1238</v>
      </c>
      <c r="K12" s="1" t="s">
        <v>1372</v>
      </c>
      <c r="L12">
        <v>5</v>
      </c>
      <c r="M12">
        <v>3</v>
      </c>
      <c r="N12">
        <v>1</v>
      </c>
      <c r="P12">
        <f t="shared" si="2"/>
        <v>2</v>
      </c>
      <c r="Q12">
        <f t="shared" si="0"/>
        <v>2</v>
      </c>
    </row>
    <row r="13" spans="1:18" ht="48" x14ac:dyDescent="0.2">
      <c r="A13" t="s">
        <v>19</v>
      </c>
      <c r="B13" t="s">
        <v>42</v>
      </c>
      <c r="C13" t="s">
        <v>192</v>
      </c>
      <c r="D13" t="s">
        <v>342</v>
      </c>
      <c r="E13" t="s">
        <v>42</v>
      </c>
      <c r="F13" t="s">
        <v>576</v>
      </c>
      <c r="G13" t="s">
        <v>614</v>
      </c>
      <c r="H13">
        <v>20253204</v>
      </c>
      <c r="I13" s="1" t="s">
        <v>1094</v>
      </c>
      <c r="J13" s="1" t="s">
        <v>1239</v>
      </c>
      <c r="K13" s="1" t="s">
        <v>1239</v>
      </c>
      <c r="L13">
        <v>5</v>
      </c>
      <c r="M13">
        <v>5</v>
      </c>
      <c r="N13">
        <v>1</v>
      </c>
      <c r="P13">
        <f t="shared" si="2"/>
        <v>4</v>
      </c>
      <c r="Q13">
        <f t="shared" si="0"/>
        <v>0</v>
      </c>
    </row>
    <row r="14" spans="1:18" ht="32" x14ac:dyDescent="0.2">
      <c r="A14" t="s">
        <v>19</v>
      </c>
      <c r="B14" t="s">
        <v>43</v>
      </c>
      <c r="C14" t="s">
        <v>193</v>
      </c>
      <c r="D14" t="s">
        <v>343</v>
      </c>
      <c r="E14" t="s">
        <v>43</v>
      </c>
      <c r="F14" t="s">
        <v>573</v>
      </c>
      <c r="G14" t="s">
        <v>607</v>
      </c>
      <c r="H14">
        <v>18946391</v>
      </c>
      <c r="I14" s="1" t="s">
        <v>1095</v>
      </c>
      <c r="J14" s="1" t="s">
        <v>1240</v>
      </c>
      <c r="K14" s="1" t="s">
        <v>979</v>
      </c>
      <c r="L14">
        <v>5</v>
      </c>
      <c r="M14">
        <v>1</v>
      </c>
      <c r="N14">
        <f t="shared" si="1"/>
        <v>1</v>
      </c>
      <c r="P14">
        <f t="shared" si="2"/>
        <v>0</v>
      </c>
      <c r="Q14">
        <f t="shared" si="0"/>
        <v>4</v>
      </c>
    </row>
    <row r="15" spans="1:18" ht="48" x14ac:dyDescent="0.2">
      <c r="A15" t="s">
        <v>19</v>
      </c>
      <c r="B15" t="s">
        <v>44</v>
      </c>
      <c r="C15" t="s">
        <v>194</v>
      </c>
      <c r="D15" t="s">
        <v>344</v>
      </c>
      <c r="E15" t="s">
        <v>487</v>
      </c>
      <c r="F15" t="s">
        <v>573</v>
      </c>
      <c r="G15" t="s">
        <v>613</v>
      </c>
      <c r="H15">
        <v>16999659</v>
      </c>
      <c r="I15" s="1" t="s">
        <v>1096</v>
      </c>
      <c r="J15" s="1" t="s">
        <v>1241</v>
      </c>
      <c r="K15" s="1" t="s">
        <v>1241</v>
      </c>
      <c r="L15">
        <v>5</v>
      </c>
      <c r="M15">
        <v>5</v>
      </c>
      <c r="N15">
        <v>1</v>
      </c>
      <c r="P15">
        <f t="shared" si="2"/>
        <v>4</v>
      </c>
      <c r="Q15">
        <f t="shared" si="0"/>
        <v>0</v>
      </c>
    </row>
    <row r="16" spans="1:18" ht="32" x14ac:dyDescent="0.2">
      <c r="A16" t="s">
        <v>20</v>
      </c>
      <c r="B16" t="s">
        <v>45</v>
      </c>
      <c r="C16" t="s">
        <v>195</v>
      </c>
      <c r="D16" t="s">
        <v>345</v>
      </c>
      <c r="E16" t="s">
        <v>488</v>
      </c>
      <c r="F16" t="s">
        <v>573</v>
      </c>
      <c r="G16" t="s">
        <v>614</v>
      </c>
      <c r="H16">
        <v>16836948</v>
      </c>
      <c r="I16" s="1" t="s">
        <v>1097</v>
      </c>
      <c r="J16" s="1" t="s">
        <v>1242</v>
      </c>
      <c r="K16" s="1" t="s">
        <v>1373</v>
      </c>
      <c r="L16">
        <v>5</v>
      </c>
      <c r="M16">
        <v>2</v>
      </c>
      <c r="N16">
        <v>1</v>
      </c>
      <c r="P16">
        <f t="shared" si="2"/>
        <v>1</v>
      </c>
      <c r="Q16">
        <f t="shared" si="0"/>
        <v>3</v>
      </c>
    </row>
    <row r="17" spans="1:17" ht="32" x14ac:dyDescent="0.2">
      <c r="A17" t="s">
        <v>20</v>
      </c>
      <c r="B17" t="s">
        <v>46</v>
      </c>
      <c r="C17" t="s">
        <v>196</v>
      </c>
      <c r="D17" t="s">
        <v>346</v>
      </c>
      <c r="E17" t="s">
        <v>489</v>
      </c>
      <c r="F17" t="s">
        <v>573</v>
      </c>
      <c r="G17" t="s">
        <v>606</v>
      </c>
      <c r="H17">
        <v>16448618</v>
      </c>
      <c r="I17" s="1" t="s">
        <v>1098</v>
      </c>
      <c r="J17" s="1" t="s">
        <v>1243</v>
      </c>
      <c r="K17" s="1" t="s">
        <v>982</v>
      </c>
      <c r="L17">
        <v>5</v>
      </c>
      <c r="M17">
        <v>2</v>
      </c>
      <c r="N17">
        <v>1</v>
      </c>
      <c r="P17">
        <f t="shared" si="2"/>
        <v>1</v>
      </c>
      <c r="Q17">
        <f t="shared" si="0"/>
        <v>3</v>
      </c>
    </row>
    <row r="18" spans="1:17" ht="32" x14ac:dyDescent="0.2">
      <c r="A18" t="s">
        <v>19</v>
      </c>
      <c r="B18" t="s">
        <v>47</v>
      </c>
      <c r="C18" t="s">
        <v>197</v>
      </c>
      <c r="D18" t="s">
        <v>347</v>
      </c>
      <c r="E18" t="s">
        <v>490</v>
      </c>
      <c r="F18" t="s">
        <v>573</v>
      </c>
      <c r="G18" t="s">
        <v>611</v>
      </c>
      <c r="H18">
        <v>15567503</v>
      </c>
      <c r="I18" s="1" t="s">
        <v>1099</v>
      </c>
      <c r="J18" s="1" t="s">
        <v>1244</v>
      </c>
      <c r="K18" s="1" t="s">
        <v>1374</v>
      </c>
      <c r="L18">
        <v>5</v>
      </c>
      <c r="M18">
        <v>3</v>
      </c>
      <c r="N18">
        <v>1</v>
      </c>
      <c r="P18">
        <f t="shared" si="2"/>
        <v>2</v>
      </c>
      <c r="Q18">
        <f t="shared" si="0"/>
        <v>2</v>
      </c>
    </row>
    <row r="19" spans="1:17" ht="32" x14ac:dyDescent="0.2">
      <c r="A19" t="s">
        <v>20</v>
      </c>
      <c r="B19" t="s">
        <v>48</v>
      </c>
      <c r="C19" t="s">
        <v>198</v>
      </c>
      <c r="D19" t="s">
        <v>348</v>
      </c>
      <c r="E19" t="s">
        <v>491</v>
      </c>
      <c r="F19" t="s">
        <v>573</v>
      </c>
      <c r="G19" t="s">
        <v>615</v>
      </c>
      <c r="H19">
        <v>14967102</v>
      </c>
      <c r="I19" s="1" t="s">
        <v>1100</v>
      </c>
      <c r="J19" s="1" t="s">
        <v>1245</v>
      </c>
      <c r="L19">
        <v>5</v>
      </c>
      <c r="M19">
        <v>0</v>
      </c>
      <c r="N19">
        <f t="shared" si="1"/>
        <v>0</v>
      </c>
      <c r="O19">
        <v>1</v>
      </c>
      <c r="P19">
        <f t="shared" si="2"/>
        <v>0</v>
      </c>
      <c r="Q19">
        <f t="shared" si="0"/>
        <v>4</v>
      </c>
    </row>
    <row r="20" spans="1:17" ht="48" x14ac:dyDescent="0.2">
      <c r="A20" t="s">
        <v>23</v>
      </c>
      <c r="B20" t="s">
        <v>49</v>
      </c>
      <c r="C20" t="s">
        <v>199</v>
      </c>
      <c r="D20" t="s">
        <v>349</v>
      </c>
      <c r="E20" t="s">
        <v>49</v>
      </c>
      <c r="F20" t="s">
        <v>573</v>
      </c>
      <c r="G20" t="s">
        <v>608</v>
      </c>
      <c r="H20">
        <v>14696587</v>
      </c>
      <c r="I20" s="1" t="s">
        <v>1101</v>
      </c>
      <c r="J20" s="1" t="s">
        <v>1246</v>
      </c>
      <c r="K20" s="1" t="s">
        <v>1375</v>
      </c>
      <c r="L20">
        <v>5</v>
      </c>
      <c r="M20">
        <v>4</v>
      </c>
      <c r="N20">
        <v>1</v>
      </c>
      <c r="P20">
        <f t="shared" si="2"/>
        <v>3</v>
      </c>
      <c r="Q20">
        <f t="shared" si="0"/>
        <v>1</v>
      </c>
    </row>
    <row r="21" spans="1:17" ht="32" x14ac:dyDescent="0.2">
      <c r="A21" t="s">
        <v>24</v>
      </c>
      <c r="B21" t="s">
        <v>50</v>
      </c>
      <c r="C21" t="s">
        <v>200</v>
      </c>
      <c r="D21" t="s">
        <v>350</v>
      </c>
      <c r="E21" t="s">
        <v>492</v>
      </c>
      <c r="F21" t="s">
        <v>577</v>
      </c>
      <c r="G21" t="s">
        <v>616</v>
      </c>
      <c r="H21">
        <v>13022581</v>
      </c>
      <c r="I21" s="1" t="s">
        <v>1102</v>
      </c>
      <c r="J21" s="1" t="s">
        <v>1247</v>
      </c>
      <c r="K21" s="1" t="s">
        <v>1376</v>
      </c>
      <c r="L21">
        <v>5</v>
      </c>
      <c r="M21">
        <v>3</v>
      </c>
      <c r="N21">
        <v>1</v>
      </c>
      <c r="P21">
        <f t="shared" si="2"/>
        <v>2</v>
      </c>
      <c r="Q21">
        <f t="shared" si="0"/>
        <v>2</v>
      </c>
    </row>
    <row r="22" spans="1:17" ht="32" x14ac:dyDescent="0.2">
      <c r="A22" t="s">
        <v>20</v>
      </c>
      <c r="B22" t="s">
        <v>51</v>
      </c>
      <c r="C22" t="s">
        <v>201</v>
      </c>
      <c r="D22" t="s">
        <v>351</v>
      </c>
      <c r="E22" t="s">
        <v>493</v>
      </c>
      <c r="F22" t="s">
        <v>576</v>
      </c>
      <c r="G22" t="s">
        <v>606</v>
      </c>
      <c r="H22">
        <v>12424095</v>
      </c>
      <c r="I22" s="1" t="s">
        <v>1103</v>
      </c>
      <c r="J22" s="1" t="s">
        <v>1248</v>
      </c>
      <c r="K22" s="1" t="s">
        <v>1377</v>
      </c>
      <c r="L22">
        <v>5</v>
      </c>
      <c r="M22">
        <v>2</v>
      </c>
      <c r="N22">
        <v>1</v>
      </c>
      <c r="P22">
        <f t="shared" si="2"/>
        <v>1</v>
      </c>
      <c r="Q22">
        <f t="shared" si="0"/>
        <v>3</v>
      </c>
    </row>
    <row r="23" spans="1:17" ht="48" x14ac:dyDescent="0.2">
      <c r="A23" t="s">
        <v>21</v>
      </c>
      <c r="B23" t="s">
        <v>52</v>
      </c>
      <c r="C23" t="s">
        <v>202</v>
      </c>
      <c r="D23" t="s">
        <v>352</v>
      </c>
      <c r="E23" t="s">
        <v>52</v>
      </c>
      <c r="F23" t="s">
        <v>573</v>
      </c>
      <c r="G23" t="s">
        <v>617</v>
      </c>
      <c r="H23">
        <v>12317147</v>
      </c>
      <c r="I23" s="1" t="s">
        <v>1104</v>
      </c>
      <c r="J23" s="1" t="s">
        <v>1249</v>
      </c>
      <c r="K23" s="1" t="s">
        <v>1378</v>
      </c>
      <c r="L23">
        <v>5</v>
      </c>
      <c r="M23">
        <v>4</v>
      </c>
      <c r="N23">
        <v>1</v>
      </c>
      <c r="P23">
        <f t="shared" si="2"/>
        <v>3</v>
      </c>
      <c r="Q23">
        <f t="shared" si="0"/>
        <v>1</v>
      </c>
    </row>
    <row r="24" spans="1:17" ht="48" x14ac:dyDescent="0.2">
      <c r="A24" t="s">
        <v>25</v>
      </c>
      <c r="B24" t="s">
        <v>53</v>
      </c>
      <c r="C24" t="s">
        <v>203</v>
      </c>
      <c r="D24" t="s">
        <v>353</v>
      </c>
      <c r="E24" t="s">
        <v>494</v>
      </c>
      <c r="F24" t="s">
        <v>576</v>
      </c>
      <c r="G24" t="s">
        <v>609</v>
      </c>
      <c r="H24">
        <v>11101145</v>
      </c>
      <c r="I24" s="1" t="s">
        <v>1105</v>
      </c>
      <c r="J24" s="1" t="s">
        <v>1250</v>
      </c>
      <c r="K24" s="1" t="s">
        <v>1250</v>
      </c>
      <c r="L24">
        <v>5</v>
      </c>
      <c r="M24">
        <v>5</v>
      </c>
      <c r="N24">
        <v>1</v>
      </c>
      <c r="P24">
        <f t="shared" si="2"/>
        <v>4</v>
      </c>
      <c r="Q24">
        <f t="shared" si="0"/>
        <v>0</v>
      </c>
    </row>
    <row r="25" spans="1:17" ht="48" x14ac:dyDescent="0.2">
      <c r="A25" t="s">
        <v>20</v>
      </c>
      <c r="B25" t="s">
        <v>54</v>
      </c>
      <c r="C25" t="s">
        <v>204</v>
      </c>
      <c r="D25" t="s">
        <v>354</v>
      </c>
      <c r="E25" t="s">
        <v>495</v>
      </c>
      <c r="F25" t="s">
        <v>576</v>
      </c>
      <c r="G25" t="s">
        <v>615</v>
      </c>
      <c r="H25">
        <v>10902273</v>
      </c>
      <c r="I25" s="1" t="s">
        <v>1106</v>
      </c>
      <c r="J25" s="1" t="s">
        <v>1251</v>
      </c>
      <c r="L25">
        <v>5</v>
      </c>
      <c r="M25">
        <v>0</v>
      </c>
      <c r="N25">
        <f t="shared" si="1"/>
        <v>0</v>
      </c>
      <c r="O25">
        <v>1</v>
      </c>
      <c r="P25">
        <f t="shared" si="2"/>
        <v>0</v>
      </c>
      <c r="Q25">
        <f t="shared" si="0"/>
        <v>4</v>
      </c>
    </row>
    <row r="26" spans="1:17" ht="48" x14ac:dyDescent="0.2">
      <c r="A26" t="s">
        <v>21</v>
      </c>
      <c r="B26" t="s">
        <v>55</v>
      </c>
      <c r="C26" t="s">
        <v>205</v>
      </c>
      <c r="D26" t="s">
        <v>355</v>
      </c>
      <c r="E26" t="s">
        <v>55</v>
      </c>
      <c r="F26" t="s">
        <v>573</v>
      </c>
      <c r="G26" t="s">
        <v>618</v>
      </c>
      <c r="H26">
        <v>10259911</v>
      </c>
      <c r="I26" s="1" t="s">
        <v>1107</v>
      </c>
      <c r="J26" s="1" t="s">
        <v>1252</v>
      </c>
      <c r="K26" s="1" t="s">
        <v>990</v>
      </c>
      <c r="L26">
        <v>5</v>
      </c>
      <c r="M26">
        <v>1</v>
      </c>
      <c r="N26">
        <f t="shared" si="1"/>
        <v>1</v>
      </c>
      <c r="P26">
        <f t="shared" si="2"/>
        <v>0</v>
      </c>
      <c r="Q26">
        <f t="shared" si="0"/>
        <v>4</v>
      </c>
    </row>
    <row r="27" spans="1:17" ht="32" x14ac:dyDescent="0.2">
      <c r="A27" t="s">
        <v>21</v>
      </c>
      <c r="B27" t="s">
        <v>56</v>
      </c>
      <c r="C27" t="s">
        <v>206</v>
      </c>
      <c r="D27" t="s">
        <v>356</v>
      </c>
      <c r="E27" t="s">
        <v>496</v>
      </c>
      <c r="F27" t="s">
        <v>573</v>
      </c>
      <c r="G27" t="s">
        <v>608</v>
      </c>
      <c r="H27">
        <v>9867852</v>
      </c>
      <c r="I27" s="1" t="s">
        <v>1108</v>
      </c>
      <c r="J27" s="1" t="s">
        <v>1253</v>
      </c>
      <c r="K27" s="1" t="s">
        <v>1253</v>
      </c>
      <c r="L27">
        <v>5</v>
      </c>
      <c r="M27">
        <v>5</v>
      </c>
      <c r="N27">
        <v>2</v>
      </c>
      <c r="P27">
        <f t="shared" si="2"/>
        <v>3</v>
      </c>
      <c r="Q27">
        <f t="shared" si="0"/>
        <v>0</v>
      </c>
    </row>
    <row r="28" spans="1:17" ht="32" x14ac:dyDescent="0.2">
      <c r="A28" t="s">
        <v>20</v>
      </c>
      <c r="B28" t="s">
        <v>57</v>
      </c>
      <c r="C28" t="s">
        <v>207</v>
      </c>
      <c r="D28" t="s">
        <v>357</v>
      </c>
      <c r="E28" t="s">
        <v>497</v>
      </c>
      <c r="F28" t="s">
        <v>573</v>
      </c>
      <c r="G28" t="s">
        <v>619</v>
      </c>
      <c r="H28">
        <v>9311809</v>
      </c>
      <c r="I28" s="1" t="s">
        <v>1574</v>
      </c>
      <c r="J28" s="1" t="s">
        <v>1598</v>
      </c>
      <c r="K28" s="1" t="s">
        <v>1598</v>
      </c>
      <c r="L28">
        <v>5</v>
      </c>
      <c r="M28">
        <v>5</v>
      </c>
      <c r="N28">
        <v>0</v>
      </c>
      <c r="P28">
        <f t="shared" si="2"/>
        <v>5</v>
      </c>
      <c r="Q28">
        <f t="shared" si="0"/>
        <v>0</v>
      </c>
    </row>
    <row r="29" spans="1:17" ht="32" x14ac:dyDescent="0.2">
      <c r="A29" t="s">
        <v>22</v>
      </c>
      <c r="B29" t="s">
        <v>58</v>
      </c>
      <c r="C29" t="s">
        <v>208</v>
      </c>
      <c r="D29" t="s">
        <v>358</v>
      </c>
      <c r="E29" t="s">
        <v>498</v>
      </c>
      <c r="F29" t="s">
        <v>573</v>
      </c>
      <c r="G29" t="s">
        <v>614</v>
      </c>
      <c r="H29">
        <v>9254451</v>
      </c>
      <c r="I29" s="1" t="s">
        <v>1110</v>
      </c>
      <c r="J29" s="1" t="s">
        <v>1255</v>
      </c>
      <c r="K29" s="1" t="s">
        <v>1380</v>
      </c>
      <c r="L29">
        <v>5</v>
      </c>
      <c r="M29">
        <v>2</v>
      </c>
      <c r="N29">
        <v>1</v>
      </c>
      <c r="P29">
        <f t="shared" si="2"/>
        <v>1</v>
      </c>
      <c r="Q29">
        <f t="shared" si="0"/>
        <v>3</v>
      </c>
    </row>
    <row r="30" spans="1:17" ht="32" x14ac:dyDescent="0.2">
      <c r="A30" t="s">
        <v>26</v>
      </c>
      <c r="B30" t="s">
        <v>59</v>
      </c>
      <c r="C30" t="s">
        <v>209</v>
      </c>
      <c r="D30" t="s">
        <v>359</v>
      </c>
      <c r="E30" t="s">
        <v>499</v>
      </c>
      <c r="F30" t="s">
        <v>573</v>
      </c>
      <c r="G30" t="s">
        <v>609</v>
      </c>
      <c r="H30">
        <v>8540906</v>
      </c>
      <c r="I30" s="1" t="s">
        <v>1111</v>
      </c>
      <c r="J30" s="1" t="s">
        <v>1256</v>
      </c>
      <c r="L30">
        <v>5</v>
      </c>
      <c r="M30">
        <v>0</v>
      </c>
      <c r="N30">
        <f t="shared" si="1"/>
        <v>0</v>
      </c>
      <c r="O30">
        <v>3</v>
      </c>
      <c r="P30">
        <f t="shared" si="2"/>
        <v>0</v>
      </c>
      <c r="Q30">
        <f t="shared" si="0"/>
        <v>2</v>
      </c>
    </row>
    <row r="31" spans="1:17" ht="32" x14ac:dyDescent="0.2">
      <c r="A31" t="s">
        <v>20</v>
      </c>
      <c r="B31" t="s">
        <v>60</v>
      </c>
      <c r="C31" t="s">
        <v>210</v>
      </c>
      <c r="D31" t="s">
        <v>360</v>
      </c>
      <c r="E31" t="s">
        <v>60</v>
      </c>
      <c r="F31" t="s">
        <v>576</v>
      </c>
      <c r="G31" t="s">
        <v>620</v>
      </c>
      <c r="H31">
        <v>8534750</v>
      </c>
      <c r="I31" s="1" t="s">
        <v>1112</v>
      </c>
      <c r="J31" s="1" t="s">
        <v>1257</v>
      </c>
      <c r="K31" s="1" t="s">
        <v>992</v>
      </c>
      <c r="L31">
        <v>5</v>
      </c>
      <c r="M31">
        <v>1</v>
      </c>
      <c r="N31">
        <f t="shared" si="1"/>
        <v>1</v>
      </c>
      <c r="P31">
        <f t="shared" si="2"/>
        <v>0</v>
      </c>
      <c r="Q31">
        <f t="shared" si="0"/>
        <v>4</v>
      </c>
    </row>
    <row r="32" spans="1:17" ht="32" x14ac:dyDescent="0.2">
      <c r="A32" t="s">
        <v>18</v>
      </c>
      <c r="B32" t="s">
        <v>61</v>
      </c>
      <c r="C32" t="s">
        <v>211</v>
      </c>
      <c r="D32" t="s">
        <v>361</v>
      </c>
      <c r="E32" t="s">
        <v>500</v>
      </c>
      <c r="F32" t="s">
        <v>573</v>
      </c>
      <c r="G32" t="s">
        <v>621</v>
      </c>
      <c r="H32">
        <v>8450436</v>
      </c>
      <c r="I32" s="1" t="s">
        <v>1113</v>
      </c>
      <c r="J32" s="1" t="s">
        <v>1258</v>
      </c>
      <c r="K32" s="1" t="s">
        <v>1381</v>
      </c>
      <c r="L32">
        <v>5</v>
      </c>
      <c r="M32">
        <v>2</v>
      </c>
      <c r="N32">
        <v>1</v>
      </c>
      <c r="P32">
        <f t="shared" si="2"/>
        <v>1</v>
      </c>
      <c r="Q32">
        <f t="shared" si="0"/>
        <v>3</v>
      </c>
    </row>
    <row r="33" spans="1:17" ht="48" x14ac:dyDescent="0.2">
      <c r="A33" t="s">
        <v>19</v>
      </c>
      <c r="B33" t="s">
        <v>62</v>
      </c>
      <c r="C33" t="s">
        <v>212</v>
      </c>
      <c r="D33" t="s">
        <v>362</v>
      </c>
      <c r="E33" t="s">
        <v>501</v>
      </c>
      <c r="F33" t="s">
        <v>573</v>
      </c>
      <c r="G33" t="s">
        <v>615</v>
      </c>
      <c r="H33">
        <v>7947883</v>
      </c>
      <c r="I33" s="1" t="s">
        <v>1114</v>
      </c>
      <c r="J33" s="1" t="s">
        <v>1259</v>
      </c>
      <c r="L33">
        <v>5</v>
      </c>
      <c r="M33">
        <v>0</v>
      </c>
      <c r="N33">
        <f t="shared" si="1"/>
        <v>0</v>
      </c>
      <c r="O33">
        <v>1</v>
      </c>
      <c r="P33">
        <f t="shared" si="2"/>
        <v>0</v>
      </c>
      <c r="Q33">
        <f t="shared" si="0"/>
        <v>4</v>
      </c>
    </row>
    <row r="34" spans="1:17" ht="32" x14ac:dyDescent="0.2">
      <c r="A34" t="s">
        <v>19</v>
      </c>
      <c r="B34" t="s">
        <v>63</v>
      </c>
      <c r="C34" t="s">
        <v>213</v>
      </c>
      <c r="D34" t="s">
        <v>363</v>
      </c>
      <c r="E34" t="s">
        <v>502</v>
      </c>
      <c r="F34" t="s">
        <v>573</v>
      </c>
      <c r="G34" t="s">
        <v>615</v>
      </c>
      <c r="H34">
        <v>7531746</v>
      </c>
      <c r="I34" s="1" t="s">
        <v>1115</v>
      </c>
      <c r="J34" s="1" t="s">
        <v>1260</v>
      </c>
      <c r="K34" s="1" t="s">
        <v>1382</v>
      </c>
      <c r="L34">
        <v>5</v>
      </c>
      <c r="M34">
        <v>3</v>
      </c>
      <c r="N34">
        <v>1</v>
      </c>
      <c r="P34">
        <f t="shared" si="2"/>
        <v>2</v>
      </c>
      <c r="Q34">
        <f t="shared" ref="Q34:Q65" si="3">L34-SUM(N34:P34)</f>
        <v>2</v>
      </c>
    </row>
    <row r="35" spans="1:17" ht="32" x14ac:dyDescent="0.2">
      <c r="A35" t="s">
        <v>23</v>
      </c>
      <c r="B35" t="s">
        <v>64</v>
      </c>
      <c r="C35" t="s">
        <v>214</v>
      </c>
      <c r="D35" t="s">
        <v>364</v>
      </c>
      <c r="E35" t="s">
        <v>503</v>
      </c>
      <c r="F35" t="s">
        <v>573</v>
      </c>
      <c r="G35" t="s">
        <v>622</v>
      </c>
      <c r="H35">
        <v>7509774</v>
      </c>
      <c r="I35" s="1" t="s">
        <v>1575</v>
      </c>
      <c r="J35" s="1" t="s">
        <v>1599</v>
      </c>
      <c r="K35" s="1" t="s">
        <v>1599</v>
      </c>
      <c r="L35">
        <v>5</v>
      </c>
      <c r="M35">
        <v>5</v>
      </c>
      <c r="N35">
        <v>2</v>
      </c>
      <c r="P35">
        <f t="shared" si="2"/>
        <v>3</v>
      </c>
      <c r="Q35">
        <f t="shared" si="3"/>
        <v>0</v>
      </c>
    </row>
    <row r="36" spans="1:17" ht="32" x14ac:dyDescent="0.2">
      <c r="A36" t="s">
        <v>19</v>
      </c>
      <c r="B36" t="s">
        <v>65</v>
      </c>
      <c r="C36" t="s">
        <v>215</v>
      </c>
      <c r="D36" t="s">
        <v>365</v>
      </c>
      <c r="E36" t="s">
        <v>504</v>
      </c>
      <c r="F36" t="s">
        <v>573</v>
      </c>
      <c r="G36" t="s">
        <v>623</v>
      </c>
      <c r="H36">
        <v>7500271</v>
      </c>
      <c r="I36" s="1" t="s">
        <v>1117</v>
      </c>
      <c r="J36" s="1" t="s">
        <v>1261</v>
      </c>
      <c r="L36">
        <v>5</v>
      </c>
      <c r="M36">
        <v>0</v>
      </c>
      <c r="N36">
        <f t="shared" ref="N36:N64" si="4">M36</f>
        <v>0</v>
      </c>
      <c r="P36">
        <f t="shared" si="2"/>
        <v>0</v>
      </c>
      <c r="Q36">
        <f t="shared" si="3"/>
        <v>5</v>
      </c>
    </row>
    <row r="37" spans="1:17" ht="64" x14ac:dyDescent="0.2">
      <c r="A37" t="s">
        <v>23</v>
      </c>
      <c r="B37" t="s">
        <v>66</v>
      </c>
      <c r="C37" t="s">
        <v>216</v>
      </c>
      <c r="D37" t="s">
        <v>366</v>
      </c>
      <c r="E37" t="s">
        <v>505</v>
      </c>
      <c r="F37" t="s">
        <v>578</v>
      </c>
      <c r="H37">
        <v>7415175</v>
      </c>
      <c r="I37" s="1" t="s">
        <v>1118</v>
      </c>
      <c r="J37" s="1" t="s">
        <v>1262</v>
      </c>
      <c r="K37" s="1" t="s">
        <v>1262</v>
      </c>
      <c r="L37">
        <v>5</v>
      </c>
      <c r="M37">
        <v>5</v>
      </c>
      <c r="N37">
        <v>1</v>
      </c>
      <c r="P37">
        <f t="shared" si="2"/>
        <v>4</v>
      </c>
      <c r="Q37">
        <f t="shared" si="3"/>
        <v>0</v>
      </c>
    </row>
    <row r="38" spans="1:17" ht="32" x14ac:dyDescent="0.2">
      <c r="A38" t="s">
        <v>21</v>
      </c>
      <c r="B38" t="s">
        <v>67</v>
      </c>
      <c r="C38" t="s">
        <v>217</v>
      </c>
      <c r="D38" t="s">
        <v>367</v>
      </c>
      <c r="E38" t="s">
        <v>67</v>
      </c>
      <c r="F38" t="s">
        <v>573</v>
      </c>
      <c r="G38" t="s">
        <v>608</v>
      </c>
      <c r="H38">
        <v>6900245</v>
      </c>
      <c r="I38" s="1" t="s">
        <v>1119</v>
      </c>
      <c r="J38" s="1" t="s">
        <v>1263</v>
      </c>
      <c r="K38" s="1" t="s">
        <v>1383</v>
      </c>
      <c r="L38">
        <v>5</v>
      </c>
      <c r="M38">
        <v>3</v>
      </c>
      <c r="N38">
        <v>2</v>
      </c>
      <c r="P38">
        <f t="shared" si="2"/>
        <v>1</v>
      </c>
      <c r="Q38">
        <f t="shared" si="3"/>
        <v>2</v>
      </c>
    </row>
    <row r="39" spans="1:17" ht="32" x14ac:dyDescent="0.2">
      <c r="A39" t="s">
        <v>18</v>
      </c>
      <c r="B39" t="s">
        <v>68</v>
      </c>
      <c r="C39" t="s">
        <v>218</v>
      </c>
      <c r="D39" t="s">
        <v>368</v>
      </c>
      <c r="E39" t="s">
        <v>68</v>
      </c>
      <c r="F39" t="s">
        <v>573</v>
      </c>
      <c r="G39" t="s">
        <v>624</v>
      </c>
      <c r="H39">
        <v>6745486</v>
      </c>
      <c r="I39" s="1" t="s">
        <v>1120</v>
      </c>
      <c r="J39" s="1" t="s">
        <v>1264</v>
      </c>
      <c r="K39" s="1" t="s">
        <v>1384</v>
      </c>
      <c r="L39">
        <v>5</v>
      </c>
      <c r="M39">
        <v>2</v>
      </c>
      <c r="N39">
        <v>1</v>
      </c>
      <c r="P39">
        <f t="shared" si="2"/>
        <v>1</v>
      </c>
      <c r="Q39">
        <f t="shared" si="3"/>
        <v>3</v>
      </c>
    </row>
    <row r="40" spans="1:17" ht="32" x14ac:dyDescent="0.2">
      <c r="A40" t="s">
        <v>19</v>
      </c>
      <c r="B40" t="s">
        <v>69</v>
      </c>
      <c r="C40" t="s">
        <v>219</v>
      </c>
      <c r="D40" t="s">
        <v>369</v>
      </c>
      <c r="E40" t="s">
        <v>506</v>
      </c>
      <c r="F40" t="s">
        <v>573</v>
      </c>
      <c r="G40" t="s">
        <v>625</v>
      </c>
      <c r="H40">
        <v>6518054</v>
      </c>
      <c r="I40" s="1" t="s">
        <v>1121</v>
      </c>
      <c r="J40" s="1" t="s">
        <v>1265</v>
      </c>
      <c r="K40" s="1" t="s">
        <v>998</v>
      </c>
      <c r="L40">
        <v>5</v>
      </c>
      <c r="M40">
        <v>1</v>
      </c>
      <c r="N40">
        <f t="shared" si="4"/>
        <v>1</v>
      </c>
      <c r="P40">
        <f t="shared" si="2"/>
        <v>0</v>
      </c>
      <c r="Q40">
        <f t="shared" si="3"/>
        <v>4</v>
      </c>
    </row>
    <row r="41" spans="1:17" ht="80" x14ac:dyDescent="0.2">
      <c r="A41" t="s">
        <v>27</v>
      </c>
      <c r="B41" t="s">
        <v>70</v>
      </c>
      <c r="C41" t="s">
        <v>220</v>
      </c>
      <c r="D41" t="s">
        <v>370</v>
      </c>
      <c r="E41" t="s">
        <v>70</v>
      </c>
      <c r="F41" t="s">
        <v>579</v>
      </c>
      <c r="G41" t="s">
        <v>626</v>
      </c>
      <c r="H41">
        <v>6487190</v>
      </c>
      <c r="I41" s="1" t="s">
        <v>1122</v>
      </c>
      <c r="J41" s="1" t="s">
        <v>1266</v>
      </c>
      <c r="K41" s="1" t="s">
        <v>1266</v>
      </c>
      <c r="L41">
        <v>5</v>
      </c>
      <c r="M41">
        <v>5</v>
      </c>
      <c r="N41">
        <f t="shared" si="4"/>
        <v>5</v>
      </c>
      <c r="P41">
        <f t="shared" si="2"/>
        <v>0</v>
      </c>
      <c r="Q41">
        <f t="shared" si="3"/>
        <v>0</v>
      </c>
    </row>
    <row r="42" spans="1:17" ht="32" x14ac:dyDescent="0.2">
      <c r="A42" t="s">
        <v>25</v>
      </c>
      <c r="B42" t="s">
        <v>71</v>
      </c>
      <c r="C42" t="s">
        <v>221</v>
      </c>
      <c r="D42" t="s">
        <v>371</v>
      </c>
      <c r="E42" t="s">
        <v>507</v>
      </c>
      <c r="F42" t="s">
        <v>576</v>
      </c>
      <c r="G42" t="s">
        <v>609</v>
      </c>
      <c r="H42">
        <v>6481880</v>
      </c>
      <c r="I42" s="1" t="s">
        <v>1123</v>
      </c>
      <c r="J42" s="1" t="s">
        <v>1267</v>
      </c>
      <c r="K42" s="1" t="s">
        <v>1385</v>
      </c>
      <c r="L42">
        <v>5</v>
      </c>
      <c r="M42">
        <v>3</v>
      </c>
      <c r="N42">
        <v>1</v>
      </c>
      <c r="P42">
        <f t="shared" si="2"/>
        <v>2</v>
      </c>
      <c r="Q42">
        <f t="shared" si="3"/>
        <v>2</v>
      </c>
    </row>
    <row r="43" spans="1:17" ht="32" x14ac:dyDescent="0.2">
      <c r="A43" t="s">
        <v>26</v>
      </c>
      <c r="B43" t="s">
        <v>72</v>
      </c>
      <c r="C43" t="s">
        <v>222</v>
      </c>
      <c r="D43" t="s">
        <v>372</v>
      </c>
      <c r="E43" t="s">
        <v>72</v>
      </c>
      <c r="F43" t="s">
        <v>573</v>
      </c>
      <c r="G43" t="s">
        <v>627</v>
      </c>
      <c r="H43">
        <v>6440306</v>
      </c>
      <c r="I43" s="1" t="s">
        <v>1124</v>
      </c>
      <c r="J43" s="1" t="s">
        <v>1268</v>
      </c>
      <c r="K43" s="1" t="s">
        <v>1386</v>
      </c>
      <c r="L43">
        <v>5</v>
      </c>
      <c r="M43">
        <v>2</v>
      </c>
      <c r="N43">
        <v>1</v>
      </c>
      <c r="P43">
        <f t="shared" si="2"/>
        <v>1</v>
      </c>
      <c r="Q43">
        <f t="shared" si="3"/>
        <v>3</v>
      </c>
    </row>
    <row r="44" spans="1:17" ht="32" x14ac:dyDescent="0.2">
      <c r="A44" t="s">
        <v>19</v>
      </c>
      <c r="B44" t="s">
        <v>73</v>
      </c>
      <c r="C44" t="s">
        <v>223</v>
      </c>
      <c r="D44" t="s">
        <v>373</v>
      </c>
      <c r="E44" t="s">
        <v>73</v>
      </c>
      <c r="F44" t="s">
        <v>573</v>
      </c>
      <c r="G44" t="s">
        <v>606</v>
      </c>
      <c r="H44">
        <v>6362483</v>
      </c>
      <c r="I44" s="1" t="s">
        <v>1125</v>
      </c>
      <c r="J44" s="1" t="s">
        <v>1269</v>
      </c>
      <c r="K44" s="1" t="s">
        <v>1387</v>
      </c>
      <c r="L44">
        <v>5</v>
      </c>
      <c r="M44">
        <v>4</v>
      </c>
      <c r="N44">
        <v>1</v>
      </c>
      <c r="P44">
        <f t="shared" si="2"/>
        <v>3</v>
      </c>
      <c r="Q44">
        <f t="shared" si="3"/>
        <v>1</v>
      </c>
    </row>
    <row r="45" spans="1:17" ht="48" x14ac:dyDescent="0.2">
      <c r="A45" t="s">
        <v>19</v>
      </c>
      <c r="B45" t="s">
        <v>74</v>
      </c>
      <c r="C45" t="s">
        <v>224</v>
      </c>
      <c r="D45" t="s">
        <v>374</v>
      </c>
      <c r="E45" t="s">
        <v>74</v>
      </c>
      <c r="F45" t="s">
        <v>573</v>
      </c>
      <c r="G45" t="s">
        <v>613</v>
      </c>
      <c r="H45">
        <v>6248680</v>
      </c>
      <c r="I45" s="1" t="s">
        <v>1126</v>
      </c>
      <c r="J45" s="1" t="s">
        <v>1270</v>
      </c>
      <c r="K45" s="1" t="s">
        <v>1388</v>
      </c>
      <c r="L45">
        <v>5</v>
      </c>
      <c r="M45">
        <v>3</v>
      </c>
      <c r="N45">
        <v>1</v>
      </c>
      <c r="P45">
        <f t="shared" si="2"/>
        <v>2</v>
      </c>
      <c r="Q45">
        <f t="shared" si="3"/>
        <v>2</v>
      </c>
    </row>
    <row r="46" spans="1:17" ht="32" x14ac:dyDescent="0.2">
      <c r="A46" t="s">
        <v>22</v>
      </c>
      <c r="B46" t="s">
        <v>75</v>
      </c>
      <c r="C46" t="s">
        <v>225</v>
      </c>
      <c r="D46" t="s">
        <v>375</v>
      </c>
      <c r="E46" t="s">
        <v>508</v>
      </c>
      <c r="F46" t="s">
        <v>580</v>
      </c>
      <c r="G46" t="s">
        <v>628</v>
      </c>
      <c r="H46">
        <v>6060749</v>
      </c>
      <c r="I46" s="1" t="s">
        <v>1127</v>
      </c>
      <c r="J46" s="1" t="s">
        <v>1271</v>
      </c>
      <c r="K46" s="1" t="s">
        <v>1271</v>
      </c>
      <c r="L46">
        <v>5</v>
      </c>
      <c r="M46">
        <v>5</v>
      </c>
      <c r="N46">
        <v>4</v>
      </c>
      <c r="P46">
        <f t="shared" si="2"/>
        <v>1</v>
      </c>
      <c r="Q46">
        <f t="shared" si="3"/>
        <v>0</v>
      </c>
    </row>
    <row r="47" spans="1:17" ht="32" x14ac:dyDescent="0.2">
      <c r="A47" t="s">
        <v>20</v>
      </c>
      <c r="B47" t="s">
        <v>76</v>
      </c>
      <c r="C47" t="s">
        <v>226</v>
      </c>
      <c r="D47" t="s">
        <v>376</v>
      </c>
      <c r="E47" t="s">
        <v>76</v>
      </c>
      <c r="F47" t="s">
        <v>573</v>
      </c>
      <c r="G47" t="s">
        <v>624</v>
      </c>
      <c r="H47">
        <v>6044628</v>
      </c>
      <c r="I47" s="1" t="s">
        <v>1128</v>
      </c>
      <c r="J47" s="1" t="s">
        <v>1272</v>
      </c>
      <c r="K47" s="1" t="s">
        <v>1004</v>
      </c>
      <c r="L47">
        <v>5</v>
      </c>
      <c r="M47">
        <v>2</v>
      </c>
      <c r="N47">
        <v>1</v>
      </c>
      <c r="P47">
        <f t="shared" si="2"/>
        <v>1</v>
      </c>
      <c r="Q47">
        <f t="shared" si="3"/>
        <v>3</v>
      </c>
    </row>
    <row r="48" spans="1:17" ht="32" x14ac:dyDescent="0.2">
      <c r="A48" t="s">
        <v>20</v>
      </c>
      <c r="B48" t="s">
        <v>77</v>
      </c>
      <c r="C48" t="s">
        <v>227</v>
      </c>
      <c r="D48" t="s">
        <v>377</v>
      </c>
      <c r="E48" t="s">
        <v>509</v>
      </c>
      <c r="F48" t="s">
        <v>573</v>
      </c>
      <c r="G48" t="s">
        <v>610</v>
      </c>
      <c r="H48">
        <v>5994469</v>
      </c>
      <c r="I48" s="1" t="s">
        <v>1129</v>
      </c>
      <c r="J48" s="1" t="s">
        <v>1273</v>
      </c>
      <c r="K48" s="1" t="s">
        <v>1389</v>
      </c>
      <c r="L48">
        <v>5</v>
      </c>
      <c r="M48">
        <v>1</v>
      </c>
      <c r="N48">
        <v>0</v>
      </c>
      <c r="O48">
        <v>1</v>
      </c>
      <c r="P48">
        <f t="shared" si="2"/>
        <v>1</v>
      </c>
      <c r="Q48">
        <f t="shared" si="3"/>
        <v>3</v>
      </c>
    </row>
    <row r="49" spans="1:17" ht="32" x14ac:dyDescent="0.2">
      <c r="A49" t="s">
        <v>18</v>
      </c>
      <c r="B49" t="s">
        <v>78</v>
      </c>
      <c r="C49" t="s">
        <v>228</v>
      </c>
      <c r="D49" t="s">
        <v>378</v>
      </c>
      <c r="E49" t="s">
        <v>78</v>
      </c>
      <c r="F49" t="s">
        <v>581</v>
      </c>
      <c r="G49" t="s">
        <v>629</v>
      </c>
      <c r="H49">
        <v>5960358</v>
      </c>
      <c r="I49" s="1" t="s">
        <v>1130</v>
      </c>
      <c r="J49" s="1" t="s">
        <v>1274</v>
      </c>
      <c r="K49" s="1" t="s">
        <v>1390</v>
      </c>
      <c r="L49">
        <v>5</v>
      </c>
      <c r="M49">
        <v>2</v>
      </c>
      <c r="N49">
        <v>1</v>
      </c>
      <c r="P49">
        <f t="shared" si="2"/>
        <v>1</v>
      </c>
      <c r="Q49">
        <f t="shared" si="3"/>
        <v>3</v>
      </c>
    </row>
    <row r="50" spans="1:17" ht="32" x14ac:dyDescent="0.2">
      <c r="A50" t="s">
        <v>20</v>
      </c>
      <c r="B50" t="s">
        <v>79</v>
      </c>
      <c r="C50" t="s">
        <v>229</v>
      </c>
      <c r="D50" t="s">
        <v>379</v>
      </c>
      <c r="E50" t="s">
        <v>510</v>
      </c>
      <c r="F50" t="s">
        <v>573</v>
      </c>
      <c r="G50" t="s">
        <v>630</v>
      </c>
      <c r="H50">
        <v>5551137</v>
      </c>
      <c r="I50" s="1" t="s">
        <v>1131</v>
      </c>
      <c r="J50" s="1" t="s">
        <v>1275</v>
      </c>
      <c r="K50" s="1" t="s">
        <v>1006</v>
      </c>
      <c r="L50">
        <v>5</v>
      </c>
      <c r="M50">
        <v>1</v>
      </c>
      <c r="N50">
        <f t="shared" si="4"/>
        <v>1</v>
      </c>
      <c r="P50">
        <f t="shared" si="2"/>
        <v>0</v>
      </c>
      <c r="Q50">
        <f t="shared" si="3"/>
        <v>4</v>
      </c>
    </row>
    <row r="51" spans="1:17" ht="32" x14ac:dyDescent="0.2">
      <c r="A51" t="s">
        <v>18</v>
      </c>
      <c r="B51" t="s">
        <v>80</v>
      </c>
      <c r="C51" t="s">
        <v>230</v>
      </c>
      <c r="D51" t="s">
        <v>380</v>
      </c>
      <c r="E51" t="s">
        <v>511</v>
      </c>
      <c r="F51" t="s">
        <v>582</v>
      </c>
      <c r="H51">
        <v>5492074</v>
      </c>
      <c r="I51" s="1" t="s">
        <v>1576</v>
      </c>
      <c r="J51" s="1" t="s">
        <v>1276</v>
      </c>
      <c r="K51" s="1" t="s">
        <v>1617</v>
      </c>
      <c r="L51">
        <v>5</v>
      </c>
      <c r="M51">
        <v>2</v>
      </c>
      <c r="N51">
        <v>1</v>
      </c>
      <c r="P51">
        <f t="shared" si="2"/>
        <v>1</v>
      </c>
      <c r="Q51">
        <f t="shared" si="3"/>
        <v>3</v>
      </c>
    </row>
    <row r="52" spans="1:17" ht="32" x14ac:dyDescent="0.2">
      <c r="A52" t="s">
        <v>25</v>
      </c>
      <c r="B52" t="s">
        <v>81</v>
      </c>
      <c r="C52" t="s">
        <v>231</v>
      </c>
      <c r="D52" t="s">
        <v>381</v>
      </c>
      <c r="E52" t="s">
        <v>81</v>
      </c>
      <c r="F52" t="s">
        <v>576</v>
      </c>
      <c r="G52" t="s">
        <v>627</v>
      </c>
      <c r="H52">
        <v>5343740</v>
      </c>
      <c r="I52" s="1" t="s">
        <v>1577</v>
      </c>
      <c r="J52" s="1" t="s">
        <v>1600</v>
      </c>
      <c r="K52" s="1" t="s">
        <v>1007</v>
      </c>
      <c r="L52">
        <v>5</v>
      </c>
      <c r="M52">
        <v>2</v>
      </c>
      <c r="N52">
        <f t="shared" si="4"/>
        <v>2</v>
      </c>
      <c r="P52">
        <f t="shared" si="2"/>
        <v>0</v>
      </c>
      <c r="Q52">
        <f t="shared" si="3"/>
        <v>3</v>
      </c>
    </row>
    <row r="53" spans="1:17" ht="32" x14ac:dyDescent="0.2">
      <c r="A53" t="s">
        <v>23</v>
      </c>
      <c r="B53" t="s">
        <v>82</v>
      </c>
      <c r="C53" t="s">
        <v>232</v>
      </c>
      <c r="D53" t="s">
        <v>382</v>
      </c>
      <c r="E53" t="s">
        <v>512</v>
      </c>
      <c r="F53" t="s">
        <v>573</v>
      </c>
      <c r="G53" t="s">
        <v>631</v>
      </c>
      <c r="H53">
        <v>5342694</v>
      </c>
      <c r="I53" s="1" t="s">
        <v>1578</v>
      </c>
      <c r="J53" s="1" t="s">
        <v>1601</v>
      </c>
      <c r="K53" s="1" t="s">
        <v>1601</v>
      </c>
      <c r="L53">
        <v>5</v>
      </c>
      <c r="M53">
        <v>5</v>
      </c>
      <c r="N53">
        <v>0</v>
      </c>
      <c r="P53">
        <f t="shared" si="2"/>
        <v>5</v>
      </c>
      <c r="Q53">
        <f t="shared" si="3"/>
        <v>0</v>
      </c>
    </row>
    <row r="54" spans="1:17" ht="32" x14ac:dyDescent="0.2">
      <c r="A54" t="s">
        <v>19</v>
      </c>
      <c r="B54" t="s">
        <v>83</v>
      </c>
      <c r="C54" t="s">
        <v>233</v>
      </c>
      <c r="D54" t="s">
        <v>383</v>
      </c>
      <c r="E54" t="s">
        <v>83</v>
      </c>
      <c r="F54" t="s">
        <v>573</v>
      </c>
      <c r="G54" t="s">
        <v>606</v>
      </c>
      <c r="H54">
        <v>5308336</v>
      </c>
      <c r="I54" s="1" t="s">
        <v>1135</v>
      </c>
      <c r="J54" s="1" t="s">
        <v>1279</v>
      </c>
      <c r="K54" s="1" t="s">
        <v>1009</v>
      </c>
      <c r="L54">
        <v>5</v>
      </c>
      <c r="M54">
        <v>1</v>
      </c>
      <c r="N54">
        <f t="shared" si="4"/>
        <v>1</v>
      </c>
      <c r="P54">
        <f t="shared" si="2"/>
        <v>0</v>
      </c>
      <c r="Q54">
        <f t="shared" si="3"/>
        <v>4</v>
      </c>
    </row>
    <row r="55" spans="1:17" ht="32" x14ac:dyDescent="0.2">
      <c r="A55" t="s">
        <v>20</v>
      </c>
      <c r="B55" t="s">
        <v>84</v>
      </c>
      <c r="C55" t="s">
        <v>234</v>
      </c>
      <c r="D55" t="s">
        <v>384</v>
      </c>
      <c r="E55" t="s">
        <v>513</v>
      </c>
      <c r="F55" t="s">
        <v>573</v>
      </c>
      <c r="G55" t="s">
        <v>632</v>
      </c>
      <c r="H55">
        <v>5306925</v>
      </c>
      <c r="I55" s="1" t="s">
        <v>1136</v>
      </c>
      <c r="J55" s="1" t="s">
        <v>1280</v>
      </c>
      <c r="L55">
        <v>5</v>
      </c>
      <c r="M55">
        <v>0</v>
      </c>
      <c r="N55">
        <f t="shared" si="4"/>
        <v>0</v>
      </c>
      <c r="O55">
        <v>1</v>
      </c>
      <c r="P55">
        <f t="shared" si="2"/>
        <v>0</v>
      </c>
      <c r="Q55">
        <f t="shared" si="3"/>
        <v>4</v>
      </c>
    </row>
    <row r="56" spans="1:17" ht="32" x14ac:dyDescent="0.2">
      <c r="A56" t="s">
        <v>23</v>
      </c>
      <c r="B56" t="s">
        <v>85</v>
      </c>
      <c r="C56" t="s">
        <v>235</v>
      </c>
      <c r="D56" t="s">
        <v>385</v>
      </c>
      <c r="E56" t="s">
        <v>85</v>
      </c>
      <c r="F56" t="s">
        <v>583</v>
      </c>
      <c r="G56" t="s">
        <v>633</v>
      </c>
      <c r="H56">
        <v>5047107</v>
      </c>
      <c r="I56" s="1" t="s">
        <v>1137</v>
      </c>
      <c r="J56" s="1" t="s">
        <v>1281</v>
      </c>
      <c r="K56" s="1" t="s">
        <v>1392</v>
      </c>
      <c r="L56">
        <v>5</v>
      </c>
      <c r="M56">
        <v>3</v>
      </c>
      <c r="N56">
        <v>2</v>
      </c>
      <c r="P56">
        <f t="shared" si="2"/>
        <v>1</v>
      </c>
      <c r="Q56">
        <f t="shared" si="3"/>
        <v>2</v>
      </c>
    </row>
    <row r="57" spans="1:17" ht="32" x14ac:dyDescent="0.2">
      <c r="A57" t="s">
        <v>23</v>
      </c>
      <c r="B57" t="s">
        <v>86</v>
      </c>
      <c r="C57" t="s">
        <v>236</v>
      </c>
      <c r="D57" t="s">
        <v>386</v>
      </c>
      <c r="E57" t="s">
        <v>514</v>
      </c>
      <c r="F57" t="s">
        <v>573</v>
      </c>
      <c r="G57" t="s">
        <v>627</v>
      </c>
      <c r="H57">
        <v>4840616</v>
      </c>
      <c r="I57" s="1" t="s">
        <v>1138</v>
      </c>
      <c r="J57" s="1" t="s">
        <v>1282</v>
      </c>
      <c r="K57" s="1" t="s">
        <v>1393</v>
      </c>
      <c r="L57">
        <v>5</v>
      </c>
      <c r="M57">
        <v>2</v>
      </c>
      <c r="N57">
        <f t="shared" si="4"/>
        <v>2</v>
      </c>
      <c r="P57">
        <f t="shared" si="2"/>
        <v>0</v>
      </c>
      <c r="Q57">
        <f t="shared" si="3"/>
        <v>3</v>
      </c>
    </row>
    <row r="58" spans="1:17" ht="32" x14ac:dyDescent="0.2">
      <c r="A58" t="s">
        <v>19</v>
      </c>
      <c r="B58" t="s">
        <v>87</v>
      </c>
      <c r="C58" t="s">
        <v>237</v>
      </c>
      <c r="D58" t="s">
        <v>387</v>
      </c>
      <c r="E58" t="s">
        <v>87</v>
      </c>
      <c r="F58" t="s">
        <v>573</v>
      </c>
      <c r="G58" t="s">
        <v>608</v>
      </c>
      <c r="H58">
        <v>4782481</v>
      </c>
      <c r="I58" s="1" t="s">
        <v>1139</v>
      </c>
      <c r="J58" s="1" t="s">
        <v>1283</v>
      </c>
      <c r="K58" s="1" t="s">
        <v>1012</v>
      </c>
      <c r="L58">
        <v>5</v>
      </c>
      <c r="M58">
        <v>1</v>
      </c>
      <c r="N58">
        <f t="shared" si="4"/>
        <v>1</v>
      </c>
      <c r="P58">
        <f t="shared" si="2"/>
        <v>0</v>
      </c>
      <c r="Q58">
        <f t="shared" si="3"/>
        <v>4</v>
      </c>
    </row>
    <row r="59" spans="1:17" ht="32" x14ac:dyDescent="0.2">
      <c r="A59" t="s">
        <v>22</v>
      </c>
      <c r="B59" t="s">
        <v>88</v>
      </c>
      <c r="C59" t="s">
        <v>238</v>
      </c>
      <c r="D59" t="s">
        <v>388</v>
      </c>
      <c r="E59" t="s">
        <v>88</v>
      </c>
      <c r="F59" t="s">
        <v>576</v>
      </c>
      <c r="G59" t="s">
        <v>634</v>
      </c>
      <c r="H59">
        <v>4527206</v>
      </c>
      <c r="I59" s="1" t="s">
        <v>1140</v>
      </c>
      <c r="J59" s="1" t="s">
        <v>1284</v>
      </c>
      <c r="K59" s="1" t="s">
        <v>1013</v>
      </c>
      <c r="L59">
        <v>5</v>
      </c>
      <c r="M59">
        <v>1</v>
      </c>
      <c r="N59">
        <f t="shared" si="4"/>
        <v>1</v>
      </c>
      <c r="P59">
        <f t="shared" si="2"/>
        <v>0</v>
      </c>
      <c r="Q59">
        <f t="shared" si="3"/>
        <v>4</v>
      </c>
    </row>
    <row r="60" spans="1:17" ht="32" x14ac:dyDescent="0.2">
      <c r="A60" t="s">
        <v>28</v>
      </c>
      <c r="B60" t="s">
        <v>89</v>
      </c>
      <c r="C60" t="s">
        <v>239</v>
      </c>
      <c r="D60" t="s">
        <v>389</v>
      </c>
      <c r="E60" t="s">
        <v>89</v>
      </c>
      <c r="F60" t="s">
        <v>584</v>
      </c>
      <c r="G60" t="s">
        <v>635</v>
      </c>
      <c r="H60">
        <v>4347047</v>
      </c>
      <c r="I60" s="1" t="s">
        <v>1141</v>
      </c>
      <c r="J60" s="1" t="s">
        <v>1285</v>
      </c>
      <c r="K60" s="1" t="s">
        <v>1014</v>
      </c>
      <c r="L60">
        <v>5</v>
      </c>
      <c r="M60">
        <v>1</v>
      </c>
      <c r="N60">
        <f t="shared" si="4"/>
        <v>1</v>
      </c>
      <c r="P60">
        <f t="shared" si="2"/>
        <v>0</v>
      </c>
      <c r="Q60">
        <f t="shared" si="3"/>
        <v>4</v>
      </c>
    </row>
    <row r="61" spans="1:17" ht="32" x14ac:dyDescent="0.2">
      <c r="A61" t="s">
        <v>22</v>
      </c>
      <c r="B61" t="s">
        <v>90</v>
      </c>
      <c r="C61" t="s">
        <v>240</v>
      </c>
      <c r="D61" t="s">
        <v>390</v>
      </c>
      <c r="E61" t="s">
        <v>90</v>
      </c>
      <c r="F61" t="s">
        <v>573</v>
      </c>
      <c r="G61" t="s">
        <v>614</v>
      </c>
      <c r="H61">
        <v>4296071</v>
      </c>
      <c r="I61" s="1" t="s">
        <v>1142</v>
      </c>
      <c r="J61" s="1" t="s">
        <v>1286</v>
      </c>
      <c r="K61" s="1" t="s">
        <v>1394</v>
      </c>
      <c r="L61">
        <v>5</v>
      </c>
      <c r="M61">
        <v>2</v>
      </c>
      <c r="N61">
        <v>1</v>
      </c>
      <c r="P61">
        <f t="shared" si="2"/>
        <v>1</v>
      </c>
      <c r="Q61">
        <f t="shared" si="3"/>
        <v>3</v>
      </c>
    </row>
    <row r="62" spans="1:17" ht="32" x14ac:dyDescent="0.2">
      <c r="A62" t="s">
        <v>25</v>
      </c>
      <c r="B62" t="s">
        <v>91</v>
      </c>
      <c r="C62" t="s">
        <v>241</v>
      </c>
      <c r="D62" t="s">
        <v>391</v>
      </c>
      <c r="E62" t="s">
        <v>91</v>
      </c>
      <c r="F62" t="s">
        <v>577</v>
      </c>
      <c r="G62" t="s">
        <v>627</v>
      </c>
      <c r="H62">
        <v>4286706</v>
      </c>
      <c r="I62" s="1" t="s">
        <v>1143</v>
      </c>
      <c r="J62" s="1" t="s">
        <v>1287</v>
      </c>
      <c r="K62" s="1" t="s">
        <v>1287</v>
      </c>
      <c r="L62">
        <v>5</v>
      </c>
      <c r="M62">
        <v>5</v>
      </c>
      <c r="N62">
        <v>1</v>
      </c>
      <c r="P62">
        <f t="shared" si="2"/>
        <v>4</v>
      </c>
      <c r="Q62">
        <f t="shared" si="3"/>
        <v>0</v>
      </c>
    </row>
    <row r="63" spans="1:17" ht="32" x14ac:dyDescent="0.2">
      <c r="A63" t="s">
        <v>19</v>
      </c>
      <c r="B63" t="s">
        <v>92</v>
      </c>
      <c r="C63" t="s">
        <v>242</v>
      </c>
      <c r="D63" t="s">
        <v>392</v>
      </c>
      <c r="E63" t="s">
        <v>515</v>
      </c>
      <c r="F63" t="s">
        <v>573</v>
      </c>
      <c r="G63" t="s">
        <v>636</v>
      </c>
      <c r="H63">
        <v>4265953</v>
      </c>
      <c r="I63" s="1" t="s">
        <v>1144</v>
      </c>
      <c r="J63" s="1" t="s">
        <v>1288</v>
      </c>
      <c r="K63" s="1" t="s">
        <v>1017</v>
      </c>
      <c r="L63">
        <v>5</v>
      </c>
      <c r="M63">
        <v>1</v>
      </c>
      <c r="N63">
        <f t="shared" si="4"/>
        <v>1</v>
      </c>
      <c r="P63">
        <f t="shared" si="2"/>
        <v>0</v>
      </c>
      <c r="Q63">
        <f t="shared" si="3"/>
        <v>4</v>
      </c>
    </row>
    <row r="64" spans="1:17" ht="32" x14ac:dyDescent="0.2">
      <c r="A64" t="s">
        <v>19</v>
      </c>
      <c r="B64" t="s">
        <v>93</v>
      </c>
      <c r="C64" t="s">
        <v>243</v>
      </c>
      <c r="D64" t="s">
        <v>393</v>
      </c>
      <c r="E64" t="s">
        <v>516</v>
      </c>
      <c r="F64" t="s">
        <v>573</v>
      </c>
      <c r="G64" t="s">
        <v>611</v>
      </c>
      <c r="H64">
        <v>4217755</v>
      </c>
      <c r="I64" s="1" t="s">
        <v>1579</v>
      </c>
      <c r="J64" s="1" t="s">
        <v>1602</v>
      </c>
      <c r="L64">
        <v>5</v>
      </c>
      <c r="M64">
        <v>0</v>
      </c>
      <c r="N64">
        <f t="shared" si="4"/>
        <v>0</v>
      </c>
      <c r="O64">
        <v>1</v>
      </c>
      <c r="P64">
        <f t="shared" si="2"/>
        <v>0</v>
      </c>
      <c r="Q64">
        <f t="shared" si="3"/>
        <v>4</v>
      </c>
    </row>
    <row r="65" spans="1:17" ht="48" x14ac:dyDescent="0.2">
      <c r="A65" t="s">
        <v>19</v>
      </c>
      <c r="B65" t="s">
        <v>94</v>
      </c>
      <c r="C65" t="s">
        <v>244</v>
      </c>
      <c r="D65" t="s">
        <v>394</v>
      </c>
      <c r="E65" t="s">
        <v>94</v>
      </c>
      <c r="F65" t="s">
        <v>573</v>
      </c>
      <c r="G65" t="s">
        <v>637</v>
      </c>
      <c r="H65">
        <v>4208419</v>
      </c>
      <c r="I65" s="1" t="s">
        <v>1146</v>
      </c>
      <c r="J65" s="1" t="s">
        <v>1290</v>
      </c>
      <c r="K65" s="1" t="s">
        <v>1395</v>
      </c>
      <c r="L65">
        <v>5</v>
      </c>
      <c r="M65">
        <v>4</v>
      </c>
      <c r="N65">
        <v>1</v>
      </c>
      <c r="P65">
        <f t="shared" si="2"/>
        <v>3</v>
      </c>
      <c r="Q65">
        <f t="shared" si="3"/>
        <v>1</v>
      </c>
    </row>
    <row r="66" spans="1:17" ht="32" x14ac:dyDescent="0.2">
      <c r="A66" t="s">
        <v>23</v>
      </c>
      <c r="B66" t="s">
        <v>95</v>
      </c>
      <c r="C66" t="s">
        <v>245</v>
      </c>
      <c r="D66" t="s">
        <v>395</v>
      </c>
      <c r="E66" t="s">
        <v>517</v>
      </c>
      <c r="F66" t="s">
        <v>573</v>
      </c>
      <c r="H66">
        <v>4195254</v>
      </c>
      <c r="I66" s="1" t="s">
        <v>1580</v>
      </c>
      <c r="J66" s="1" t="s">
        <v>1603</v>
      </c>
      <c r="K66" s="1" t="s">
        <v>1603</v>
      </c>
      <c r="L66">
        <v>5</v>
      </c>
      <c r="M66">
        <v>5</v>
      </c>
      <c r="N66">
        <v>0</v>
      </c>
      <c r="P66">
        <f t="shared" si="2"/>
        <v>5</v>
      </c>
      <c r="Q66">
        <f t="shared" ref="Q66:Q97" si="5">L66-SUM(N66:P66)</f>
        <v>0</v>
      </c>
    </row>
    <row r="67" spans="1:17" ht="32" x14ac:dyDescent="0.2">
      <c r="A67" t="s">
        <v>22</v>
      </c>
      <c r="B67" t="s">
        <v>96</v>
      </c>
      <c r="C67" t="s">
        <v>246</v>
      </c>
      <c r="D67" t="s">
        <v>396</v>
      </c>
      <c r="E67" t="s">
        <v>518</v>
      </c>
      <c r="F67" t="s">
        <v>573</v>
      </c>
      <c r="G67" t="s">
        <v>614</v>
      </c>
      <c r="H67">
        <v>4134448</v>
      </c>
      <c r="I67" s="1" t="s">
        <v>1148</v>
      </c>
      <c r="J67" s="1" t="s">
        <v>1292</v>
      </c>
      <c r="K67" s="1" t="s">
        <v>1396</v>
      </c>
      <c r="L67">
        <v>5</v>
      </c>
      <c r="M67">
        <v>2</v>
      </c>
      <c r="N67">
        <v>1</v>
      </c>
      <c r="P67">
        <f t="shared" ref="P67:P130" si="6">M67-N67</f>
        <v>1</v>
      </c>
      <c r="Q67">
        <f t="shared" si="5"/>
        <v>3</v>
      </c>
    </row>
    <row r="68" spans="1:17" ht="48" x14ac:dyDescent="0.2">
      <c r="A68" t="s">
        <v>21</v>
      </c>
      <c r="B68" t="s">
        <v>97</v>
      </c>
      <c r="C68" t="s">
        <v>247</v>
      </c>
      <c r="D68" t="s">
        <v>397</v>
      </c>
      <c r="E68" t="s">
        <v>97</v>
      </c>
      <c r="F68" t="s">
        <v>573</v>
      </c>
      <c r="G68" t="s">
        <v>627</v>
      </c>
      <c r="H68">
        <v>4114661</v>
      </c>
      <c r="I68" s="1" t="s">
        <v>1149</v>
      </c>
      <c r="J68" s="1" t="s">
        <v>1293</v>
      </c>
      <c r="K68" s="1" t="s">
        <v>1293</v>
      </c>
      <c r="L68">
        <v>5</v>
      </c>
      <c r="M68">
        <v>5</v>
      </c>
      <c r="N68">
        <v>1</v>
      </c>
      <c r="P68">
        <f t="shared" si="6"/>
        <v>4</v>
      </c>
      <c r="Q68">
        <f t="shared" si="5"/>
        <v>0</v>
      </c>
    </row>
    <row r="69" spans="1:17" ht="32" x14ac:dyDescent="0.2">
      <c r="A69" t="s">
        <v>18</v>
      </c>
      <c r="B69" t="s">
        <v>98</v>
      </c>
      <c r="C69" t="s">
        <v>248</v>
      </c>
      <c r="D69" t="s">
        <v>398</v>
      </c>
      <c r="E69" t="s">
        <v>519</v>
      </c>
      <c r="F69" t="s">
        <v>576</v>
      </c>
      <c r="G69" t="s">
        <v>627</v>
      </c>
      <c r="H69">
        <v>4064713</v>
      </c>
      <c r="I69" s="1" t="s">
        <v>1150</v>
      </c>
      <c r="J69" s="1" t="s">
        <v>1294</v>
      </c>
      <c r="K69" s="1" t="s">
        <v>1397</v>
      </c>
      <c r="L69">
        <v>5</v>
      </c>
      <c r="M69">
        <v>2</v>
      </c>
      <c r="N69">
        <v>1</v>
      </c>
      <c r="P69">
        <f t="shared" si="6"/>
        <v>1</v>
      </c>
      <c r="Q69">
        <f t="shared" si="5"/>
        <v>3</v>
      </c>
    </row>
    <row r="70" spans="1:17" ht="32" x14ac:dyDescent="0.2">
      <c r="A70" t="s">
        <v>24</v>
      </c>
      <c r="B70" t="s">
        <v>99</v>
      </c>
      <c r="C70" t="s">
        <v>249</v>
      </c>
      <c r="D70" t="s">
        <v>399</v>
      </c>
      <c r="E70" t="s">
        <v>520</v>
      </c>
      <c r="F70" t="s">
        <v>573</v>
      </c>
      <c r="G70" t="s">
        <v>627</v>
      </c>
      <c r="H70">
        <v>3850607</v>
      </c>
      <c r="I70" s="1" t="s">
        <v>1581</v>
      </c>
      <c r="J70" s="1" t="s">
        <v>1604</v>
      </c>
      <c r="K70" s="1" t="s">
        <v>1618</v>
      </c>
      <c r="L70">
        <v>5</v>
      </c>
      <c r="M70">
        <v>2</v>
      </c>
      <c r="N70">
        <v>1</v>
      </c>
      <c r="P70">
        <f t="shared" si="6"/>
        <v>1</v>
      </c>
      <c r="Q70">
        <f t="shared" si="5"/>
        <v>3</v>
      </c>
    </row>
    <row r="71" spans="1:17" ht="48" x14ac:dyDescent="0.2">
      <c r="A71" t="s">
        <v>20</v>
      </c>
      <c r="B71" t="s">
        <v>100</v>
      </c>
      <c r="C71" t="s">
        <v>250</v>
      </c>
      <c r="D71" t="s">
        <v>400</v>
      </c>
      <c r="E71" t="s">
        <v>521</v>
      </c>
      <c r="F71" t="s">
        <v>573</v>
      </c>
      <c r="G71" t="s">
        <v>638</v>
      </c>
      <c r="H71">
        <v>3807463</v>
      </c>
      <c r="I71" s="1" t="s">
        <v>1582</v>
      </c>
      <c r="J71" s="1" t="s">
        <v>1605</v>
      </c>
      <c r="K71" s="1" t="s">
        <v>1605</v>
      </c>
      <c r="L71">
        <v>5</v>
      </c>
      <c r="M71">
        <v>5</v>
      </c>
      <c r="N71">
        <v>1</v>
      </c>
      <c r="P71">
        <f t="shared" si="6"/>
        <v>4</v>
      </c>
      <c r="Q71">
        <f t="shared" si="5"/>
        <v>0</v>
      </c>
    </row>
    <row r="72" spans="1:17" ht="32" x14ac:dyDescent="0.2">
      <c r="A72" t="s">
        <v>29</v>
      </c>
      <c r="B72" t="s">
        <v>101</v>
      </c>
      <c r="C72" t="s">
        <v>251</v>
      </c>
      <c r="D72" t="s">
        <v>401</v>
      </c>
      <c r="E72" t="s">
        <v>522</v>
      </c>
      <c r="F72" t="s">
        <v>585</v>
      </c>
      <c r="G72" t="s">
        <v>639</v>
      </c>
      <c r="H72">
        <v>3713797</v>
      </c>
      <c r="I72" s="1" t="s">
        <v>1153</v>
      </c>
      <c r="J72" s="1" t="s">
        <v>1297</v>
      </c>
      <c r="K72" s="1" t="s">
        <v>1297</v>
      </c>
      <c r="L72">
        <v>5</v>
      </c>
      <c r="M72">
        <v>5</v>
      </c>
      <c r="N72">
        <v>4</v>
      </c>
      <c r="P72">
        <f t="shared" si="6"/>
        <v>1</v>
      </c>
      <c r="Q72">
        <f t="shared" si="5"/>
        <v>0</v>
      </c>
    </row>
    <row r="73" spans="1:17" ht="48" x14ac:dyDescent="0.2">
      <c r="A73" t="s">
        <v>19</v>
      </c>
      <c r="B73" t="s">
        <v>102</v>
      </c>
      <c r="C73" t="s">
        <v>252</v>
      </c>
      <c r="D73" t="s">
        <v>402</v>
      </c>
      <c r="E73" t="s">
        <v>102</v>
      </c>
      <c r="F73" t="s">
        <v>573</v>
      </c>
      <c r="G73" t="s">
        <v>625</v>
      </c>
      <c r="H73">
        <v>3622720</v>
      </c>
      <c r="I73" s="1" t="s">
        <v>1583</v>
      </c>
      <c r="J73" s="1" t="s">
        <v>1522</v>
      </c>
      <c r="K73" s="1" t="s">
        <v>1522</v>
      </c>
      <c r="L73">
        <v>5</v>
      </c>
      <c r="M73">
        <v>5</v>
      </c>
      <c r="N73">
        <v>1</v>
      </c>
      <c r="P73">
        <f t="shared" si="6"/>
        <v>4</v>
      </c>
      <c r="Q73">
        <f t="shared" si="5"/>
        <v>0</v>
      </c>
    </row>
    <row r="74" spans="1:17" ht="32" x14ac:dyDescent="0.2">
      <c r="A74" t="s">
        <v>26</v>
      </c>
      <c r="B74" t="s">
        <v>103</v>
      </c>
      <c r="C74" t="s">
        <v>253</v>
      </c>
      <c r="D74" t="s">
        <v>403</v>
      </c>
      <c r="E74" t="s">
        <v>103</v>
      </c>
      <c r="F74" t="s">
        <v>573</v>
      </c>
      <c r="G74" t="s">
        <v>613</v>
      </c>
      <c r="H74">
        <v>3547132</v>
      </c>
      <c r="I74" s="1" t="s">
        <v>1155</v>
      </c>
      <c r="J74" s="1" t="s">
        <v>1299</v>
      </c>
      <c r="K74" s="1" t="s">
        <v>1023</v>
      </c>
      <c r="L74">
        <v>5</v>
      </c>
      <c r="M74">
        <v>2</v>
      </c>
      <c r="N74">
        <f t="shared" ref="N74:N96" si="7">M74</f>
        <v>2</v>
      </c>
      <c r="P74">
        <f t="shared" si="6"/>
        <v>0</v>
      </c>
      <c r="Q74">
        <f t="shared" si="5"/>
        <v>3</v>
      </c>
    </row>
    <row r="75" spans="1:17" ht="32" x14ac:dyDescent="0.2">
      <c r="A75" t="s">
        <v>19</v>
      </c>
      <c r="B75" t="s">
        <v>104</v>
      </c>
      <c r="C75" t="s">
        <v>254</v>
      </c>
      <c r="D75" t="s">
        <v>404</v>
      </c>
      <c r="E75" t="s">
        <v>104</v>
      </c>
      <c r="F75" t="s">
        <v>573</v>
      </c>
      <c r="G75" t="s">
        <v>640</v>
      </c>
      <c r="H75">
        <v>3505105</v>
      </c>
      <c r="I75" s="1" t="s">
        <v>1156</v>
      </c>
      <c r="J75" s="1" t="s">
        <v>1300</v>
      </c>
      <c r="K75" s="1" t="s">
        <v>1401</v>
      </c>
      <c r="L75">
        <v>5</v>
      </c>
      <c r="M75">
        <v>4</v>
      </c>
      <c r="N75">
        <v>1</v>
      </c>
      <c r="P75">
        <f t="shared" si="6"/>
        <v>3</v>
      </c>
      <c r="Q75">
        <f t="shared" si="5"/>
        <v>1</v>
      </c>
    </row>
    <row r="76" spans="1:17" ht="32" x14ac:dyDescent="0.2">
      <c r="A76" t="s">
        <v>19</v>
      </c>
      <c r="B76" t="s">
        <v>105</v>
      </c>
      <c r="C76" t="s">
        <v>255</v>
      </c>
      <c r="D76" t="s">
        <v>405</v>
      </c>
      <c r="E76" t="s">
        <v>105</v>
      </c>
      <c r="F76" t="s">
        <v>573</v>
      </c>
      <c r="G76" t="s">
        <v>614</v>
      </c>
      <c r="H76">
        <v>3437141</v>
      </c>
      <c r="I76" s="1" t="s">
        <v>1157</v>
      </c>
      <c r="J76" s="1" t="s">
        <v>1301</v>
      </c>
      <c r="K76" s="1" t="s">
        <v>1402</v>
      </c>
      <c r="L76">
        <v>5</v>
      </c>
      <c r="M76">
        <v>4</v>
      </c>
      <c r="N76">
        <v>1</v>
      </c>
      <c r="P76">
        <f t="shared" si="6"/>
        <v>3</v>
      </c>
      <c r="Q76">
        <f t="shared" si="5"/>
        <v>1</v>
      </c>
    </row>
    <row r="77" spans="1:17" ht="32" x14ac:dyDescent="0.2">
      <c r="A77" t="s">
        <v>22</v>
      </c>
      <c r="B77" t="s">
        <v>106</v>
      </c>
      <c r="C77" t="s">
        <v>256</v>
      </c>
      <c r="D77" t="s">
        <v>406</v>
      </c>
      <c r="E77" t="s">
        <v>523</v>
      </c>
      <c r="F77" t="s">
        <v>573</v>
      </c>
      <c r="G77" t="s">
        <v>641</v>
      </c>
      <c r="H77">
        <v>3394437</v>
      </c>
      <c r="I77" s="1" t="s">
        <v>1158</v>
      </c>
      <c r="J77" s="1" t="s">
        <v>1302</v>
      </c>
      <c r="K77" s="1" t="s">
        <v>1026</v>
      </c>
      <c r="L77">
        <v>5</v>
      </c>
      <c r="M77">
        <v>1</v>
      </c>
      <c r="N77">
        <f t="shared" si="7"/>
        <v>1</v>
      </c>
      <c r="P77">
        <f t="shared" si="6"/>
        <v>0</v>
      </c>
      <c r="Q77">
        <f t="shared" si="5"/>
        <v>4</v>
      </c>
    </row>
    <row r="78" spans="1:17" ht="32" x14ac:dyDescent="0.2">
      <c r="A78" t="s">
        <v>21</v>
      </c>
      <c r="B78" t="s">
        <v>107</v>
      </c>
      <c r="C78" t="s">
        <v>257</v>
      </c>
      <c r="D78" t="s">
        <v>407</v>
      </c>
      <c r="E78" t="s">
        <v>107</v>
      </c>
      <c r="F78" t="s">
        <v>573</v>
      </c>
      <c r="G78" t="s">
        <v>608</v>
      </c>
      <c r="H78">
        <v>3388522</v>
      </c>
      <c r="I78" s="1" t="s">
        <v>1159</v>
      </c>
      <c r="J78" s="1" t="s">
        <v>1303</v>
      </c>
      <c r="K78" s="1" t="s">
        <v>1403</v>
      </c>
      <c r="L78">
        <v>5</v>
      </c>
      <c r="M78">
        <v>3</v>
      </c>
      <c r="N78">
        <v>1</v>
      </c>
      <c r="P78">
        <f t="shared" si="6"/>
        <v>2</v>
      </c>
      <c r="Q78">
        <f t="shared" si="5"/>
        <v>2</v>
      </c>
    </row>
    <row r="79" spans="1:17" ht="64" x14ac:dyDescent="0.2">
      <c r="A79" t="s">
        <v>25</v>
      </c>
      <c r="B79" t="s">
        <v>108</v>
      </c>
      <c r="C79" t="s">
        <v>258</v>
      </c>
      <c r="D79" t="s">
        <v>408</v>
      </c>
      <c r="E79" t="s">
        <v>108</v>
      </c>
      <c r="F79" t="s">
        <v>573</v>
      </c>
      <c r="G79" t="s">
        <v>609</v>
      </c>
      <c r="H79">
        <v>3383913</v>
      </c>
      <c r="I79" s="1" t="s">
        <v>1160</v>
      </c>
      <c r="J79" s="1" t="s">
        <v>1304</v>
      </c>
      <c r="K79" s="1" t="s">
        <v>1304</v>
      </c>
      <c r="L79">
        <v>5</v>
      </c>
      <c r="M79">
        <v>5</v>
      </c>
      <c r="N79">
        <v>1</v>
      </c>
      <c r="P79">
        <f t="shared" si="6"/>
        <v>4</v>
      </c>
      <c r="Q79">
        <f t="shared" si="5"/>
        <v>0</v>
      </c>
    </row>
    <row r="80" spans="1:17" ht="32" x14ac:dyDescent="0.2">
      <c r="A80" t="s">
        <v>28</v>
      </c>
      <c r="B80" t="s">
        <v>109</v>
      </c>
      <c r="C80" t="s">
        <v>259</v>
      </c>
      <c r="D80" t="s">
        <v>409</v>
      </c>
      <c r="E80" t="s">
        <v>109</v>
      </c>
      <c r="F80" t="s">
        <v>584</v>
      </c>
      <c r="G80" t="s">
        <v>642</v>
      </c>
      <c r="H80">
        <v>3251879</v>
      </c>
      <c r="I80" s="1" t="s">
        <v>1161</v>
      </c>
      <c r="J80" s="1" t="s">
        <v>1305</v>
      </c>
      <c r="K80" s="1" t="s">
        <v>1029</v>
      </c>
      <c r="L80">
        <v>5</v>
      </c>
      <c r="M80">
        <v>1</v>
      </c>
      <c r="N80">
        <f t="shared" si="7"/>
        <v>1</v>
      </c>
      <c r="P80">
        <f t="shared" si="6"/>
        <v>0</v>
      </c>
      <c r="Q80">
        <f t="shared" si="5"/>
        <v>4</v>
      </c>
    </row>
    <row r="81" spans="1:17" ht="48" x14ac:dyDescent="0.2">
      <c r="A81" t="s">
        <v>25</v>
      </c>
      <c r="B81" t="s">
        <v>110</v>
      </c>
      <c r="C81" t="s">
        <v>260</v>
      </c>
      <c r="D81" t="s">
        <v>410</v>
      </c>
      <c r="E81" t="s">
        <v>110</v>
      </c>
      <c r="F81" t="s">
        <v>573</v>
      </c>
      <c r="G81" t="s">
        <v>631</v>
      </c>
      <c r="H81">
        <v>3176192</v>
      </c>
      <c r="I81" s="1" t="s">
        <v>1162</v>
      </c>
      <c r="J81" s="1" t="s">
        <v>1306</v>
      </c>
      <c r="K81" s="1" t="s">
        <v>1306</v>
      </c>
      <c r="L81">
        <v>5</v>
      </c>
      <c r="M81">
        <v>5</v>
      </c>
      <c r="N81">
        <v>1</v>
      </c>
      <c r="P81">
        <f t="shared" si="6"/>
        <v>4</v>
      </c>
      <c r="Q81">
        <f t="shared" si="5"/>
        <v>0</v>
      </c>
    </row>
    <row r="82" spans="1:17" ht="48" x14ac:dyDescent="0.2">
      <c r="A82" t="s">
        <v>25</v>
      </c>
      <c r="B82" t="s">
        <v>111</v>
      </c>
      <c r="C82" t="s">
        <v>261</v>
      </c>
      <c r="D82" t="s">
        <v>411</v>
      </c>
      <c r="E82" t="s">
        <v>524</v>
      </c>
      <c r="F82" t="s">
        <v>573</v>
      </c>
      <c r="G82" t="s">
        <v>643</v>
      </c>
      <c r="H82">
        <v>3168378</v>
      </c>
      <c r="I82" s="1" t="s">
        <v>1584</v>
      </c>
      <c r="J82" s="1" t="s">
        <v>1606</v>
      </c>
      <c r="K82" s="1" t="s">
        <v>1619</v>
      </c>
      <c r="L82">
        <v>5</v>
      </c>
      <c r="M82">
        <v>4</v>
      </c>
      <c r="N82">
        <v>1</v>
      </c>
      <c r="P82">
        <f t="shared" si="6"/>
        <v>3</v>
      </c>
      <c r="Q82">
        <f t="shared" si="5"/>
        <v>1</v>
      </c>
    </row>
    <row r="83" spans="1:17" ht="48" x14ac:dyDescent="0.2">
      <c r="A83" t="s">
        <v>22</v>
      </c>
      <c r="B83" t="s">
        <v>112</v>
      </c>
      <c r="C83" t="s">
        <v>262</v>
      </c>
      <c r="D83" t="s">
        <v>412</v>
      </c>
      <c r="E83" t="s">
        <v>112</v>
      </c>
      <c r="F83" t="s">
        <v>586</v>
      </c>
      <c r="G83" t="s">
        <v>644</v>
      </c>
      <c r="H83">
        <v>3167614</v>
      </c>
      <c r="I83" s="1" t="s">
        <v>1164</v>
      </c>
      <c r="J83" s="1" t="s">
        <v>1308</v>
      </c>
      <c r="K83" s="1" t="s">
        <v>1308</v>
      </c>
      <c r="L83">
        <v>5</v>
      </c>
      <c r="M83">
        <v>5</v>
      </c>
      <c r="N83">
        <v>1</v>
      </c>
      <c r="P83">
        <f t="shared" si="6"/>
        <v>4</v>
      </c>
      <c r="Q83">
        <f t="shared" si="5"/>
        <v>0</v>
      </c>
    </row>
    <row r="84" spans="1:17" ht="32" x14ac:dyDescent="0.2">
      <c r="A84" t="s">
        <v>19</v>
      </c>
      <c r="B84" t="s">
        <v>113</v>
      </c>
      <c r="C84" t="s">
        <v>263</v>
      </c>
      <c r="D84" t="s">
        <v>413</v>
      </c>
      <c r="E84" t="s">
        <v>113</v>
      </c>
      <c r="F84" t="s">
        <v>573</v>
      </c>
      <c r="G84" t="s">
        <v>623</v>
      </c>
      <c r="H84">
        <v>3167565</v>
      </c>
      <c r="I84" s="1" t="s">
        <v>1165</v>
      </c>
      <c r="J84" s="1" t="s">
        <v>1309</v>
      </c>
      <c r="K84" s="1" t="s">
        <v>1405</v>
      </c>
      <c r="L84">
        <v>5</v>
      </c>
      <c r="M84">
        <v>3</v>
      </c>
      <c r="N84">
        <v>1</v>
      </c>
      <c r="P84">
        <f t="shared" si="6"/>
        <v>2</v>
      </c>
      <c r="Q84">
        <f t="shared" si="5"/>
        <v>2</v>
      </c>
    </row>
    <row r="85" spans="1:17" ht="32" x14ac:dyDescent="0.2">
      <c r="A85" t="s">
        <v>18</v>
      </c>
      <c r="B85" t="s">
        <v>114</v>
      </c>
      <c r="C85" t="s">
        <v>264</v>
      </c>
      <c r="D85" t="s">
        <v>414</v>
      </c>
      <c r="E85" t="s">
        <v>525</v>
      </c>
      <c r="F85" t="s">
        <v>573</v>
      </c>
      <c r="G85" t="s">
        <v>645</v>
      </c>
      <c r="H85">
        <v>3146230</v>
      </c>
      <c r="I85" s="1" t="s">
        <v>1166</v>
      </c>
      <c r="J85" s="1" t="s">
        <v>1310</v>
      </c>
      <c r="K85" s="1" t="s">
        <v>1033</v>
      </c>
      <c r="L85">
        <v>5</v>
      </c>
      <c r="M85">
        <v>1</v>
      </c>
      <c r="N85">
        <f t="shared" si="7"/>
        <v>1</v>
      </c>
      <c r="P85">
        <f t="shared" si="6"/>
        <v>0</v>
      </c>
      <c r="Q85">
        <f t="shared" si="5"/>
        <v>4</v>
      </c>
    </row>
    <row r="86" spans="1:17" ht="32" x14ac:dyDescent="0.2">
      <c r="A86" t="s">
        <v>18</v>
      </c>
      <c r="B86" t="s">
        <v>115</v>
      </c>
      <c r="C86" t="s">
        <v>265</v>
      </c>
      <c r="D86" t="s">
        <v>415</v>
      </c>
      <c r="E86" t="s">
        <v>526</v>
      </c>
      <c r="F86" t="s">
        <v>576</v>
      </c>
      <c r="G86" t="s">
        <v>632</v>
      </c>
      <c r="H86">
        <v>3084942</v>
      </c>
      <c r="I86" s="1" t="s">
        <v>1167</v>
      </c>
      <c r="J86" s="1" t="s">
        <v>1311</v>
      </c>
      <c r="K86" s="1" t="s">
        <v>1406</v>
      </c>
      <c r="L86">
        <v>5</v>
      </c>
      <c r="M86">
        <v>4</v>
      </c>
      <c r="N86">
        <v>1</v>
      </c>
      <c r="P86">
        <f t="shared" si="6"/>
        <v>3</v>
      </c>
      <c r="Q86">
        <f t="shared" si="5"/>
        <v>1</v>
      </c>
    </row>
    <row r="87" spans="1:17" ht="48" x14ac:dyDescent="0.2">
      <c r="A87" t="s">
        <v>24</v>
      </c>
      <c r="B87" t="s">
        <v>116</v>
      </c>
      <c r="C87" t="s">
        <v>266</v>
      </c>
      <c r="D87" t="s">
        <v>416</v>
      </c>
      <c r="E87" t="s">
        <v>116</v>
      </c>
      <c r="F87" t="s">
        <v>573</v>
      </c>
      <c r="G87" t="s">
        <v>646</v>
      </c>
      <c r="H87">
        <v>3079073</v>
      </c>
      <c r="I87" s="1" t="s">
        <v>1168</v>
      </c>
      <c r="J87" s="1" t="s">
        <v>1312</v>
      </c>
      <c r="K87" s="1" t="s">
        <v>1407</v>
      </c>
      <c r="L87">
        <v>5</v>
      </c>
      <c r="M87">
        <v>4</v>
      </c>
      <c r="N87">
        <v>1</v>
      </c>
      <c r="P87">
        <f t="shared" si="6"/>
        <v>3</v>
      </c>
      <c r="Q87">
        <f t="shared" si="5"/>
        <v>1</v>
      </c>
    </row>
    <row r="88" spans="1:17" ht="48" x14ac:dyDescent="0.2">
      <c r="A88" t="s">
        <v>20</v>
      </c>
      <c r="B88" t="s">
        <v>117</v>
      </c>
      <c r="C88" t="s">
        <v>267</v>
      </c>
      <c r="D88" t="s">
        <v>417</v>
      </c>
      <c r="E88" t="s">
        <v>527</v>
      </c>
      <c r="F88" t="s">
        <v>573</v>
      </c>
      <c r="G88" t="s">
        <v>614</v>
      </c>
      <c r="H88">
        <v>2979989</v>
      </c>
      <c r="I88" s="1" t="s">
        <v>1169</v>
      </c>
      <c r="J88" s="1" t="s">
        <v>1313</v>
      </c>
      <c r="K88" s="1" t="s">
        <v>1408</v>
      </c>
      <c r="L88">
        <v>5</v>
      </c>
      <c r="M88">
        <v>3</v>
      </c>
      <c r="N88">
        <v>1</v>
      </c>
      <c r="P88">
        <f t="shared" si="6"/>
        <v>2</v>
      </c>
      <c r="Q88">
        <f t="shared" si="5"/>
        <v>2</v>
      </c>
    </row>
    <row r="89" spans="1:17" ht="32" x14ac:dyDescent="0.2">
      <c r="A89" t="s">
        <v>25</v>
      </c>
      <c r="B89" t="s">
        <v>118</v>
      </c>
      <c r="C89" t="s">
        <v>268</v>
      </c>
      <c r="D89" t="s">
        <v>418</v>
      </c>
      <c r="E89" t="s">
        <v>528</v>
      </c>
      <c r="F89" t="s">
        <v>573</v>
      </c>
      <c r="G89" t="s">
        <v>631</v>
      </c>
      <c r="H89">
        <v>2860305</v>
      </c>
      <c r="I89" s="1" t="s">
        <v>1170</v>
      </c>
      <c r="J89" s="1" t="s">
        <v>1314</v>
      </c>
      <c r="K89" s="1" t="s">
        <v>1409</v>
      </c>
      <c r="L89">
        <v>5</v>
      </c>
      <c r="M89">
        <v>3</v>
      </c>
      <c r="N89">
        <v>1</v>
      </c>
      <c r="P89">
        <f t="shared" si="6"/>
        <v>2</v>
      </c>
      <c r="Q89">
        <f t="shared" si="5"/>
        <v>2</v>
      </c>
    </row>
    <row r="90" spans="1:17" ht="32" x14ac:dyDescent="0.2">
      <c r="A90" t="s">
        <v>24</v>
      </c>
      <c r="B90" t="s">
        <v>119</v>
      </c>
      <c r="C90" t="s">
        <v>269</v>
      </c>
      <c r="D90" t="s">
        <v>419</v>
      </c>
      <c r="E90" t="s">
        <v>119</v>
      </c>
      <c r="F90" t="s">
        <v>573</v>
      </c>
      <c r="G90" t="s">
        <v>608</v>
      </c>
      <c r="H90">
        <v>2849365</v>
      </c>
      <c r="I90" s="1" t="s">
        <v>1585</v>
      </c>
      <c r="J90" s="1" t="s">
        <v>1607</v>
      </c>
      <c r="K90" s="1" t="s">
        <v>1410</v>
      </c>
      <c r="L90">
        <v>5</v>
      </c>
      <c r="M90">
        <v>2</v>
      </c>
      <c r="N90">
        <v>1</v>
      </c>
      <c r="P90">
        <f t="shared" si="6"/>
        <v>1</v>
      </c>
      <c r="Q90">
        <f t="shared" si="5"/>
        <v>3</v>
      </c>
    </row>
    <row r="91" spans="1:17" ht="32" x14ac:dyDescent="0.2">
      <c r="A91" t="s">
        <v>19</v>
      </c>
      <c r="B91" t="s">
        <v>120</v>
      </c>
      <c r="C91" t="s">
        <v>270</v>
      </c>
      <c r="D91" t="s">
        <v>420</v>
      </c>
      <c r="E91" t="s">
        <v>529</v>
      </c>
      <c r="F91" t="s">
        <v>573</v>
      </c>
      <c r="G91" t="s">
        <v>614</v>
      </c>
      <c r="H91">
        <v>2819370</v>
      </c>
      <c r="I91" s="1" t="s">
        <v>1172</v>
      </c>
      <c r="J91" s="1" t="s">
        <v>1316</v>
      </c>
      <c r="K91" s="1" t="s">
        <v>1411</v>
      </c>
      <c r="L91">
        <v>5</v>
      </c>
      <c r="M91">
        <v>4</v>
      </c>
      <c r="N91">
        <v>1</v>
      </c>
      <c r="P91">
        <f t="shared" si="6"/>
        <v>3</v>
      </c>
      <c r="Q91">
        <f t="shared" si="5"/>
        <v>1</v>
      </c>
    </row>
    <row r="92" spans="1:17" ht="32" x14ac:dyDescent="0.2">
      <c r="A92" t="s">
        <v>20</v>
      </c>
      <c r="B92" t="s">
        <v>121</v>
      </c>
      <c r="C92" t="s">
        <v>271</v>
      </c>
      <c r="D92" t="s">
        <v>421</v>
      </c>
      <c r="E92" t="s">
        <v>530</v>
      </c>
      <c r="F92" t="s">
        <v>587</v>
      </c>
      <c r="G92" t="s">
        <v>647</v>
      </c>
      <c r="H92">
        <v>2813617</v>
      </c>
      <c r="I92" s="1" t="s">
        <v>1173</v>
      </c>
      <c r="J92" s="1" t="s">
        <v>1317</v>
      </c>
      <c r="K92" s="1" t="s">
        <v>1040</v>
      </c>
      <c r="L92">
        <v>5</v>
      </c>
      <c r="M92">
        <v>1</v>
      </c>
      <c r="N92">
        <f t="shared" si="7"/>
        <v>1</v>
      </c>
      <c r="P92">
        <f t="shared" si="6"/>
        <v>0</v>
      </c>
      <c r="Q92">
        <f t="shared" si="5"/>
        <v>4</v>
      </c>
    </row>
    <row r="93" spans="1:17" ht="32" x14ac:dyDescent="0.2">
      <c r="A93" t="s">
        <v>26</v>
      </c>
      <c r="B93" t="s">
        <v>122</v>
      </c>
      <c r="C93" t="s">
        <v>272</v>
      </c>
      <c r="D93" t="s">
        <v>422</v>
      </c>
      <c r="E93" t="s">
        <v>531</v>
      </c>
      <c r="F93" t="s">
        <v>588</v>
      </c>
      <c r="G93" t="s">
        <v>648</v>
      </c>
      <c r="H93">
        <v>2785672</v>
      </c>
      <c r="I93" s="1" t="s">
        <v>1174</v>
      </c>
      <c r="J93" s="1" t="s">
        <v>1318</v>
      </c>
      <c r="K93" s="1" t="s">
        <v>1318</v>
      </c>
      <c r="L93">
        <v>5</v>
      </c>
      <c r="M93">
        <v>5</v>
      </c>
      <c r="N93">
        <v>4</v>
      </c>
      <c r="P93">
        <f t="shared" si="6"/>
        <v>1</v>
      </c>
      <c r="Q93">
        <f t="shared" si="5"/>
        <v>0</v>
      </c>
    </row>
    <row r="94" spans="1:17" ht="32" x14ac:dyDescent="0.2">
      <c r="A94" t="s">
        <v>20</v>
      </c>
      <c r="B94" t="s">
        <v>123</v>
      </c>
      <c r="C94" t="s">
        <v>273</v>
      </c>
      <c r="D94" t="s">
        <v>423</v>
      </c>
      <c r="E94" t="s">
        <v>532</v>
      </c>
      <c r="F94" t="s">
        <v>589</v>
      </c>
      <c r="G94" t="s">
        <v>649</v>
      </c>
      <c r="H94">
        <v>2784837</v>
      </c>
      <c r="I94" s="1" t="s">
        <v>1175</v>
      </c>
      <c r="J94" s="1" t="s">
        <v>1319</v>
      </c>
      <c r="K94" s="1" t="s">
        <v>1319</v>
      </c>
      <c r="L94">
        <v>5</v>
      </c>
      <c r="M94">
        <v>5</v>
      </c>
      <c r="N94">
        <v>0</v>
      </c>
      <c r="P94">
        <f t="shared" si="6"/>
        <v>5</v>
      </c>
      <c r="Q94">
        <f t="shared" si="5"/>
        <v>0</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7"/>
        <v>5</v>
      </c>
      <c r="P95">
        <f t="shared" si="6"/>
        <v>0</v>
      </c>
      <c r="Q95">
        <f t="shared" si="5"/>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7"/>
        <v>5</v>
      </c>
      <c r="P96">
        <f t="shared" si="6"/>
        <v>0</v>
      </c>
      <c r="Q96">
        <f t="shared" si="5"/>
        <v>0</v>
      </c>
    </row>
    <row r="97" spans="1:17" ht="32" x14ac:dyDescent="0.2">
      <c r="A97" t="s">
        <v>19</v>
      </c>
      <c r="B97" t="s">
        <v>126</v>
      </c>
      <c r="C97" t="s">
        <v>276</v>
      </c>
      <c r="D97" t="s">
        <v>426</v>
      </c>
      <c r="E97" t="s">
        <v>126</v>
      </c>
      <c r="F97" t="s">
        <v>591</v>
      </c>
      <c r="G97" t="s">
        <v>608</v>
      </c>
      <c r="H97">
        <v>2752632</v>
      </c>
      <c r="I97" s="1" t="s">
        <v>1176</v>
      </c>
      <c r="J97" s="1" t="s">
        <v>1320</v>
      </c>
      <c r="K97" s="1" t="s">
        <v>1412</v>
      </c>
      <c r="L97">
        <v>5</v>
      </c>
      <c r="M97">
        <v>3</v>
      </c>
      <c r="N97">
        <v>1</v>
      </c>
      <c r="P97">
        <f t="shared" si="6"/>
        <v>2</v>
      </c>
      <c r="Q97">
        <f t="shared" si="5"/>
        <v>2</v>
      </c>
    </row>
    <row r="98" spans="1:17" ht="48" x14ac:dyDescent="0.2">
      <c r="A98" t="s">
        <v>20</v>
      </c>
      <c r="B98" t="s">
        <v>127</v>
      </c>
      <c r="C98" t="s">
        <v>277</v>
      </c>
      <c r="D98" t="s">
        <v>427</v>
      </c>
      <c r="E98" t="s">
        <v>534</v>
      </c>
      <c r="F98" t="s">
        <v>573</v>
      </c>
      <c r="G98" t="s">
        <v>610</v>
      </c>
      <c r="H98">
        <v>2687714</v>
      </c>
      <c r="I98" s="1" t="s">
        <v>1177</v>
      </c>
      <c r="J98" s="1" t="s">
        <v>1321</v>
      </c>
      <c r="K98" s="1" t="s">
        <v>1321</v>
      </c>
      <c r="L98">
        <v>5</v>
      </c>
      <c r="M98">
        <v>5</v>
      </c>
      <c r="N98">
        <v>1</v>
      </c>
      <c r="P98">
        <f t="shared" si="6"/>
        <v>4</v>
      </c>
      <c r="Q98">
        <f t="shared" ref="Q98:Q129" si="8">L98-SUM(N98:P98)</f>
        <v>0</v>
      </c>
    </row>
    <row r="99" spans="1:17" ht="64" x14ac:dyDescent="0.2">
      <c r="A99" t="s">
        <v>30</v>
      </c>
      <c r="B99" t="s">
        <v>128</v>
      </c>
      <c r="C99" t="s">
        <v>278</v>
      </c>
      <c r="D99" t="s">
        <v>428</v>
      </c>
      <c r="E99" t="s">
        <v>535</v>
      </c>
      <c r="F99" t="s">
        <v>592</v>
      </c>
      <c r="H99">
        <v>2654266</v>
      </c>
      <c r="I99" s="1" t="s">
        <v>1586</v>
      </c>
      <c r="J99" s="1" t="s">
        <v>1608</v>
      </c>
      <c r="K99" s="1" t="s">
        <v>1608</v>
      </c>
      <c r="L99">
        <v>5</v>
      </c>
      <c r="M99">
        <v>5</v>
      </c>
      <c r="N99">
        <v>0</v>
      </c>
      <c r="P99">
        <f t="shared" si="6"/>
        <v>5</v>
      </c>
      <c r="Q99">
        <f t="shared" si="8"/>
        <v>0</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ref="N100:N128" si="9">M100</f>
        <v>5</v>
      </c>
      <c r="P100">
        <f t="shared" si="6"/>
        <v>0</v>
      </c>
      <c r="Q100">
        <f t="shared" si="8"/>
        <v>0</v>
      </c>
    </row>
    <row r="101" spans="1:17" ht="32" x14ac:dyDescent="0.2">
      <c r="A101" t="s">
        <v>20</v>
      </c>
      <c r="B101" t="s">
        <v>130</v>
      </c>
      <c r="C101" t="s">
        <v>280</v>
      </c>
      <c r="D101" t="s">
        <v>430</v>
      </c>
      <c r="E101" t="s">
        <v>537</v>
      </c>
      <c r="F101" t="s">
        <v>573</v>
      </c>
      <c r="G101" t="s">
        <v>608</v>
      </c>
      <c r="H101">
        <v>2527182</v>
      </c>
      <c r="I101" s="1" t="s">
        <v>1179</v>
      </c>
      <c r="J101" s="1" t="s">
        <v>1323</v>
      </c>
      <c r="K101" s="1" t="s">
        <v>1413</v>
      </c>
      <c r="L101">
        <v>5</v>
      </c>
      <c r="M101">
        <v>2</v>
      </c>
      <c r="N101">
        <v>1</v>
      </c>
      <c r="P101">
        <f t="shared" si="6"/>
        <v>1</v>
      </c>
      <c r="Q101">
        <f t="shared" si="8"/>
        <v>3</v>
      </c>
    </row>
    <row r="102" spans="1:17" ht="32" x14ac:dyDescent="0.2">
      <c r="A102" t="s">
        <v>18</v>
      </c>
      <c r="B102" t="s">
        <v>131</v>
      </c>
      <c r="C102" t="s">
        <v>281</v>
      </c>
      <c r="D102" t="s">
        <v>431</v>
      </c>
      <c r="E102" t="s">
        <v>131</v>
      </c>
      <c r="F102" t="s">
        <v>594</v>
      </c>
      <c r="G102" t="s">
        <v>608</v>
      </c>
      <c r="H102">
        <v>2396504</v>
      </c>
      <c r="I102" s="1" t="s">
        <v>1180</v>
      </c>
      <c r="J102" s="1" t="s">
        <v>1324</v>
      </c>
      <c r="K102" s="1" t="s">
        <v>1414</v>
      </c>
      <c r="L102">
        <v>5</v>
      </c>
      <c r="M102">
        <v>3</v>
      </c>
      <c r="N102">
        <v>2</v>
      </c>
      <c r="P102">
        <f t="shared" si="6"/>
        <v>1</v>
      </c>
      <c r="Q102">
        <f t="shared" si="8"/>
        <v>2</v>
      </c>
    </row>
    <row r="103" spans="1:17" ht="48" x14ac:dyDescent="0.2">
      <c r="A103" t="s">
        <v>19</v>
      </c>
      <c r="B103" t="s">
        <v>132</v>
      </c>
      <c r="C103" t="s">
        <v>282</v>
      </c>
      <c r="D103" t="s">
        <v>432</v>
      </c>
      <c r="E103" t="s">
        <v>538</v>
      </c>
      <c r="F103" t="s">
        <v>573</v>
      </c>
      <c r="G103" t="s">
        <v>647</v>
      </c>
      <c r="H103">
        <v>2380305</v>
      </c>
      <c r="I103" s="1" t="s">
        <v>1587</v>
      </c>
      <c r="J103" s="1" t="s">
        <v>1609</v>
      </c>
      <c r="K103" s="1" t="s">
        <v>1620</v>
      </c>
      <c r="L103">
        <v>5</v>
      </c>
      <c r="M103">
        <v>4</v>
      </c>
      <c r="N103">
        <v>1</v>
      </c>
      <c r="P103">
        <f t="shared" si="6"/>
        <v>3</v>
      </c>
      <c r="Q103">
        <f t="shared" si="8"/>
        <v>1</v>
      </c>
    </row>
    <row r="104" spans="1:17" ht="32" x14ac:dyDescent="0.2">
      <c r="A104" t="s">
        <v>21</v>
      </c>
      <c r="B104" t="s">
        <v>133</v>
      </c>
      <c r="C104" t="s">
        <v>283</v>
      </c>
      <c r="D104" t="s">
        <v>433</v>
      </c>
      <c r="E104" t="s">
        <v>539</v>
      </c>
      <c r="F104" t="s">
        <v>595</v>
      </c>
      <c r="H104">
        <v>2357707</v>
      </c>
      <c r="I104" s="1" t="s">
        <v>1588</v>
      </c>
      <c r="J104" s="1" t="s">
        <v>1610</v>
      </c>
      <c r="K104" s="1" t="s">
        <v>1610</v>
      </c>
      <c r="L104">
        <v>5</v>
      </c>
      <c r="M104">
        <v>5</v>
      </c>
      <c r="N104">
        <v>0</v>
      </c>
      <c r="P104">
        <f t="shared" si="6"/>
        <v>5</v>
      </c>
      <c r="Q104">
        <f t="shared" si="8"/>
        <v>0</v>
      </c>
    </row>
    <row r="105" spans="1:17" ht="32" x14ac:dyDescent="0.2">
      <c r="A105" t="s">
        <v>26</v>
      </c>
      <c r="B105" t="s">
        <v>134</v>
      </c>
      <c r="C105" t="s">
        <v>284</v>
      </c>
      <c r="D105" t="s">
        <v>434</v>
      </c>
      <c r="E105" t="s">
        <v>540</v>
      </c>
      <c r="F105" t="s">
        <v>573</v>
      </c>
      <c r="G105" t="s">
        <v>631</v>
      </c>
      <c r="H105">
        <v>2321367</v>
      </c>
      <c r="I105" s="1" t="s">
        <v>1183</v>
      </c>
      <c r="J105" s="1" t="s">
        <v>1327</v>
      </c>
      <c r="K105" s="1" t="s">
        <v>1416</v>
      </c>
      <c r="L105">
        <v>5</v>
      </c>
      <c r="M105">
        <v>2</v>
      </c>
      <c r="N105">
        <v>1</v>
      </c>
      <c r="P105">
        <f t="shared" si="6"/>
        <v>1</v>
      </c>
      <c r="Q105">
        <f t="shared" si="8"/>
        <v>3</v>
      </c>
    </row>
    <row r="106" spans="1:17" ht="48" x14ac:dyDescent="0.2">
      <c r="A106" t="s">
        <v>19</v>
      </c>
      <c r="B106" t="s">
        <v>135</v>
      </c>
      <c r="C106" t="s">
        <v>285</v>
      </c>
      <c r="D106" t="s">
        <v>435</v>
      </c>
      <c r="E106" t="s">
        <v>541</v>
      </c>
      <c r="F106" t="s">
        <v>573</v>
      </c>
      <c r="G106" t="s">
        <v>611</v>
      </c>
      <c r="H106">
        <v>2303577</v>
      </c>
      <c r="I106" s="1" t="s">
        <v>1184</v>
      </c>
      <c r="J106" s="1" t="s">
        <v>1328</v>
      </c>
      <c r="K106" s="1" t="s">
        <v>1417</v>
      </c>
      <c r="L106">
        <v>5</v>
      </c>
      <c r="M106">
        <v>3</v>
      </c>
      <c r="N106">
        <v>1</v>
      </c>
      <c r="P106">
        <f t="shared" si="6"/>
        <v>2</v>
      </c>
      <c r="Q106">
        <f t="shared" si="8"/>
        <v>2</v>
      </c>
    </row>
    <row r="107" spans="1:17" ht="32" x14ac:dyDescent="0.2">
      <c r="A107" t="s">
        <v>20</v>
      </c>
      <c r="B107" t="s">
        <v>136</v>
      </c>
      <c r="C107" t="s">
        <v>286</v>
      </c>
      <c r="D107" t="s">
        <v>436</v>
      </c>
      <c r="E107" t="s">
        <v>136</v>
      </c>
      <c r="F107" t="s">
        <v>573</v>
      </c>
      <c r="G107" t="s">
        <v>636</v>
      </c>
      <c r="H107">
        <v>2277495</v>
      </c>
      <c r="I107" s="1" t="s">
        <v>1185</v>
      </c>
      <c r="J107" s="1" t="s">
        <v>1329</v>
      </c>
      <c r="K107" s="1" t="s">
        <v>1050</v>
      </c>
      <c r="L107">
        <v>5</v>
      </c>
      <c r="M107">
        <v>1</v>
      </c>
      <c r="N107">
        <f t="shared" si="9"/>
        <v>1</v>
      </c>
      <c r="P107">
        <f t="shared" si="6"/>
        <v>0</v>
      </c>
      <c r="Q107">
        <f t="shared" si="8"/>
        <v>4</v>
      </c>
    </row>
    <row r="108" spans="1:17" ht="32" x14ac:dyDescent="0.2">
      <c r="A108" t="s">
        <v>22</v>
      </c>
      <c r="B108" t="s">
        <v>137</v>
      </c>
      <c r="C108" t="s">
        <v>287</v>
      </c>
      <c r="D108" t="s">
        <v>437</v>
      </c>
      <c r="E108" t="s">
        <v>542</v>
      </c>
      <c r="F108" t="s">
        <v>596</v>
      </c>
      <c r="G108" t="s">
        <v>653</v>
      </c>
      <c r="H108">
        <v>2262599</v>
      </c>
      <c r="I108" s="1" t="s">
        <v>1186</v>
      </c>
      <c r="J108" s="1" t="s">
        <v>1330</v>
      </c>
      <c r="K108" s="1" t="s">
        <v>1330</v>
      </c>
      <c r="L108">
        <v>5</v>
      </c>
      <c r="M108">
        <v>5</v>
      </c>
      <c r="N108">
        <v>3</v>
      </c>
      <c r="P108">
        <f t="shared" si="6"/>
        <v>2</v>
      </c>
      <c r="Q108">
        <f t="shared" si="8"/>
        <v>0</v>
      </c>
    </row>
    <row r="109" spans="1:17" ht="32" x14ac:dyDescent="0.2">
      <c r="A109" t="s">
        <v>18</v>
      </c>
      <c r="B109" t="s">
        <v>138</v>
      </c>
      <c r="C109" t="s">
        <v>288</v>
      </c>
      <c r="D109" t="s">
        <v>438</v>
      </c>
      <c r="E109" t="s">
        <v>543</v>
      </c>
      <c r="F109" t="s">
        <v>573</v>
      </c>
      <c r="G109" t="s">
        <v>614</v>
      </c>
      <c r="H109">
        <v>2205899</v>
      </c>
      <c r="I109" s="1" t="s">
        <v>1589</v>
      </c>
      <c r="J109" s="1" t="s">
        <v>1611</v>
      </c>
      <c r="L109">
        <v>5</v>
      </c>
      <c r="M109">
        <v>0</v>
      </c>
      <c r="N109">
        <f t="shared" si="9"/>
        <v>0</v>
      </c>
      <c r="P109">
        <f t="shared" si="6"/>
        <v>0</v>
      </c>
      <c r="Q109">
        <f t="shared" si="8"/>
        <v>5</v>
      </c>
    </row>
    <row r="110" spans="1:17" ht="32" x14ac:dyDescent="0.2">
      <c r="A110" t="s">
        <v>20</v>
      </c>
      <c r="B110" t="s">
        <v>139</v>
      </c>
      <c r="C110" t="s">
        <v>289</v>
      </c>
      <c r="D110" t="s">
        <v>439</v>
      </c>
      <c r="E110" t="s">
        <v>544</v>
      </c>
      <c r="F110" t="s">
        <v>573</v>
      </c>
      <c r="G110" t="s">
        <v>615</v>
      </c>
      <c r="H110">
        <v>2177550</v>
      </c>
      <c r="I110" s="1" t="s">
        <v>1188</v>
      </c>
      <c r="J110" s="1" t="s">
        <v>1332</v>
      </c>
      <c r="K110" s="1" t="s">
        <v>1052</v>
      </c>
      <c r="L110">
        <v>5</v>
      </c>
      <c r="M110">
        <v>1</v>
      </c>
      <c r="N110">
        <f t="shared" si="9"/>
        <v>1</v>
      </c>
      <c r="P110">
        <f t="shared" si="6"/>
        <v>0</v>
      </c>
      <c r="Q110">
        <f t="shared" si="8"/>
        <v>4</v>
      </c>
    </row>
    <row r="111" spans="1:17" ht="64" x14ac:dyDescent="0.2">
      <c r="A111" t="s">
        <v>25</v>
      </c>
      <c r="B111" t="s">
        <v>140</v>
      </c>
      <c r="C111" t="s">
        <v>290</v>
      </c>
      <c r="D111" t="s">
        <v>440</v>
      </c>
      <c r="E111" t="s">
        <v>545</v>
      </c>
      <c r="F111" t="s">
        <v>573</v>
      </c>
      <c r="G111" t="s">
        <v>654</v>
      </c>
      <c r="H111">
        <v>2105345</v>
      </c>
      <c r="I111" s="1" t="s">
        <v>1590</v>
      </c>
      <c r="J111" s="1" t="s">
        <v>1250</v>
      </c>
      <c r="K111" s="1" t="s">
        <v>1250</v>
      </c>
      <c r="L111">
        <v>5</v>
      </c>
      <c r="M111">
        <v>5</v>
      </c>
      <c r="N111">
        <v>0</v>
      </c>
      <c r="P111">
        <f t="shared" si="6"/>
        <v>5</v>
      </c>
      <c r="Q111">
        <f t="shared" si="8"/>
        <v>0</v>
      </c>
    </row>
    <row r="112" spans="1:17" ht="48" x14ac:dyDescent="0.2">
      <c r="A112" t="s">
        <v>19</v>
      </c>
      <c r="B112" t="s">
        <v>141</v>
      </c>
      <c r="C112" t="s">
        <v>291</v>
      </c>
      <c r="D112" t="s">
        <v>441</v>
      </c>
      <c r="E112" t="s">
        <v>141</v>
      </c>
      <c r="F112" t="s">
        <v>573</v>
      </c>
      <c r="G112" t="s">
        <v>614</v>
      </c>
      <c r="H112">
        <v>2082065</v>
      </c>
      <c r="I112" s="1" t="s">
        <v>1591</v>
      </c>
      <c r="J112" s="1" t="s">
        <v>1612</v>
      </c>
      <c r="K112" s="1" t="s">
        <v>1053</v>
      </c>
      <c r="L112">
        <v>5</v>
      </c>
      <c r="M112">
        <v>1</v>
      </c>
      <c r="N112">
        <f t="shared" si="9"/>
        <v>1</v>
      </c>
      <c r="P112">
        <f t="shared" si="6"/>
        <v>0</v>
      </c>
      <c r="Q112">
        <f t="shared" si="8"/>
        <v>4</v>
      </c>
    </row>
    <row r="113" spans="1:17" ht="32" x14ac:dyDescent="0.2">
      <c r="A113" t="s">
        <v>20</v>
      </c>
      <c r="B113" t="s">
        <v>142</v>
      </c>
      <c r="C113" t="s">
        <v>292</v>
      </c>
      <c r="D113" t="s">
        <v>442</v>
      </c>
      <c r="E113" t="s">
        <v>546</v>
      </c>
      <c r="F113" t="s">
        <v>573</v>
      </c>
      <c r="G113" t="s">
        <v>623</v>
      </c>
      <c r="H113">
        <v>2067102</v>
      </c>
      <c r="I113" s="1" t="s">
        <v>1191</v>
      </c>
      <c r="J113" s="1" t="s">
        <v>1335</v>
      </c>
      <c r="L113">
        <v>5</v>
      </c>
      <c r="M113">
        <v>0</v>
      </c>
      <c r="N113">
        <f t="shared" si="9"/>
        <v>0</v>
      </c>
      <c r="O113">
        <v>1</v>
      </c>
      <c r="P113">
        <f t="shared" si="6"/>
        <v>0</v>
      </c>
      <c r="Q113">
        <f t="shared" si="8"/>
        <v>4</v>
      </c>
    </row>
    <row r="114" spans="1:17" ht="32" x14ac:dyDescent="0.2">
      <c r="A114" t="s">
        <v>20</v>
      </c>
      <c r="B114" t="s">
        <v>143</v>
      </c>
      <c r="C114" t="s">
        <v>293</v>
      </c>
      <c r="D114" t="s">
        <v>443</v>
      </c>
      <c r="E114" t="s">
        <v>143</v>
      </c>
      <c r="F114" t="s">
        <v>576</v>
      </c>
      <c r="G114" t="s">
        <v>607</v>
      </c>
      <c r="H114">
        <v>2044675</v>
      </c>
      <c r="I114" s="1" t="s">
        <v>1192</v>
      </c>
      <c r="J114" s="1" t="s">
        <v>1336</v>
      </c>
      <c r="K114" s="1" t="s">
        <v>1054</v>
      </c>
      <c r="L114">
        <v>5</v>
      </c>
      <c r="M114">
        <v>1</v>
      </c>
      <c r="N114">
        <f t="shared" si="9"/>
        <v>1</v>
      </c>
      <c r="P114">
        <f t="shared" si="6"/>
        <v>0</v>
      </c>
      <c r="Q114">
        <f t="shared" si="8"/>
        <v>4</v>
      </c>
    </row>
    <row r="115" spans="1:17" ht="48" x14ac:dyDescent="0.2">
      <c r="A115" t="s">
        <v>24</v>
      </c>
      <c r="B115" t="s">
        <v>144</v>
      </c>
      <c r="C115" t="s">
        <v>294</v>
      </c>
      <c r="D115" t="s">
        <v>444</v>
      </c>
      <c r="E115" t="s">
        <v>547</v>
      </c>
      <c r="F115" t="s">
        <v>573</v>
      </c>
      <c r="H115">
        <v>2043475</v>
      </c>
      <c r="I115" s="1" t="s">
        <v>1592</v>
      </c>
      <c r="J115" s="1" t="s">
        <v>1613</v>
      </c>
      <c r="K115" s="1" t="s">
        <v>1613</v>
      </c>
      <c r="L115">
        <v>5</v>
      </c>
      <c r="M115">
        <v>5</v>
      </c>
      <c r="N115">
        <v>2</v>
      </c>
      <c r="P115">
        <f t="shared" si="6"/>
        <v>3</v>
      </c>
      <c r="Q115">
        <f t="shared" si="8"/>
        <v>0</v>
      </c>
    </row>
    <row r="116" spans="1:17" ht="32" x14ac:dyDescent="0.2">
      <c r="A116" t="s">
        <v>25</v>
      </c>
      <c r="B116" t="s">
        <v>145</v>
      </c>
      <c r="C116" t="s">
        <v>295</v>
      </c>
      <c r="D116" t="s">
        <v>445</v>
      </c>
      <c r="E116" t="s">
        <v>145</v>
      </c>
      <c r="F116" t="s">
        <v>576</v>
      </c>
      <c r="G116" t="s">
        <v>655</v>
      </c>
      <c r="H116">
        <v>2025585</v>
      </c>
      <c r="I116" s="1" t="s">
        <v>1194</v>
      </c>
      <c r="J116" s="1" t="s">
        <v>1338</v>
      </c>
      <c r="K116" s="1" t="s">
        <v>1055</v>
      </c>
      <c r="L116">
        <v>5</v>
      </c>
      <c r="M116">
        <v>1</v>
      </c>
      <c r="N116">
        <f t="shared" si="9"/>
        <v>1</v>
      </c>
      <c r="P116">
        <f t="shared" si="6"/>
        <v>0</v>
      </c>
      <c r="Q116">
        <f t="shared" si="8"/>
        <v>4</v>
      </c>
    </row>
    <row r="117" spans="1:17" ht="32" x14ac:dyDescent="0.2">
      <c r="A117" t="s">
        <v>19</v>
      </c>
      <c r="B117" t="s">
        <v>146</v>
      </c>
      <c r="C117" t="s">
        <v>296</v>
      </c>
      <c r="D117" t="s">
        <v>446</v>
      </c>
      <c r="E117" t="s">
        <v>548</v>
      </c>
      <c r="F117" t="s">
        <v>597</v>
      </c>
      <c r="G117" t="s">
        <v>616</v>
      </c>
      <c r="H117">
        <v>2010181</v>
      </c>
      <c r="I117" s="1" t="s">
        <v>1195</v>
      </c>
      <c r="J117" s="1" t="s">
        <v>1339</v>
      </c>
      <c r="K117" s="1" t="s">
        <v>1420</v>
      </c>
      <c r="L117">
        <v>5</v>
      </c>
      <c r="M117">
        <v>3</v>
      </c>
      <c r="N117">
        <v>2</v>
      </c>
      <c r="P117">
        <f t="shared" si="6"/>
        <v>1</v>
      </c>
      <c r="Q117">
        <f t="shared" si="8"/>
        <v>2</v>
      </c>
    </row>
    <row r="118" spans="1:17" ht="32" x14ac:dyDescent="0.2">
      <c r="A118" t="s">
        <v>30</v>
      </c>
      <c r="B118" t="s">
        <v>147</v>
      </c>
      <c r="C118" t="s">
        <v>297</v>
      </c>
      <c r="D118" t="s">
        <v>447</v>
      </c>
      <c r="E118" t="s">
        <v>147</v>
      </c>
      <c r="F118" t="s">
        <v>593</v>
      </c>
      <c r="G118" t="s">
        <v>656</v>
      </c>
      <c r="H118">
        <v>2004626</v>
      </c>
      <c r="I118" s="1" t="s">
        <v>1196</v>
      </c>
      <c r="J118" s="1" t="s">
        <v>935</v>
      </c>
      <c r="K118" s="1" t="s">
        <v>1057</v>
      </c>
      <c r="L118">
        <v>5</v>
      </c>
      <c r="M118">
        <v>4</v>
      </c>
      <c r="N118">
        <f t="shared" si="9"/>
        <v>4</v>
      </c>
      <c r="P118">
        <f t="shared" si="6"/>
        <v>0</v>
      </c>
      <c r="Q118">
        <f t="shared" si="8"/>
        <v>1</v>
      </c>
    </row>
    <row r="119" spans="1:17" ht="48" x14ac:dyDescent="0.2">
      <c r="A119" t="s">
        <v>28</v>
      </c>
      <c r="B119" t="s">
        <v>148</v>
      </c>
      <c r="C119" t="s">
        <v>298</v>
      </c>
      <c r="D119" t="s">
        <v>448</v>
      </c>
      <c r="E119" t="s">
        <v>549</v>
      </c>
      <c r="F119" t="s">
        <v>598</v>
      </c>
      <c r="G119" t="s">
        <v>656</v>
      </c>
      <c r="H119">
        <v>1997427</v>
      </c>
      <c r="I119" s="1" t="s">
        <v>1593</v>
      </c>
      <c r="J119" s="1" t="s">
        <v>1614</v>
      </c>
      <c r="K119" s="1" t="s">
        <v>1614</v>
      </c>
      <c r="L119">
        <v>5</v>
      </c>
      <c r="M119">
        <v>5</v>
      </c>
      <c r="N119">
        <v>0</v>
      </c>
      <c r="P119">
        <f t="shared" si="6"/>
        <v>5</v>
      </c>
      <c r="Q119">
        <f t="shared" si="8"/>
        <v>0</v>
      </c>
    </row>
    <row r="120" spans="1:17" ht="48" x14ac:dyDescent="0.2">
      <c r="A120" t="s">
        <v>18</v>
      </c>
      <c r="B120" t="s">
        <v>149</v>
      </c>
      <c r="C120" t="s">
        <v>299</v>
      </c>
      <c r="D120" t="s">
        <v>449</v>
      </c>
      <c r="E120" t="s">
        <v>550</v>
      </c>
      <c r="F120" t="s">
        <v>599</v>
      </c>
      <c r="H120">
        <v>1920594</v>
      </c>
      <c r="I120" s="1" t="s">
        <v>1594</v>
      </c>
      <c r="J120" s="1" t="s">
        <v>1615</v>
      </c>
      <c r="K120" s="1" t="s">
        <v>1615</v>
      </c>
      <c r="L120">
        <v>5</v>
      </c>
      <c r="M120">
        <v>5</v>
      </c>
      <c r="N120">
        <v>1</v>
      </c>
      <c r="P120">
        <f t="shared" si="6"/>
        <v>4</v>
      </c>
      <c r="Q120">
        <f t="shared" si="8"/>
        <v>0</v>
      </c>
    </row>
    <row r="121" spans="1:17" ht="32" x14ac:dyDescent="0.2">
      <c r="A121" t="s">
        <v>26</v>
      </c>
      <c r="B121" t="s">
        <v>150</v>
      </c>
      <c r="C121" t="s">
        <v>300</v>
      </c>
      <c r="D121" t="s">
        <v>450</v>
      </c>
      <c r="E121" t="s">
        <v>150</v>
      </c>
      <c r="F121" t="s">
        <v>573</v>
      </c>
      <c r="G121" t="s">
        <v>614</v>
      </c>
      <c r="H121">
        <v>1907782</v>
      </c>
      <c r="I121" s="1" t="s">
        <v>1199</v>
      </c>
      <c r="J121" s="1" t="s">
        <v>1342</v>
      </c>
      <c r="K121" s="1" t="s">
        <v>1058</v>
      </c>
      <c r="L121">
        <v>5</v>
      </c>
      <c r="M121">
        <v>1</v>
      </c>
      <c r="N121">
        <f t="shared" si="9"/>
        <v>1</v>
      </c>
      <c r="P121">
        <f t="shared" si="6"/>
        <v>0</v>
      </c>
      <c r="Q121">
        <f t="shared" si="8"/>
        <v>4</v>
      </c>
    </row>
    <row r="122" spans="1:17" ht="32" x14ac:dyDescent="0.2">
      <c r="A122" t="s">
        <v>21</v>
      </c>
      <c r="B122" t="s">
        <v>151</v>
      </c>
      <c r="C122" t="s">
        <v>301</v>
      </c>
      <c r="D122" t="s">
        <v>451</v>
      </c>
      <c r="E122" t="s">
        <v>551</v>
      </c>
      <c r="G122" t="s">
        <v>657</v>
      </c>
      <c r="H122">
        <v>1893032</v>
      </c>
      <c r="I122" s="1" t="s">
        <v>1595</v>
      </c>
      <c r="J122" s="1" t="s">
        <v>1616</v>
      </c>
      <c r="K122" s="1" t="s">
        <v>1616</v>
      </c>
      <c r="L122">
        <v>5</v>
      </c>
      <c r="M122">
        <v>5</v>
      </c>
      <c r="N122">
        <v>0</v>
      </c>
      <c r="P122">
        <f t="shared" si="6"/>
        <v>5</v>
      </c>
      <c r="Q122">
        <f t="shared" si="8"/>
        <v>0</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9"/>
        <v>5</v>
      </c>
      <c r="P123">
        <f t="shared" si="6"/>
        <v>0</v>
      </c>
      <c r="Q123">
        <f t="shared" si="8"/>
        <v>0</v>
      </c>
    </row>
    <row r="124" spans="1:17" ht="32" x14ac:dyDescent="0.2">
      <c r="A124" t="s">
        <v>20</v>
      </c>
      <c r="B124" t="s">
        <v>153</v>
      </c>
      <c r="C124" t="s">
        <v>303</v>
      </c>
      <c r="D124" t="s">
        <v>453</v>
      </c>
      <c r="E124" t="s">
        <v>553</v>
      </c>
      <c r="F124" t="s">
        <v>573</v>
      </c>
      <c r="G124" t="s">
        <v>659</v>
      </c>
      <c r="H124">
        <v>1837388</v>
      </c>
      <c r="I124" s="1" t="s">
        <v>1201</v>
      </c>
      <c r="J124" s="1" t="s">
        <v>1344</v>
      </c>
      <c r="K124" s="1" t="s">
        <v>1060</v>
      </c>
      <c r="L124">
        <v>5</v>
      </c>
      <c r="M124">
        <v>1</v>
      </c>
      <c r="N124">
        <f t="shared" si="9"/>
        <v>1</v>
      </c>
      <c r="P124">
        <f t="shared" si="6"/>
        <v>0</v>
      </c>
      <c r="Q124">
        <f t="shared" si="8"/>
        <v>4</v>
      </c>
    </row>
    <row r="125" spans="1:17" ht="32" x14ac:dyDescent="0.2">
      <c r="A125" t="s">
        <v>20</v>
      </c>
      <c r="B125" t="s">
        <v>154</v>
      </c>
      <c r="C125" t="s">
        <v>304</v>
      </c>
      <c r="D125" t="s">
        <v>454</v>
      </c>
      <c r="E125" t="s">
        <v>554</v>
      </c>
      <c r="F125" t="s">
        <v>573</v>
      </c>
      <c r="G125" t="s">
        <v>615</v>
      </c>
      <c r="H125">
        <v>1808056</v>
      </c>
      <c r="I125" s="1" t="s">
        <v>1202</v>
      </c>
      <c r="J125" s="1" t="s">
        <v>1345</v>
      </c>
      <c r="K125" s="1" t="s">
        <v>1423</v>
      </c>
      <c r="L125">
        <v>5</v>
      </c>
      <c r="M125">
        <v>3</v>
      </c>
      <c r="N125">
        <v>1</v>
      </c>
      <c r="P125">
        <f t="shared" si="6"/>
        <v>2</v>
      </c>
      <c r="Q125">
        <f t="shared" si="8"/>
        <v>2</v>
      </c>
    </row>
    <row r="126" spans="1:17" ht="32" x14ac:dyDescent="0.2">
      <c r="A126" t="s">
        <v>28</v>
      </c>
      <c r="B126" t="s">
        <v>155</v>
      </c>
      <c r="C126" t="s">
        <v>305</v>
      </c>
      <c r="D126" t="s">
        <v>455</v>
      </c>
      <c r="E126" t="s">
        <v>555</v>
      </c>
      <c r="F126" t="s">
        <v>600</v>
      </c>
      <c r="G126" t="s">
        <v>660</v>
      </c>
      <c r="H126">
        <v>1745449</v>
      </c>
      <c r="I126" s="1" t="s">
        <v>1596</v>
      </c>
      <c r="J126" s="1" t="s">
        <v>1346</v>
      </c>
      <c r="L126">
        <v>5</v>
      </c>
      <c r="M126">
        <v>0</v>
      </c>
      <c r="N126">
        <f t="shared" si="9"/>
        <v>0</v>
      </c>
      <c r="P126">
        <f t="shared" si="6"/>
        <v>0</v>
      </c>
      <c r="Q126">
        <f t="shared" si="8"/>
        <v>5</v>
      </c>
    </row>
    <row r="127" spans="1:17" ht="32" x14ac:dyDescent="0.2">
      <c r="A127" t="s">
        <v>21</v>
      </c>
      <c r="B127" t="s">
        <v>156</v>
      </c>
      <c r="C127" t="s">
        <v>306</v>
      </c>
      <c r="D127" t="s">
        <v>456</v>
      </c>
      <c r="E127" t="s">
        <v>556</v>
      </c>
      <c r="F127" t="s">
        <v>601</v>
      </c>
      <c r="G127" t="s">
        <v>661</v>
      </c>
      <c r="H127">
        <v>1744476</v>
      </c>
      <c r="I127" s="1" t="s">
        <v>1595</v>
      </c>
      <c r="J127" s="1" t="s">
        <v>1616</v>
      </c>
      <c r="K127" s="1" t="s">
        <v>1616</v>
      </c>
      <c r="L127">
        <v>5</v>
      </c>
      <c r="M127">
        <v>5</v>
      </c>
      <c r="N127">
        <v>0</v>
      </c>
      <c r="P127">
        <f t="shared" si="6"/>
        <v>5</v>
      </c>
      <c r="Q127">
        <f t="shared" si="8"/>
        <v>0</v>
      </c>
    </row>
    <row r="128" spans="1:17" ht="32" x14ac:dyDescent="0.2">
      <c r="A128" t="s">
        <v>20</v>
      </c>
      <c r="B128" t="s">
        <v>157</v>
      </c>
      <c r="C128" t="s">
        <v>307</v>
      </c>
      <c r="D128" t="s">
        <v>457</v>
      </c>
      <c r="E128" t="s">
        <v>557</v>
      </c>
      <c r="F128" t="s">
        <v>573</v>
      </c>
      <c r="G128" t="s">
        <v>606</v>
      </c>
      <c r="H128">
        <v>1736390</v>
      </c>
      <c r="I128" s="1" t="s">
        <v>1205</v>
      </c>
      <c r="J128" s="1" t="s">
        <v>1348</v>
      </c>
      <c r="K128" s="1" t="s">
        <v>1063</v>
      </c>
      <c r="L128">
        <v>5</v>
      </c>
      <c r="M128">
        <v>1</v>
      </c>
      <c r="N128">
        <f t="shared" si="9"/>
        <v>1</v>
      </c>
      <c r="P128">
        <f t="shared" si="6"/>
        <v>0</v>
      </c>
      <c r="Q128">
        <f t="shared" si="8"/>
        <v>4</v>
      </c>
    </row>
    <row r="129" spans="1:17" ht="48" x14ac:dyDescent="0.2">
      <c r="A129" t="s">
        <v>23</v>
      </c>
      <c r="B129" t="s">
        <v>158</v>
      </c>
      <c r="C129" t="s">
        <v>308</v>
      </c>
      <c r="D129" t="s">
        <v>458</v>
      </c>
      <c r="E129" t="s">
        <v>158</v>
      </c>
      <c r="F129" t="s">
        <v>573</v>
      </c>
      <c r="G129" t="s">
        <v>639</v>
      </c>
      <c r="H129">
        <v>1628251</v>
      </c>
      <c r="I129" s="1" t="s">
        <v>1206</v>
      </c>
      <c r="J129" s="1" t="s">
        <v>1349</v>
      </c>
      <c r="K129" s="1" t="s">
        <v>1349</v>
      </c>
      <c r="L129">
        <v>5</v>
      </c>
      <c r="M129">
        <v>5</v>
      </c>
      <c r="N129">
        <v>1</v>
      </c>
      <c r="P129">
        <f t="shared" si="6"/>
        <v>4</v>
      </c>
      <c r="Q129">
        <f t="shared" si="8"/>
        <v>0</v>
      </c>
    </row>
    <row r="130" spans="1:17" ht="32" x14ac:dyDescent="0.2">
      <c r="A130" t="s">
        <v>20</v>
      </c>
      <c r="B130" t="s">
        <v>159</v>
      </c>
      <c r="C130" t="s">
        <v>309</v>
      </c>
      <c r="D130" t="s">
        <v>459</v>
      </c>
      <c r="E130" t="s">
        <v>558</v>
      </c>
      <c r="F130" t="s">
        <v>573</v>
      </c>
      <c r="G130" t="s">
        <v>662</v>
      </c>
      <c r="H130">
        <v>1626854</v>
      </c>
      <c r="I130" s="1" t="s">
        <v>1207</v>
      </c>
      <c r="J130" s="1" t="s">
        <v>1350</v>
      </c>
      <c r="K130" s="1" t="s">
        <v>1065</v>
      </c>
      <c r="L130">
        <v>5</v>
      </c>
      <c r="M130">
        <v>1</v>
      </c>
      <c r="N130">
        <f t="shared" ref="N130:N150" si="10">M130</f>
        <v>1</v>
      </c>
      <c r="P130">
        <f t="shared" si="6"/>
        <v>0</v>
      </c>
      <c r="Q130">
        <f t="shared" ref="Q130:Q151" si="11">L130-SUM(N130:P130)</f>
        <v>4</v>
      </c>
    </row>
    <row r="131" spans="1:17" ht="32" x14ac:dyDescent="0.2">
      <c r="A131" t="s">
        <v>20</v>
      </c>
      <c r="B131" t="s">
        <v>160</v>
      </c>
      <c r="C131" t="s">
        <v>310</v>
      </c>
      <c r="D131" t="s">
        <v>460</v>
      </c>
      <c r="E131" t="s">
        <v>559</v>
      </c>
      <c r="F131" t="s">
        <v>573</v>
      </c>
      <c r="G131" t="s">
        <v>627</v>
      </c>
      <c r="H131">
        <v>1624081</v>
      </c>
      <c r="I131" s="1" t="s">
        <v>1208</v>
      </c>
      <c r="J131" s="1" t="s">
        <v>1351</v>
      </c>
      <c r="K131" s="1" t="s">
        <v>1066</v>
      </c>
      <c r="L131">
        <v>5</v>
      </c>
      <c r="M131">
        <v>1</v>
      </c>
      <c r="N131">
        <f t="shared" si="10"/>
        <v>1</v>
      </c>
      <c r="P131">
        <f t="shared" ref="P131:P151" si="12">M131-N131</f>
        <v>0</v>
      </c>
      <c r="Q131">
        <f t="shared" si="11"/>
        <v>4</v>
      </c>
    </row>
    <row r="132" spans="1:17" ht="48" x14ac:dyDescent="0.2">
      <c r="A132" t="s">
        <v>19</v>
      </c>
      <c r="B132" t="s">
        <v>161</v>
      </c>
      <c r="C132" t="s">
        <v>311</v>
      </c>
      <c r="D132" t="s">
        <v>461</v>
      </c>
      <c r="E132" t="s">
        <v>560</v>
      </c>
      <c r="F132" t="s">
        <v>573</v>
      </c>
      <c r="G132" t="s">
        <v>608</v>
      </c>
      <c r="H132">
        <v>1611788</v>
      </c>
      <c r="I132" s="1" t="s">
        <v>1209</v>
      </c>
      <c r="J132" s="1" t="s">
        <v>1352</v>
      </c>
      <c r="K132" s="1" t="s">
        <v>1352</v>
      </c>
      <c r="L132">
        <v>5</v>
      </c>
      <c r="M132">
        <v>5</v>
      </c>
      <c r="N132">
        <v>1</v>
      </c>
      <c r="P132">
        <f t="shared" si="12"/>
        <v>4</v>
      </c>
      <c r="Q132">
        <f t="shared" si="11"/>
        <v>0</v>
      </c>
    </row>
    <row r="133" spans="1:17" ht="32" x14ac:dyDescent="0.2">
      <c r="A133" t="s">
        <v>28</v>
      </c>
      <c r="B133" t="s">
        <v>162</v>
      </c>
      <c r="C133" t="s">
        <v>312</v>
      </c>
      <c r="D133" t="s">
        <v>462</v>
      </c>
      <c r="E133" t="s">
        <v>162</v>
      </c>
      <c r="F133" t="s">
        <v>584</v>
      </c>
      <c r="G133" t="s">
        <v>663</v>
      </c>
      <c r="H133">
        <v>1598677</v>
      </c>
      <c r="I133" s="1" t="s">
        <v>1210</v>
      </c>
      <c r="J133" s="1" t="s">
        <v>1353</v>
      </c>
      <c r="K133" s="1" t="s">
        <v>1425</v>
      </c>
      <c r="L133">
        <v>5</v>
      </c>
      <c r="M133">
        <v>2</v>
      </c>
      <c r="N133">
        <v>1</v>
      </c>
      <c r="P133">
        <f t="shared" si="12"/>
        <v>1</v>
      </c>
      <c r="Q133">
        <f t="shared" si="11"/>
        <v>3</v>
      </c>
    </row>
    <row r="134" spans="1:17" ht="32" x14ac:dyDescent="0.2">
      <c r="A134" t="s">
        <v>24</v>
      </c>
      <c r="B134" t="s">
        <v>163</v>
      </c>
      <c r="C134" t="s">
        <v>313</v>
      </c>
      <c r="D134" t="s">
        <v>463</v>
      </c>
      <c r="E134" t="s">
        <v>163</v>
      </c>
      <c r="F134" t="s">
        <v>591</v>
      </c>
      <c r="G134" t="s">
        <v>615</v>
      </c>
      <c r="H134">
        <v>1558951</v>
      </c>
      <c r="I134" s="1" t="s">
        <v>1211</v>
      </c>
      <c r="J134" s="1" t="s">
        <v>1354</v>
      </c>
      <c r="K134" s="1" t="s">
        <v>1069</v>
      </c>
      <c r="L134">
        <v>5</v>
      </c>
      <c r="M134">
        <v>1</v>
      </c>
      <c r="N134">
        <f t="shared" si="10"/>
        <v>1</v>
      </c>
      <c r="P134">
        <f t="shared" si="12"/>
        <v>0</v>
      </c>
      <c r="Q134">
        <f t="shared" si="11"/>
        <v>4</v>
      </c>
    </row>
    <row r="135" spans="1:17" ht="48" x14ac:dyDescent="0.2">
      <c r="A135" t="s">
        <v>22</v>
      </c>
      <c r="B135" t="s">
        <v>164</v>
      </c>
      <c r="C135" t="s">
        <v>314</v>
      </c>
      <c r="D135" t="s">
        <v>464</v>
      </c>
      <c r="E135" t="s">
        <v>561</v>
      </c>
      <c r="F135" t="s">
        <v>573</v>
      </c>
      <c r="G135" t="s">
        <v>636</v>
      </c>
      <c r="H135">
        <v>1544025</v>
      </c>
      <c r="I135" s="1" t="s">
        <v>1212</v>
      </c>
      <c r="J135" s="1" t="s">
        <v>1355</v>
      </c>
      <c r="K135" s="1" t="s">
        <v>1355</v>
      </c>
      <c r="L135">
        <v>5</v>
      </c>
      <c r="M135">
        <v>5</v>
      </c>
      <c r="N135">
        <v>2</v>
      </c>
      <c r="P135">
        <f t="shared" si="12"/>
        <v>3</v>
      </c>
      <c r="Q135">
        <f t="shared" si="11"/>
        <v>0</v>
      </c>
    </row>
    <row r="136" spans="1:17" ht="32" x14ac:dyDescent="0.2">
      <c r="A136" t="s">
        <v>20</v>
      </c>
      <c r="B136" t="s">
        <v>165</v>
      </c>
      <c r="C136" t="s">
        <v>315</v>
      </c>
      <c r="D136" t="s">
        <v>465</v>
      </c>
      <c r="E136" t="s">
        <v>562</v>
      </c>
      <c r="F136" t="s">
        <v>602</v>
      </c>
      <c r="G136" t="s">
        <v>664</v>
      </c>
      <c r="H136">
        <v>1522517</v>
      </c>
      <c r="I136" s="1" t="s">
        <v>1213</v>
      </c>
      <c r="J136" s="1" t="s">
        <v>1356</v>
      </c>
      <c r="K136" s="1" t="s">
        <v>1426</v>
      </c>
      <c r="L136">
        <v>5</v>
      </c>
      <c r="M136">
        <v>4</v>
      </c>
      <c r="N136">
        <v>1</v>
      </c>
      <c r="P136">
        <f t="shared" si="12"/>
        <v>3</v>
      </c>
      <c r="Q136">
        <f t="shared" si="11"/>
        <v>1</v>
      </c>
    </row>
    <row r="137" spans="1:17" ht="32" x14ac:dyDescent="0.2">
      <c r="A137" t="s">
        <v>29</v>
      </c>
      <c r="B137" t="s">
        <v>166</v>
      </c>
      <c r="C137" t="s">
        <v>316</v>
      </c>
      <c r="D137" t="s">
        <v>466</v>
      </c>
      <c r="E137" t="s">
        <v>563</v>
      </c>
      <c r="F137" t="s">
        <v>603</v>
      </c>
      <c r="G137" t="s">
        <v>665</v>
      </c>
      <c r="H137">
        <v>1517817</v>
      </c>
      <c r="I137" s="1" t="s">
        <v>1214</v>
      </c>
      <c r="J137" s="1" t="s">
        <v>1357</v>
      </c>
      <c r="K137" s="1" t="s">
        <v>1357</v>
      </c>
      <c r="L137">
        <v>5</v>
      </c>
      <c r="M137">
        <v>5</v>
      </c>
      <c r="N137">
        <v>3</v>
      </c>
      <c r="P137">
        <f t="shared" si="12"/>
        <v>2</v>
      </c>
      <c r="Q137">
        <f t="shared" si="11"/>
        <v>0</v>
      </c>
    </row>
    <row r="138" spans="1:17" ht="48" x14ac:dyDescent="0.2">
      <c r="A138" t="s">
        <v>21</v>
      </c>
      <c r="B138" t="s">
        <v>167</v>
      </c>
      <c r="C138" t="s">
        <v>317</v>
      </c>
      <c r="D138" t="s">
        <v>467</v>
      </c>
      <c r="E138" t="s">
        <v>167</v>
      </c>
      <c r="F138" t="s">
        <v>573</v>
      </c>
      <c r="G138" t="s">
        <v>614</v>
      </c>
      <c r="H138">
        <v>1512783</v>
      </c>
      <c r="I138" s="1" t="s">
        <v>1215</v>
      </c>
      <c r="J138" s="1" t="s">
        <v>1358</v>
      </c>
      <c r="K138" s="1" t="s">
        <v>1427</v>
      </c>
      <c r="L138">
        <v>5</v>
      </c>
      <c r="M138">
        <v>4</v>
      </c>
      <c r="N138">
        <v>1</v>
      </c>
      <c r="P138">
        <f t="shared" si="12"/>
        <v>3</v>
      </c>
      <c r="Q138">
        <f t="shared" si="11"/>
        <v>1</v>
      </c>
    </row>
    <row r="139" spans="1:17" ht="32" x14ac:dyDescent="0.2">
      <c r="A139" t="s">
        <v>20</v>
      </c>
      <c r="B139" t="s">
        <v>168</v>
      </c>
      <c r="C139" t="s">
        <v>318</v>
      </c>
      <c r="D139" t="s">
        <v>468</v>
      </c>
      <c r="E139" t="s">
        <v>168</v>
      </c>
      <c r="F139" t="s">
        <v>573</v>
      </c>
      <c r="G139" t="s">
        <v>614</v>
      </c>
      <c r="H139">
        <v>1504430</v>
      </c>
      <c r="I139" s="1" t="s">
        <v>1216</v>
      </c>
      <c r="J139" s="1" t="s">
        <v>1359</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1217</v>
      </c>
      <c r="J140" s="1" t="s">
        <v>1360</v>
      </c>
      <c r="K140" s="1" t="s">
        <v>1428</v>
      </c>
      <c r="L140">
        <v>5</v>
      </c>
      <c r="M140">
        <v>3</v>
      </c>
      <c r="N140">
        <v>1</v>
      </c>
      <c r="P140">
        <f t="shared" si="12"/>
        <v>2</v>
      </c>
      <c r="Q140">
        <f t="shared" si="11"/>
        <v>2</v>
      </c>
    </row>
    <row r="141" spans="1:17" ht="32" x14ac:dyDescent="0.2">
      <c r="A141" t="s">
        <v>19</v>
      </c>
      <c r="B141" t="s">
        <v>170</v>
      </c>
      <c r="C141" t="s">
        <v>320</v>
      </c>
      <c r="D141" t="s">
        <v>470</v>
      </c>
      <c r="E141" t="s">
        <v>564</v>
      </c>
      <c r="F141" t="s">
        <v>573</v>
      </c>
      <c r="G141" t="s">
        <v>606</v>
      </c>
      <c r="H141">
        <v>1478950</v>
      </c>
      <c r="I141" s="1" t="s">
        <v>1218</v>
      </c>
      <c r="J141" s="1" t="s">
        <v>1361</v>
      </c>
      <c r="K141" s="1" t="s">
        <v>1429</v>
      </c>
      <c r="L141">
        <v>5</v>
      </c>
      <c r="M141">
        <v>4</v>
      </c>
      <c r="N141">
        <v>1</v>
      </c>
      <c r="P141">
        <f t="shared" si="12"/>
        <v>3</v>
      </c>
      <c r="Q141">
        <f t="shared" si="11"/>
        <v>1</v>
      </c>
    </row>
    <row r="142" spans="1:17" ht="32" x14ac:dyDescent="0.2">
      <c r="A142" t="s">
        <v>20</v>
      </c>
      <c r="B142" t="s">
        <v>171</v>
      </c>
      <c r="C142" t="s">
        <v>321</v>
      </c>
      <c r="D142" t="s">
        <v>471</v>
      </c>
      <c r="E142" t="s">
        <v>171</v>
      </c>
      <c r="F142" t="s">
        <v>573</v>
      </c>
      <c r="G142" t="s">
        <v>609</v>
      </c>
      <c r="H142">
        <v>1444398</v>
      </c>
      <c r="I142" s="1" t="s">
        <v>1219</v>
      </c>
      <c r="J142" s="1" t="s">
        <v>1362</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1220</v>
      </c>
      <c r="J143" s="1" t="s">
        <v>1363</v>
      </c>
      <c r="K143" s="1" t="s">
        <v>1430</v>
      </c>
      <c r="L143">
        <v>5</v>
      </c>
      <c r="M143">
        <v>2</v>
      </c>
      <c r="N143">
        <v>1</v>
      </c>
      <c r="P143">
        <f t="shared" si="12"/>
        <v>1</v>
      </c>
      <c r="Q143">
        <f t="shared" si="11"/>
        <v>3</v>
      </c>
    </row>
    <row r="144" spans="1:17" ht="32" x14ac:dyDescent="0.2">
      <c r="A144" t="s">
        <v>22</v>
      </c>
      <c r="B144" t="s">
        <v>173</v>
      </c>
      <c r="C144" t="s">
        <v>323</v>
      </c>
      <c r="D144" t="s">
        <v>473</v>
      </c>
      <c r="E144" t="s">
        <v>566</v>
      </c>
      <c r="F144" t="s">
        <v>604</v>
      </c>
      <c r="G144" t="s">
        <v>666</v>
      </c>
      <c r="H144">
        <v>1377960</v>
      </c>
      <c r="I144" s="1" t="s">
        <v>1214</v>
      </c>
      <c r="J144" s="1" t="s">
        <v>1357</v>
      </c>
      <c r="K144" s="1" t="s">
        <v>1357</v>
      </c>
      <c r="L144">
        <v>5</v>
      </c>
      <c r="M144">
        <v>5</v>
      </c>
      <c r="N144">
        <v>3</v>
      </c>
      <c r="P144">
        <f t="shared" si="12"/>
        <v>2</v>
      </c>
      <c r="Q144">
        <f t="shared" si="11"/>
        <v>0</v>
      </c>
    </row>
    <row r="145" spans="1:17" ht="32" x14ac:dyDescent="0.2">
      <c r="A145" t="s">
        <v>20</v>
      </c>
      <c r="B145" t="s">
        <v>174</v>
      </c>
      <c r="C145" t="s">
        <v>324</v>
      </c>
      <c r="D145" t="s">
        <v>474</v>
      </c>
      <c r="E145" t="s">
        <v>567</v>
      </c>
      <c r="F145" t="s">
        <v>573</v>
      </c>
      <c r="G145" t="s">
        <v>608</v>
      </c>
      <c r="H145">
        <v>1374868</v>
      </c>
      <c r="I145" s="1" t="s">
        <v>1221</v>
      </c>
      <c r="J145" s="1" t="s">
        <v>1364</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1222</v>
      </c>
      <c r="J146" s="1" t="s">
        <v>1365</v>
      </c>
      <c r="L146">
        <v>5</v>
      </c>
      <c r="M146">
        <v>0</v>
      </c>
      <c r="N146">
        <f t="shared" si="10"/>
        <v>0</v>
      </c>
      <c r="O146">
        <v>1</v>
      </c>
      <c r="P146">
        <f t="shared" si="12"/>
        <v>0</v>
      </c>
      <c r="Q146">
        <f t="shared" si="11"/>
        <v>4</v>
      </c>
    </row>
    <row r="147" spans="1:17" ht="48" x14ac:dyDescent="0.2">
      <c r="A147" t="s">
        <v>18</v>
      </c>
      <c r="B147" t="s">
        <v>176</v>
      </c>
      <c r="C147" t="s">
        <v>326</v>
      </c>
      <c r="D147" t="s">
        <v>476</v>
      </c>
      <c r="E147" t="s">
        <v>176</v>
      </c>
      <c r="F147" t="s">
        <v>594</v>
      </c>
      <c r="G147" t="s">
        <v>611</v>
      </c>
      <c r="H147">
        <v>1348692</v>
      </c>
      <c r="I147" s="1" t="s">
        <v>1223</v>
      </c>
      <c r="J147" s="1" t="s">
        <v>1366</v>
      </c>
      <c r="K147" s="1" t="s">
        <v>1431</v>
      </c>
      <c r="L147">
        <v>5</v>
      </c>
      <c r="M147">
        <v>3</v>
      </c>
      <c r="N147">
        <v>1</v>
      </c>
      <c r="P147">
        <f t="shared" si="12"/>
        <v>2</v>
      </c>
      <c r="Q147">
        <f t="shared" si="11"/>
        <v>2</v>
      </c>
    </row>
    <row r="148" spans="1:17" ht="32" x14ac:dyDescent="0.2">
      <c r="A148" t="s">
        <v>22</v>
      </c>
      <c r="B148" t="s">
        <v>177</v>
      </c>
      <c r="C148" t="s">
        <v>327</v>
      </c>
      <c r="D148" t="s">
        <v>477</v>
      </c>
      <c r="E148" t="s">
        <v>569</v>
      </c>
      <c r="F148" t="s">
        <v>573</v>
      </c>
      <c r="G148" t="s">
        <v>625</v>
      </c>
      <c r="H148">
        <v>1302771</v>
      </c>
      <c r="I148" s="1" t="s">
        <v>1224</v>
      </c>
      <c r="J148" s="1" t="s">
        <v>1367</v>
      </c>
      <c r="K148" s="1" t="s">
        <v>1432</v>
      </c>
      <c r="L148">
        <v>5</v>
      </c>
      <c r="M148">
        <v>4</v>
      </c>
      <c r="N148">
        <v>1</v>
      </c>
      <c r="P148">
        <f t="shared" si="12"/>
        <v>3</v>
      </c>
      <c r="Q148">
        <f t="shared" si="11"/>
        <v>1</v>
      </c>
    </row>
    <row r="149" spans="1:17" ht="32" x14ac:dyDescent="0.2">
      <c r="A149" t="s">
        <v>20</v>
      </c>
      <c r="B149" t="s">
        <v>178</v>
      </c>
      <c r="C149" t="s">
        <v>328</v>
      </c>
      <c r="D149" t="s">
        <v>478</v>
      </c>
      <c r="E149" t="s">
        <v>570</v>
      </c>
      <c r="F149" t="s">
        <v>573</v>
      </c>
      <c r="G149" t="s">
        <v>606</v>
      </c>
      <c r="H149">
        <v>1302727</v>
      </c>
      <c r="I149" s="1" t="s">
        <v>1225</v>
      </c>
      <c r="J149" s="1" t="s">
        <v>1368</v>
      </c>
      <c r="K149" s="1" t="s">
        <v>1433</v>
      </c>
      <c r="L149">
        <v>5</v>
      </c>
      <c r="M149">
        <v>3</v>
      </c>
      <c r="N149">
        <v>1</v>
      </c>
      <c r="P149">
        <f t="shared" si="12"/>
        <v>2</v>
      </c>
      <c r="Q149">
        <f t="shared" si="11"/>
        <v>2</v>
      </c>
    </row>
    <row r="150" spans="1:17" ht="32" x14ac:dyDescent="0.2">
      <c r="A150" t="s">
        <v>28</v>
      </c>
      <c r="B150" t="s">
        <v>179</v>
      </c>
      <c r="C150" t="s">
        <v>329</v>
      </c>
      <c r="D150" t="s">
        <v>479</v>
      </c>
      <c r="E150" t="s">
        <v>179</v>
      </c>
      <c r="F150" t="s">
        <v>584</v>
      </c>
      <c r="G150" t="s">
        <v>667</v>
      </c>
      <c r="H150">
        <v>1300905</v>
      </c>
      <c r="I150" s="1" t="s">
        <v>1226</v>
      </c>
      <c r="J150" s="1" t="s">
        <v>1369</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1227</v>
      </c>
      <c r="J151" s="1" t="s">
        <v>1370</v>
      </c>
      <c r="K151" s="1" t="s">
        <v>1370</v>
      </c>
      <c r="L151">
        <v>5</v>
      </c>
      <c r="M151">
        <v>5</v>
      </c>
      <c r="N151">
        <v>3</v>
      </c>
      <c r="P151">
        <f t="shared" si="12"/>
        <v>2</v>
      </c>
      <c r="Q151">
        <f t="shared" si="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topLeftCell="B1" zoomScale="120" zoomScaleNormal="120" workbookViewId="0">
      <pane ySplit="1" topLeftCell="A104" activePane="bottomLeft" state="frozen"/>
      <selection pane="bottomLeft" activeCell="O115" sqref="O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481</v>
      </c>
      <c r="F2" t="s">
        <v>572</v>
      </c>
      <c r="G2" t="s">
        <v>606</v>
      </c>
      <c r="H2">
        <v>54264336</v>
      </c>
      <c r="I2" s="1" t="s">
        <v>669</v>
      </c>
      <c r="J2" s="1" t="s">
        <v>819</v>
      </c>
      <c r="K2" s="1" t="s">
        <v>968</v>
      </c>
      <c r="L2">
        <v>5</v>
      </c>
      <c r="M2">
        <v>1</v>
      </c>
      <c r="N2">
        <f t="shared" ref="N2:N33" si="0">M2</f>
        <v>1</v>
      </c>
      <c r="P2">
        <f>M2-N2</f>
        <v>0</v>
      </c>
      <c r="Q2">
        <f t="shared" ref="Q2:Q33" si="1">L2-SUM(N2:P2)</f>
        <v>4</v>
      </c>
    </row>
    <row r="3" spans="1:18" ht="32" x14ac:dyDescent="0.2">
      <c r="A3" t="s">
        <v>19</v>
      </c>
      <c r="B3" t="s">
        <v>32</v>
      </c>
      <c r="C3" t="s">
        <v>182</v>
      </c>
      <c r="D3" t="s">
        <v>332</v>
      </c>
      <c r="E3" t="s">
        <v>482</v>
      </c>
      <c r="F3" t="s">
        <v>573</v>
      </c>
      <c r="G3" t="s">
        <v>607</v>
      </c>
      <c r="H3">
        <v>35173629</v>
      </c>
      <c r="I3" s="1" t="s">
        <v>670</v>
      </c>
      <c r="J3" s="1" t="s">
        <v>820</v>
      </c>
      <c r="L3">
        <v>5</v>
      </c>
      <c r="M3">
        <v>0</v>
      </c>
      <c r="N3">
        <f t="shared" si="0"/>
        <v>0</v>
      </c>
      <c r="P3">
        <f t="shared" ref="P3:P66" si="2">M3-N3</f>
        <v>0</v>
      </c>
      <c r="Q3">
        <f t="shared" si="1"/>
        <v>5</v>
      </c>
    </row>
    <row r="4" spans="1:18" ht="32" x14ac:dyDescent="0.2">
      <c r="A4" t="s">
        <v>19</v>
      </c>
      <c r="B4" t="s">
        <v>33</v>
      </c>
      <c r="C4" t="s">
        <v>183</v>
      </c>
      <c r="D4" t="s">
        <v>333</v>
      </c>
      <c r="E4" t="s">
        <v>33</v>
      </c>
      <c r="F4" t="s">
        <v>573</v>
      </c>
      <c r="G4" t="s">
        <v>608</v>
      </c>
      <c r="H4">
        <v>34561560</v>
      </c>
      <c r="I4" s="1" t="s">
        <v>671</v>
      </c>
      <c r="J4" s="1" t="s">
        <v>821</v>
      </c>
      <c r="K4" s="1" t="s">
        <v>969</v>
      </c>
      <c r="L4">
        <v>5</v>
      </c>
      <c r="M4">
        <v>1</v>
      </c>
      <c r="N4">
        <f t="shared" si="0"/>
        <v>1</v>
      </c>
      <c r="P4">
        <f t="shared" si="2"/>
        <v>0</v>
      </c>
      <c r="Q4">
        <f t="shared" si="1"/>
        <v>4</v>
      </c>
    </row>
    <row r="5" spans="1:18" ht="32" x14ac:dyDescent="0.2">
      <c r="A5" t="s">
        <v>19</v>
      </c>
      <c r="B5" t="s">
        <v>34</v>
      </c>
      <c r="C5" t="s">
        <v>184</v>
      </c>
      <c r="D5" t="s">
        <v>334</v>
      </c>
      <c r="E5" t="s">
        <v>34</v>
      </c>
      <c r="F5" t="s">
        <v>573</v>
      </c>
      <c r="G5" t="s">
        <v>606</v>
      </c>
      <c r="H5">
        <v>33173866</v>
      </c>
      <c r="I5" s="1" t="s">
        <v>672</v>
      </c>
      <c r="J5" s="1" t="s">
        <v>822</v>
      </c>
      <c r="K5" s="1" t="s">
        <v>970</v>
      </c>
      <c r="L5">
        <v>5</v>
      </c>
      <c r="M5">
        <v>1</v>
      </c>
      <c r="N5">
        <f t="shared" si="0"/>
        <v>1</v>
      </c>
      <c r="P5">
        <f t="shared" si="2"/>
        <v>0</v>
      </c>
      <c r="Q5">
        <f t="shared" si="1"/>
        <v>4</v>
      </c>
    </row>
    <row r="6" spans="1:18" ht="32" x14ac:dyDescent="0.2">
      <c r="A6" t="s">
        <v>20</v>
      </c>
      <c r="B6" t="s">
        <v>35</v>
      </c>
      <c r="C6" t="s">
        <v>185</v>
      </c>
      <c r="D6" t="s">
        <v>335</v>
      </c>
      <c r="E6" t="s">
        <v>483</v>
      </c>
      <c r="F6" t="s">
        <v>573</v>
      </c>
      <c r="G6" t="s">
        <v>609</v>
      </c>
      <c r="H6">
        <v>32761419</v>
      </c>
      <c r="I6" s="1" t="s">
        <v>673</v>
      </c>
      <c r="J6" s="1" t="s">
        <v>823</v>
      </c>
      <c r="K6" s="1" t="s">
        <v>971</v>
      </c>
      <c r="L6">
        <v>5</v>
      </c>
      <c r="M6">
        <v>1</v>
      </c>
      <c r="N6">
        <f t="shared" si="0"/>
        <v>1</v>
      </c>
      <c r="P6">
        <f t="shared" si="2"/>
        <v>0</v>
      </c>
      <c r="Q6">
        <f t="shared" si="1"/>
        <v>4</v>
      </c>
    </row>
    <row r="7" spans="1:18" ht="32" x14ac:dyDescent="0.2">
      <c r="A7" t="s">
        <v>18</v>
      </c>
      <c r="B7" t="s">
        <v>36</v>
      </c>
      <c r="C7" t="s">
        <v>186</v>
      </c>
      <c r="D7" t="s">
        <v>336</v>
      </c>
      <c r="E7" t="s">
        <v>36</v>
      </c>
      <c r="F7" t="s">
        <v>574</v>
      </c>
      <c r="G7" t="s">
        <v>610</v>
      </c>
      <c r="H7">
        <v>30506160</v>
      </c>
      <c r="I7" s="1" t="s">
        <v>674</v>
      </c>
      <c r="J7" s="1" t="s">
        <v>824</v>
      </c>
      <c r="K7" s="1" t="s">
        <v>972</v>
      </c>
      <c r="L7">
        <v>5</v>
      </c>
      <c r="M7">
        <v>1</v>
      </c>
      <c r="N7">
        <f t="shared" si="0"/>
        <v>1</v>
      </c>
      <c r="P7">
        <f t="shared" si="2"/>
        <v>0</v>
      </c>
      <c r="Q7">
        <f t="shared" si="1"/>
        <v>4</v>
      </c>
    </row>
    <row r="8" spans="1:18" ht="32" x14ac:dyDescent="0.2">
      <c r="A8" t="s">
        <v>19</v>
      </c>
      <c r="B8" t="s">
        <v>37</v>
      </c>
      <c r="C8" t="s">
        <v>187</v>
      </c>
      <c r="D8" t="s">
        <v>337</v>
      </c>
      <c r="E8" t="s">
        <v>484</v>
      </c>
      <c r="F8" t="s">
        <v>573</v>
      </c>
      <c r="G8" t="s">
        <v>611</v>
      </c>
      <c r="H8">
        <v>28089358</v>
      </c>
      <c r="I8" s="1" t="s">
        <v>675</v>
      </c>
      <c r="J8" s="1" t="s">
        <v>825</v>
      </c>
      <c r="K8" s="1" t="s">
        <v>973</v>
      </c>
      <c r="L8">
        <v>5</v>
      </c>
      <c r="M8">
        <v>1</v>
      </c>
      <c r="N8">
        <f t="shared" si="0"/>
        <v>1</v>
      </c>
      <c r="P8">
        <f t="shared" si="2"/>
        <v>0</v>
      </c>
      <c r="Q8">
        <f t="shared" si="1"/>
        <v>4</v>
      </c>
    </row>
    <row r="9" spans="1:18" ht="32" x14ac:dyDescent="0.2">
      <c r="A9" t="s">
        <v>21</v>
      </c>
      <c r="B9" t="s">
        <v>38</v>
      </c>
      <c r="C9" t="s">
        <v>188</v>
      </c>
      <c r="D9" t="s">
        <v>338</v>
      </c>
      <c r="E9" t="s">
        <v>485</v>
      </c>
      <c r="F9" t="s">
        <v>573</v>
      </c>
      <c r="G9" t="s">
        <v>609</v>
      </c>
      <c r="H9">
        <v>26978271</v>
      </c>
      <c r="I9" s="1" t="s">
        <v>676</v>
      </c>
      <c r="J9" s="1" t="s">
        <v>826</v>
      </c>
      <c r="K9" s="1" t="s">
        <v>974</v>
      </c>
      <c r="L9">
        <v>5</v>
      </c>
      <c r="M9">
        <v>1</v>
      </c>
      <c r="N9">
        <f t="shared" si="0"/>
        <v>1</v>
      </c>
      <c r="P9">
        <f t="shared" si="2"/>
        <v>0</v>
      </c>
      <c r="Q9">
        <f t="shared" si="1"/>
        <v>4</v>
      </c>
    </row>
    <row r="10" spans="1:18" ht="32" x14ac:dyDescent="0.2">
      <c r="A10" t="s">
        <v>22</v>
      </c>
      <c r="B10" t="s">
        <v>39</v>
      </c>
      <c r="C10" t="s">
        <v>189</v>
      </c>
      <c r="D10" t="s">
        <v>339</v>
      </c>
      <c r="E10" t="s">
        <v>39</v>
      </c>
      <c r="F10" t="s">
        <v>575</v>
      </c>
      <c r="G10" t="s">
        <v>612</v>
      </c>
      <c r="H10">
        <v>24544253</v>
      </c>
      <c r="I10" s="1" t="s">
        <v>677</v>
      </c>
      <c r="J10" s="1" t="s">
        <v>827</v>
      </c>
      <c r="K10" s="1" t="s">
        <v>975</v>
      </c>
      <c r="L10">
        <v>5</v>
      </c>
      <c r="M10">
        <v>2</v>
      </c>
      <c r="N10">
        <f t="shared" si="0"/>
        <v>2</v>
      </c>
      <c r="P10">
        <f t="shared" si="2"/>
        <v>0</v>
      </c>
      <c r="Q10">
        <f t="shared" si="1"/>
        <v>3</v>
      </c>
    </row>
    <row r="11" spans="1:18" ht="32" x14ac:dyDescent="0.2">
      <c r="A11" t="s">
        <v>21</v>
      </c>
      <c r="B11" t="s">
        <v>40</v>
      </c>
      <c r="C11" t="s">
        <v>190</v>
      </c>
      <c r="D11" t="s">
        <v>340</v>
      </c>
      <c r="E11" t="s">
        <v>486</v>
      </c>
      <c r="F11" t="s">
        <v>573</v>
      </c>
      <c r="G11" t="s">
        <v>612</v>
      </c>
      <c r="H11">
        <v>22127536</v>
      </c>
      <c r="I11" s="1" t="s">
        <v>678</v>
      </c>
      <c r="J11" s="1" t="s">
        <v>828</v>
      </c>
      <c r="K11" s="1" t="s">
        <v>976</v>
      </c>
      <c r="L11">
        <v>5</v>
      </c>
      <c r="M11">
        <v>1</v>
      </c>
      <c r="N11">
        <f t="shared" si="0"/>
        <v>1</v>
      </c>
      <c r="P11">
        <f t="shared" si="2"/>
        <v>0</v>
      </c>
      <c r="Q11">
        <f t="shared" si="1"/>
        <v>4</v>
      </c>
    </row>
    <row r="12" spans="1:18" ht="48" x14ac:dyDescent="0.2">
      <c r="A12" t="s">
        <v>19</v>
      </c>
      <c r="B12" t="s">
        <v>41</v>
      </c>
      <c r="C12" t="s">
        <v>191</v>
      </c>
      <c r="D12" t="s">
        <v>341</v>
      </c>
      <c r="E12" t="s">
        <v>41</v>
      </c>
      <c r="F12" t="s">
        <v>573</v>
      </c>
      <c r="G12" t="s">
        <v>613</v>
      </c>
      <c r="H12">
        <v>20497045</v>
      </c>
      <c r="I12" s="1" t="s">
        <v>1621</v>
      </c>
      <c r="J12" s="1" t="s">
        <v>1644</v>
      </c>
      <c r="K12" s="1" t="s">
        <v>977</v>
      </c>
      <c r="L12">
        <v>5</v>
      </c>
      <c r="M12">
        <v>2</v>
      </c>
      <c r="N12">
        <v>1</v>
      </c>
      <c r="P12">
        <f t="shared" si="2"/>
        <v>1</v>
      </c>
      <c r="Q12">
        <f t="shared" si="1"/>
        <v>3</v>
      </c>
    </row>
    <row r="13" spans="1:18" ht="32" x14ac:dyDescent="0.2">
      <c r="A13" t="s">
        <v>19</v>
      </c>
      <c r="B13" t="s">
        <v>42</v>
      </c>
      <c r="C13" t="s">
        <v>192</v>
      </c>
      <c r="D13" t="s">
        <v>342</v>
      </c>
      <c r="E13" t="s">
        <v>42</v>
      </c>
      <c r="F13" t="s">
        <v>576</v>
      </c>
      <c r="G13" t="s">
        <v>614</v>
      </c>
      <c r="H13">
        <v>20253204</v>
      </c>
      <c r="I13" s="1" t="s">
        <v>680</v>
      </c>
      <c r="J13" s="1" t="s">
        <v>830</v>
      </c>
      <c r="K13" s="1" t="s">
        <v>978</v>
      </c>
      <c r="L13">
        <v>5</v>
      </c>
      <c r="M13">
        <v>1</v>
      </c>
      <c r="N13">
        <f t="shared" si="0"/>
        <v>1</v>
      </c>
      <c r="P13">
        <f t="shared" si="2"/>
        <v>0</v>
      </c>
      <c r="Q13">
        <f t="shared" si="1"/>
        <v>4</v>
      </c>
    </row>
    <row r="14" spans="1:18" ht="32" x14ac:dyDescent="0.2">
      <c r="A14" t="s">
        <v>19</v>
      </c>
      <c r="B14" t="s">
        <v>43</v>
      </c>
      <c r="C14" t="s">
        <v>193</v>
      </c>
      <c r="D14" t="s">
        <v>343</v>
      </c>
      <c r="E14" t="s">
        <v>43</v>
      </c>
      <c r="F14" t="s">
        <v>573</v>
      </c>
      <c r="G14" t="s">
        <v>607</v>
      </c>
      <c r="H14">
        <v>18946391</v>
      </c>
      <c r="I14" s="1" t="s">
        <v>681</v>
      </c>
      <c r="J14" s="1" t="s">
        <v>831</v>
      </c>
      <c r="K14" s="1" t="s">
        <v>979</v>
      </c>
      <c r="L14">
        <v>5</v>
      </c>
      <c r="M14">
        <v>1</v>
      </c>
      <c r="N14">
        <f t="shared" si="0"/>
        <v>1</v>
      </c>
      <c r="P14">
        <f t="shared" si="2"/>
        <v>0</v>
      </c>
      <c r="Q14">
        <f t="shared" si="1"/>
        <v>4</v>
      </c>
    </row>
    <row r="15" spans="1:18" ht="32" x14ac:dyDescent="0.2">
      <c r="A15" t="s">
        <v>19</v>
      </c>
      <c r="B15" t="s">
        <v>44</v>
      </c>
      <c r="C15" t="s">
        <v>194</v>
      </c>
      <c r="D15" t="s">
        <v>344</v>
      </c>
      <c r="E15" t="s">
        <v>487</v>
      </c>
      <c r="F15" t="s">
        <v>573</v>
      </c>
      <c r="G15" t="s">
        <v>613</v>
      </c>
      <c r="H15">
        <v>16999659</v>
      </c>
      <c r="I15" s="1" t="s">
        <v>682</v>
      </c>
      <c r="J15" s="1" t="s">
        <v>832</v>
      </c>
      <c r="K15" s="1" t="s">
        <v>980</v>
      </c>
      <c r="L15">
        <v>5</v>
      </c>
      <c r="M15">
        <v>1</v>
      </c>
      <c r="N15">
        <f t="shared" si="0"/>
        <v>1</v>
      </c>
      <c r="P15">
        <f t="shared" si="2"/>
        <v>0</v>
      </c>
      <c r="Q15">
        <f t="shared" si="1"/>
        <v>4</v>
      </c>
    </row>
    <row r="16" spans="1:18" ht="32" x14ac:dyDescent="0.2">
      <c r="A16" t="s">
        <v>20</v>
      </c>
      <c r="B16" t="s">
        <v>45</v>
      </c>
      <c r="C16" t="s">
        <v>195</v>
      </c>
      <c r="D16" t="s">
        <v>345</v>
      </c>
      <c r="E16" t="s">
        <v>488</v>
      </c>
      <c r="F16" t="s">
        <v>573</v>
      </c>
      <c r="G16" t="s">
        <v>614</v>
      </c>
      <c r="H16">
        <v>16836948</v>
      </c>
      <c r="I16" s="1" t="s">
        <v>683</v>
      </c>
      <c r="J16" s="1" t="s">
        <v>833</v>
      </c>
      <c r="K16" s="1" t="s">
        <v>981</v>
      </c>
      <c r="L16">
        <v>5</v>
      </c>
      <c r="M16">
        <v>1</v>
      </c>
      <c r="N16">
        <f t="shared" si="0"/>
        <v>1</v>
      </c>
      <c r="P16">
        <f t="shared" si="2"/>
        <v>0</v>
      </c>
      <c r="Q16">
        <f t="shared" si="1"/>
        <v>4</v>
      </c>
    </row>
    <row r="17" spans="1:17" ht="32" x14ac:dyDescent="0.2">
      <c r="A17" t="s">
        <v>20</v>
      </c>
      <c r="B17" t="s">
        <v>46</v>
      </c>
      <c r="C17" t="s">
        <v>196</v>
      </c>
      <c r="D17" t="s">
        <v>346</v>
      </c>
      <c r="E17" t="s">
        <v>489</v>
      </c>
      <c r="F17" t="s">
        <v>573</v>
      </c>
      <c r="G17" t="s">
        <v>606</v>
      </c>
      <c r="H17">
        <v>16448618</v>
      </c>
      <c r="I17" s="1" t="s">
        <v>684</v>
      </c>
      <c r="J17" s="1" t="s">
        <v>834</v>
      </c>
      <c r="K17" s="1" t="s">
        <v>982</v>
      </c>
      <c r="L17">
        <v>5</v>
      </c>
      <c r="M17">
        <v>2</v>
      </c>
      <c r="N17">
        <v>1</v>
      </c>
      <c r="P17">
        <f t="shared" si="2"/>
        <v>1</v>
      </c>
      <c r="Q17">
        <f t="shared" si="1"/>
        <v>3</v>
      </c>
    </row>
    <row r="18" spans="1:17" ht="32" x14ac:dyDescent="0.2">
      <c r="A18" t="s">
        <v>19</v>
      </c>
      <c r="B18" t="s">
        <v>47</v>
      </c>
      <c r="C18" t="s">
        <v>197</v>
      </c>
      <c r="D18" t="s">
        <v>347</v>
      </c>
      <c r="E18" t="s">
        <v>490</v>
      </c>
      <c r="F18" t="s">
        <v>573</v>
      </c>
      <c r="G18" t="s">
        <v>611</v>
      </c>
      <c r="H18">
        <v>15567503</v>
      </c>
      <c r="I18" s="1" t="s">
        <v>685</v>
      </c>
      <c r="J18" s="1" t="s">
        <v>835</v>
      </c>
      <c r="K18" s="1" t="s">
        <v>983</v>
      </c>
      <c r="L18">
        <v>5</v>
      </c>
      <c r="M18">
        <v>2</v>
      </c>
      <c r="N18">
        <v>1</v>
      </c>
      <c r="P18">
        <f t="shared" si="2"/>
        <v>1</v>
      </c>
      <c r="Q18">
        <f t="shared" si="1"/>
        <v>3</v>
      </c>
    </row>
    <row r="19" spans="1:17" ht="32" x14ac:dyDescent="0.2">
      <c r="A19" t="s">
        <v>20</v>
      </c>
      <c r="B19" t="s">
        <v>48</v>
      </c>
      <c r="C19" t="s">
        <v>198</v>
      </c>
      <c r="D19" t="s">
        <v>348</v>
      </c>
      <c r="E19" t="s">
        <v>491</v>
      </c>
      <c r="F19" t="s">
        <v>573</v>
      </c>
      <c r="G19" t="s">
        <v>615</v>
      </c>
      <c r="H19">
        <v>14967102</v>
      </c>
      <c r="I19" s="1" t="s">
        <v>686</v>
      </c>
      <c r="J19" s="1" t="s">
        <v>836</v>
      </c>
      <c r="K19" s="1" t="s">
        <v>984</v>
      </c>
      <c r="L19">
        <v>5</v>
      </c>
      <c r="M19">
        <v>1</v>
      </c>
      <c r="N19">
        <f t="shared" si="0"/>
        <v>1</v>
      </c>
      <c r="P19">
        <f t="shared" si="2"/>
        <v>0</v>
      </c>
      <c r="Q19">
        <f t="shared" si="1"/>
        <v>4</v>
      </c>
    </row>
    <row r="20" spans="1:17" ht="32" x14ac:dyDescent="0.2">
      <c r="A20" t="s">
        <v>23</v>
      </c>
      <c r="B20" t="s">
        <v>49</v>
      </c>
      <c r="C20" t="s">
        <v>199</v>
      </c>
      <c r="D20" t="s">
        <v>349</v>
      </c>
      <c r="E20" t="s">
        <v>49</v>
      </c>
      <c r="F20" t="s">
        <v>573</v>
      </c>
      <c r="G20" t="s">
        <v>608</v>
      </c>
      <c r="H20">
        <v>14696587</v>
      </c>
      <c r="I20" s="1" t="s">
        <v>687</v>
      </c>
      <c r="J20" s="1" t="s">
        <v>837</v>
      </c>
      <c r="K20" s="1" t="s">
        <v>985</v>
      </c>
      <c r="L20">
        <v>5</v>
      </c>
      <c r="M20">
        <v>1</v>
      </c>
      <c r="N20">
        <f t="shared" si="0"/>
        <v>1</v>
      </c>
      <c r="P20">
        <f t="shared" si="2"/>
        <v>0</v>
      </c>
      <c r="Q20">
        <f t="shared" si="1"/>
        <v>4</v>
      </c>
    </row>
    <row r="21" spans="1:17" ht="32" x14ac:dyDescent="0.2">
      <c r="A21" t="s">
        <v>24</v>
      </c>
      <c r="B21" t="s">
        <v>50</v>
      </c>
      <c r="C21" t="s">
        <v>200</v>
      </c>
      <c r="D21" t="s">
        <v>350</v>
      </c>
      <c r="E21" t="s">
        <v>492</v>
      </c>
      <c r="F21" t="s">
        <v>577</v>
      </c>
      <c r="G21" t="s">
        <v>616</v>
      </c>
      <c r="H21">
        <v>13022581</v>
      </c>
      <c r="I21" s="1" t="s">
        <v>688</v>
      </c>
      <c r="J21" s="1" t="s">
        <v>838</v>
      </c>
      <c r="K21" s="1" t="s">
        <v>986</v>
      </c>
      <c r="L21">
        <v>5</v>
      </c>
      <c r="M21">
        <v>1</v>
      </c>
      <c r="N21">
        <f t="shared" si="0"/>
        <v>1</v>
      </c>
      <c r="P21">
        <f t="shared" si="2"/>
        <v>0</v>
      </c>
      <c r="Q21">
        <f t="shared" si="1"/>
        <v>4</v>
      </c>
    </row>
    <row r="22" spans="1:17" ht="32" x14ac:dyDescent="0.2">
      <c r="A22" t="s">
        <v>20</v>
      </c>
      <c r="B22" t="s">
        <v>51</v>
      </c>
      <c r="C22" t="s">
        <v>201</v>
      </c>
      <c r="D22" t="s">
        <v>351</v>
      </c>
      <c r="E22" t="s">
        <v>493</v>
      </c>
      <c r="F22" t="s">
        <v>576</v>
      </c>
      <c r="G22" t="s">
        <v>606</v>
      </c>
      <c r="H22">
        <v>12424095</v>
      </c>
      <c r="I22" s="1" t="s">
        <v>689</v>
      </c>
      <c r="J22" s="1" t="s">
        <v>839</v>
      </c>
      <c r="K22" s="1" t="s">
        <v>987</v>
      </c>
      <c r="L22">
        <v>5</v>
      </c>
      <c r="M22">
        <v>1</v>
      </c>
      <c r="N22">
        <f t="shared" si="0"/>
        <v>1</v>
      </c>
      <c r="P22">
        <f t="shared" si="2"/>
        <v>0</v>
      </c>
      <c r="Q22">
        <f t="shared" si="1"/>
        <v>4</v>
      </c>
    </row>
    <row r="23" spans="1:17" ht="32" x14ac:dyDescent="0.2">
      <c r="A23" t="s">
        <v>21</v>
      </c>
      <c r="B23" t="s">
        <v>52</v>
      </c>
      <c r="C23" t="s">
        <v>202</v>
      </c>
      <c r="D23" t="s">
        <v>352</v>
      </c>
      <c r="E23" t="s">
        <v>52</v>
      </c>
      <c r="F23" t="s">
        <v>573</v>
      </c>
      <c r="G23" t="s">
        <v>617</v>
      </c>
      <c r="H23">
        <v>12317147</v>
      </c>
      <c r="I23" s="1" t="s">
        <v>690</v>
      </c>
      <c r="J23" s="1" t="s">
        <v>840</v>
      </c>
      <c r="K23" s="1" t="s">
        <v>988</v>
      </c>
      <c r="L23">
        <v>5</v>
      </c>
      <c r="M23">
        <v>1</v>
      </c>
      <c r="N23">
        <f t="shared" si="0"/>
        <v>1</v>
      </c>
      <c r="P23">
        <f t="shared" si="2"/>
        <v>0</v>
      </c>
      <c r="Q23">
        <f t="shared" si="1"/>
        <v>4</v>
      </c>
    </row>
    <row r="24" spans="1:17" ht="32" x14ac:dyDescent="0.2">
      <c r="A24" t="s">
        <v>25</v>
      </c>
      <c r="B24" t="s">
        <v>53</v>
      </c>
      <c r="C24" t="s">
        <v>203</v>
      </c>
      <c r="D24" t="s">
        <v>353</v>
      </c>
      <c r="E24" t="s">
        <v>494</v>
      </c>
      <c r="F24" t="s">
        <v>576</v>
      </c>
      <c r="G24" t="s">
        <v>609</v>
      </c>
      <c r="H24">
        <v>11101145</v>
      </c>
      <c r="I24" s="1" t="s">
        <v>691</v>
      </c>
      <c r="J24" s="1" t="s">
        <v>841</v>
      </c>
      <c r="K24" s="1" t="s">
        <v>989</v>
      </c>
      <c r="L24">
        <v>5</v>
      </c>
      <c r="M24">
        <v>1</v>
      </c>
      <c r="N24">
        <f t="shared" si="0"/>
        <v>1</v>
      </c>
      <c r="P24">
        <f t="shared" si="2"/>
        <v>0</v>
      </c>
      <c r="Q24">
        <f t="shared" si="1"/>
        <v>4</v>
      </c>
    </row>
    <row r="25" spans="1:17" ht="32" x14ac:dyDescent="0.2">
      <c r="A25" t="s">
        <v>20</v>
      </c>
      <c r="B25" t="s">
        <v>54</v>
      </c>
      <c r="C25" t="s">
        <v>204</v>
      </c>
      <c r="D25" t="s">
        <v>354</v>
      </c>
      <c r="E25" t="s">
        <v>495</v>
      </c>
      <c r="F25" t="s">
        <v>576</v>
      </c>
      <c r="G25" t="s">
        <v>615</v>
      </c>
      <c r="H25">
        <v>10902273</v>
      </c>
      <c r="I25" s="1" t="s">
        <v>692</v>
      </c>
      <c r="J25" s="1" t="s">
        <v>842</v>
      </c>
      <c r="L25">
        <v>5</v>
      </c>
      <c r="M25">
        <v>0</v>
      </c>
      <c r="N25">
        <f t="shared" si="0"/>
        <v>0</v>
      </c>
      <c r="O25">
        <v>1</v>
      </c>
      <c r="P25">
        <f t="shared" si="2"/>
        <v>0</v>
      </c>
      <c r="Q25">
        <f t="shared" si="1"/>
        <v>4</v>
      </c>
    </row>
    <row r="26" spans="1:17" ht="32" x14ac:dyDescent="0.2">
      <c r="A26" t="s">
        <v>21</v>
      </c>
      <c r="B26" t="s">
        <v>55</v>
      </c>
      <c r="C26" t="s">
        <v>205</v>
      </c>
      <c r="D26" t="s">
        <v>355</v>
      </c>
      <c r="E26" t="s">
        <v>55</v>
      </c>
      <c r="F26" t="s">
        <v>573</v>
      </c>
      <c r="G26" t="s">
        <v>618</v>
      </c>
      <c r="H26">
        <v>10259911</v>
      </c>
      <c r="I26" s="1" t="s">
        <v>693</v>
      </c>
      <c r="J26" s="1" t="s">
        <v>843</v>
      </c>
      <c r="K26" s="1" t="s">
        <v>990</v>
      </c>
      <c r="L26">
        <v>5</v>
      </c>
      <c r="M26">
        <v>1</v>
      </c>
      <c r="N26">
        <f t="shared" si="0"/>
        <v>1</v>
      </c>
      <c r="P26">
        <f t="shared" si="2"/>
        <v>0</v>
      </c>
      <c r="Q26">
        <f t="shared" si="1"/>
        <v>4</v>
      </c>
    </row>
    <row r="27" spans="1:17" ht="32" x14ac:dyDescent="0.2">
      <c r="A27" t="s">
        <v>21</v>
      </c>
      <c r="B27" t="s">
        <v>56</v>
      </c>
      <c r="C27" t="s">
        <v>206</v>
      </c>
      <c r="D27" t="s">
        <v>356</v>
      </c>
      <c r="E27" t="s">
        <v>496</v>
      </c>
      <c r="F27" t="s">
        <v>573</v>
      </c>
      <c r="G27" t="s">
        <v>608</v>
      </c>
      <c r="H27">
        <v>9867852</v>
      </c>
      <c r="I27" s="1" t="s">
        <v>694</v>
      </c>
      <c r="J27" s="1" t="s">
        <v>844</v>
      </c>
      <c r="K27" s="1" t="s">
        <v>844</v>
      </c>
      <c r="L27">
        <v>5</v>
      </c>
      <c r="M27">
        <v>5</v>
      </c>
      <c r="N27">
        <f t="shared" si="0"/>
        <v>5</v>
      </c>
      <c r="P27">
        <f t="shared" si="2"/>
        <v>0</v>
      </c>
      <c r="Q27">
        <f t="shared" si="1"/>
        <v>0</v>
      </c>
    </row>
    <row r="28" spans="1:17" ht="48" x14ac:dyDescent="0.2">
      <c r="A28" t="s">
        <v>20</v>
      </c>
      <c r="B28" t="s">
        <v>57</v>
      </c>
      <c r="C28" t="s">
        <v>207</v>
      </c>
      <c r="D28" t="s">
        <v>357</v>
      </c>
      <c r="E28" t="s">
        <v>497</v>
      </c>
      <c r="F28" t="s">
        <v>573</v>
      </c>
      <c r="G28" t="s">
        <v>619</v>
      </c>
      <c r="H28">
        <v>9311809</v>
      </c>
      <c r="I28" s="1" t="s">
        <v>1622</v>
      </c>
      <c r="J28" s="1" t="s">
        <v>1645</v>
      </c>
      <c r="L28">
        <v>5</v>
      </c>
      <c r="M28">
        <v>0</v>
      </c>
      <c r="N28">
        <f t="shared" si="0"/>
        <v>0</v>
      </c>
      <c r="O28">
        <v>1</v>
      </c>
      <c r="P28">
        <f t="shared" si="2"/>
        <v>0</v>
      </c>
      <c r="Q28">
        <f t="shared" si="1"/>
        <v>4</v>
      </c>
    </row>
    <row r="29" spans="1:17" ht="32" x14ac:dyDescent="0.2">
      <c r="A29" t="s">
        <v>22</v>
      </c>
      <c r="B29" t="s">
        <v>58</v>
      </c>
      <c r="C29" t="s">
        <v>208</v>
      </c>
      <c r="D29" t="s">
        <v>358</v>
      </c>
      <c r="E29" t="s">
        <v>498</v>
      </c>
      <c r="F29" t="s">
        <v>573</v>
      </c>
      <c r="G29" t="s">
        <v>614</v>
      </c>
      <c r="H29">
        <v>9254451</v>
      </c>
      <c r="I29" s="1" t="s">
        <v>696</v>
      </c>
      <c r="J29" s="1" t="s">
        <v>846</v>
      </c>
      <c r="K29" s="1" t="s">
        <v>991</v>
      </c>
      <c r="L29">
        <v>5</v>
      </c>
      <c r="M29">
        <v>1</v>
      </c>
      <c r="N29">
        <f t="shared" si="0"/>
        <v>1</v>
      </c>
      <c r="P29">
        <f t="shared" si="2"/>
        <v>0</v>
      </c>
      <c r="Q29">
        <f t="shared" si="1"/>
        <v>4</v>
      </c>
    </row>
    <row r="30" spans="1:17" ht="32" x14ac:dyDescent="0.2">
      <c r="A30" t="s">
        <v>26</v>
      </c>
      <c r="B30" t="s">
        <v>59</v>
      </c>
      <c r="C30" t="s">
        <v>209</v>
      </c>
      <c r="D30" t="s">
        <v>359</v>
      </c>
      <c r="E30" t="s">
        <v>499</v>
      </c>
      <c r="F30" t="s">
        <v>573</v>
      </c>
      <c r="G30" t="s">
        <v>609</v>
      </c>
      <c r="H30">
        <v>8540906</v>
      </c>
      <c r="I30" s="1" t="s">
        <v>697</v>
      </c>
      <c r="J30" s="1" t="s">
        <v>847</v>
      </c>
      <c r="L30">
        <v>5</v>
      </c>
      <c r="M30">
        <v>0</v>
      </c>
      <c r="N30">
        <f t="shared" si="0"/>
        <v>0</v>
      </c>
      <c r="O30">
        <v>3</v>
      </c>
      <c r="P30">
        <f t="shared" si="2"/>
        <v>0</v>
      </c>
      <c r="Q30">
        <f t="shared" si="1"/>
        <v>2</v>
      </c>
    </row>
    <row r="31" spans="1:17" ht="32" x14ac:dyDescent="0.2">
      <c r="A31" t="s">
        <v>20</v>
      </c>
      <c r="B31" t="s">
        <v>60</v>
      </c>
      <c r="C31" t="s">
        <v>210</v>
      </c>
      <c r="D31" t="s">
        <v>360</v>
      </c>
      <c r="E31" t="s">
        <v>60</v>
      </c>
      <c r="F31" t="s">
        <v>576</v>
      </c>
      <c r="G31" t="s">
        <v>620</v>
      </c>
      <c r="H31">
        <v>8534750</v>
      </c>
      <c r="I31" s="1" t="s">
        <v>698</v>
      </c>
      <c r="J31" s="1" t="s">
        <v>848</v>
      </c>
      <c r="K31" s="1" t="s">
        <v>992</v>
      </c>
      <c r="L31">
        <v>5</v>
      </c>
      <c r="M31">
        <v>1</v>
      </c>
      <c r="N31">
        <f t="shared" si="0"/>
        <v>1</v>
      </c>
      <c r="P31">
        <f t="shared" si="2"/>
        <v>0</v>
      </c>
      <c r="Q31">
        <f t="shared" si="1"/>
        <v>4</v>
      </c>
    </row>
    <row r="32" spans="1:17" ht="32" x14ac:dyDescent="0.2">
      <c r="A32" t="s">
        <v>18</v>
      </c>
      <c r="B32" t="s">
        <v>61</v>
      </c>
      <c r="C32" t="s">
        <v>211</v>
      </c>
      <c r="D32" t="s">
        <v>361</v>
      </c>
      <c r="E32" t="s">
        <v>500</v>
      </c>
      <c r="F32" t="s">
        <v>573</v>
      </c>
      <c r="G32" t="s">
        <v>621</v>
      </c>
      <c r="H32">
        <v>8450436</v>
      </c>
      <c r="I32" s="1" t="s">
        <v>699</v>
      </c>
      <c r="J32" s="1" t="s">
        <v>849</v>
      </c>
      <c r="K32" s="1" t="s">
        <v>993</v>
      </c>
      <c r="L32">
        <v>5</v>
      </c>
      <c r="M32">
        <v>1</v>
      </c>
      <c r="N32">
        <f t="shared" si="0"/>
        <v>1</v>
      </c>
      <c r="P32">
        <f t="shared" si="2"/>
        <v>0</v>
      </c>
      <c r="Q32">
        <f t="shared" si="1"/>
        <v>4</v>
      </c>
    </row>
    <row r="33" spans="1:17" ht="32" x14ac:dyDescent="0.2">
      <c r="A33" t="s">
        <v>19</v>
      </c>
      <c r="B33" t="s">
        <v>62</v>
      </c>
      <c r="C33" t="s">
        <v>212</v>
      </c>
      <c r="D33" t="s">
        <v>362</v>
      </c>
      <c r="E33" t="s">
        <v>501</v>
      </c>
      <c r="F33" t="s">
        <v>573</v>
      </c>
      <c r="G33" t="s">
        <v>615</v>
      </c>
      <c r="H33">
        <v>7947883</v>
      </c>
      <c r="I33" s="1" t="s">
        <v>700</v>
      </c>
      <c r="J33" s="1" t="s">
        <v>850</v>
      </c>
      <c r="L33">
        <v>5</v>
      </c>
      <c r="M33">
        <v>0</v>
      </c>
      <c r="N33">
        <f t="shared" si="0"/>
        <v>0</v>
      </c>
      <c r="O33">
        <v>1</v>
      </c>
      <c r="P33">
        <f t="shared" si="2"/>
        <v>0</v>
      </c>
      <c r="Q33">
        <f t="shared" si="1"/>
        <v>4</v>
      </c>
    </row>
    <row r="34" spans="1:17" ht="32" x14ac:dyDescent="0.2">
      <c r="A34" t="s">
        <v>19</v>
      </c>
      <c r="B34" t="s">
        <v>63</v>
      </c>
      <c r="C34" t="s">
        <v>213</v>
      </c>
      <c r="D34" t="s">
        <v>363</v>
      </c>
      <c r="E34" t="s">
        <v>502</v>
      </c>
      <c r="F34" t="s">
        <v>573</v>
      </c>
      <c r="G34" t="s">
        <v>615</v>
      </c>
      <c r="H34">
        <v>7531746</v>
      </c>
      <c r="I34" s="1" t="s">
        <v>701</v>
      </c>
      <c r="J34" s="1" t="s">
        <v>851</v>
      </c>
      <c r="K34" s="1" t="s">
        <v>994</v>
      </c>
      <c r="L34">
        <v>5</v>
      </c>
      <c r="M34">
        <v>1</v>
      </c>
      <c r="N34">
        <f t="shared" ref="N34:N65" si="3">M34</f>
        <v>1</v>
      </c>
      <c r="P34">
        <f t="shared" si="2"/>
        <v>0</v>
      </c>
      <c r="Q34">
        <f t="shared" ref="Q34:Q65" si="4">L34-SUM(N34:P34)</f>
        <v>4</v>
      </c>
    </row>
    <row r="35" spans="1:17" ht="32" x14ac:dyDescent="0.2">
      <c r="A35" t="s">
        <v>23</v>
      </c>
      <c r="B35" t="s">
        <v>64</v>
      </c>
      <c r="C35" t="s">
        <v>214</v>
      </c>
      <c r="D35" t="s">
        <v>364</v>
      </c>
      <c r="E35" t="s">
        <v>503</v>
      </c>
      <c r="F35" t="s">
        <v>573</v>
      </c>
      <c r="G35" t="s">
        <v>622</v>
      </c>
      <c r="H35">
        <v>7509774</v>
      </c>
      <c r="I35" s="1" t="s">
        <v>1623</v>
      </c>
      <c r="J35" s="1" t="s">
        <v>1646</v>
      </c>
      <c r="K35" s="1" t="s">
        <v>995</v>
      </c>
      <c r="L35">
        <v>5</v>
      </c>
      <c r="M35">
        <v>2</v>
      </c>
      <c r="N35">
        <f t="shared" si="3"/>
        <v>2</v>
      </c>
      <c r="P35">
        <f t="shared" si="2"/>
        <v>0</v>
      </c>
      <c r="Q35">
        <f t="shared" si="4"/>
        <v>3</v>
      </c>
    </row>
    <row r="36" spans="1:17" ht="32" x14ac:dyDescent="0.2">
      <c r="A36" t="s">
        <v>19</v>
      </c>
      <c r="B36" t="s">
        <v>65</v>
      </c>
      <c r="C36" t="s">
        <v>215</v>
      </c>
      <c r="D36" t="s">
        <v>365</v>
      </c>
      <c r="E36" t="s">
        <v>504</v>
      </c>
      <c r="F36" t="s">
        <v>573</v>
      </c>
      <c r="G36" t="s">
        <v>623</v>
      </c>
      <c r="H36">
        <v>7500271</v>
      </c>
      <c r="I36" s="1" t="s">
        <v>703</v>
      </c>
      <c r="J36" s="1" t="s">
        <v>853</v>
      </c>
      <c r="L36">
        <v>5</v>
      </c>
      <c r="M36">
        <v>0</v>
      </c>
      <c r="N36">
        <f t="shared" si="3"/>
        <v>0</v>
      </c>
      <c r="O36">
        <v>1</v>
      </c>
      <c r="P36">
        <f t="shared" si="2"/>
        <v>0</v>
      </c>
      <c r="Q36">
        <f t="shared" si="4"/>
        <v>4</v>
      </c>
    </row>
    <row r="37" spans="1:17" ht="32" x14ac:dyDescent="0.2">
      <c r="A37" t="s">
        <v>23</v>
      </c>
      <c r="B37" t="s">
        <v>66</v>
      </c>
      <c r="C37" t="s">
        <v>216</v>
      </c>
      <c r="D37" t="s">
        <v>366</v>
      </c>
      <c r="E37" t="s">
        <v>505</v>
      </c>
      <c r="F37" t="s">
        <v>578</v>
      </c>
      <c r="H37">
        <v>7415175</v>
      </c>
      <c r="I37" s="1" t="s">
        <v>704</v>
      </c>
      <c r="J37" s="1" t="s">
        <v>854</v>
      </c>
      <c r="K37" s="1" t="s">
        <v>996</v>
      </c>
      <c r="L37">
        <v>5</v>
      </c>
      <c r="M37">
        <v>1</v>
      </c>
      <c r="N37">
        <f t="shared" si="3"/>
        <v>1</v>
      </c>
      <c r="P37">
        <f t="shared" si="2"/>
        <v>0</v>
      </c>
      <c r="Q37">
        <f t="shared" si="4"/>
        <v>4</v>
      </c>
    </row>
    <row r="38" spans="1:17" ht="32" x14ac:dyDescent="0.2">
      <c r="A38" t="s">
        <v>21</v>
      </c>
      <c r="B38" t="s">
        <v>67</v>
      </c>
      <c r="C38" t="s">
        <v>217</v>
      </c>
      <c r="D38" t="s">
        <v>367</v>
      </c>
      <c r="E38" t="s">
        <v>67</v>
      </c>
      <c r="F38" t="s">
        <v>573</v>
      </c>
      <c r="G38" t="s">
        <v>608</v>
      </c>
      <c r="H38">
        <v>6900245</v>
      </c>
      <c r="I38" s="1" t="s">
        <v>705</v>
      </c>
      <c r="J38" s="1" t="s">
        <v>855</v>
      </c>
      <c r="K38" s="1" t="s">
        <v>997</v>
      </c>
      <c r="L38">
        <v>5</v>
      </c>
      <c r="M38">
        <v>2</v>
      </c>
      <c r="N38">
        <f t="shared" si="3"/>
        <v>2</v>
      </c>
      <c r="P38">
        <f t="shared" si="2"/>
        <v>0</v>
      </c>
      <c r="Q38">
        <f t="shared" si="4"/>
        <v>3</v>
      </c>
    </row>
    <row r="39" spans="1:17" ht="32" x14ac:dyDescent="0.2">
      <c r="A39" t="s">
        <v>18</v>
      </c>
      <c r="B39" t="s">
        <v>68</v>
      </c>
      <c r="C39" t="s">
        <v>218</v>
      </c>
      <c r="D39" t="s">
        <v>368</v>
      </c>
      <c r="E39" t="s">
        <v>68</v>
      </c>
      <c r="F39" t="s">
        <v>573</v>
      </c>
      <c r="G39" t="s">
        <v>624</v>
      </c>
      <c r="H39">
        <v>6745486</v>
      </c>
      <c r="I39" s="1" t="s">
        <v>706</v>
      </c>
      <c r="J39" s="1" t="s">
        <v>856</v>
      </c>
      <c r="L39">
        <v>5</v>
      </c>
      <c r="M39">
        <v>0</v>
      </c>
      <c r="N39">
        <f t="shared" si="3"/>
        <v>0</v>
      </c>
      <c r="P39">
        <f t="shared" si="2"/>
        <v>0</v>
      </c>
      <c r="Q39">
        <f t="shared" si="4"/>
        <v>5</v>
      </c>
    </row>
    <row r="40" spans="1:17" ht="32" x14ac:dyDescent="0.2">
      <c r="A40" t="s">
        <v>19</v>
      </c>
      <c r="B40" t="s">
        <v>69</v>
      </c>
      <c r="C40" t="s">
        <v>219</v>
      </c>
      <c r="D40" t="s">
        <v>369</v>
      </c>
      <c r="E40" t="s">
        <v>506</v>
      </c>
      <c r="F40" t="s">
        <v>573</v>
      </c>
      <c r="G40" t="s">
        <v>625</v>
      </c>
      <c r="H40">
        <v>6518054</v>
      </c>
      <c r="I40" s="1" t="s">
        <v>707</v>
      </c>
      <c r="J40" s="1" t="s">
        <v>857</v>
      </c>
      <c r="K40" s="1" t="s">
        <v>998</v>
      </c>
      <c r="L40">
        <v>5</v>
      </c>
      <c r="M40">
        <v>1</v>
      </c>
      <c r="N40">
        <f t="shared" si="3"/>
        <v>1</v>
      </c>
      <c r="P40">
        <f t="shared" si="2"/>
        <v>0</v>
      </c>
      <c r="Q40">
        <f t="shared" si="4"/>
        <v>4</v>
      </c>
    </row>
    <row r="41" spans="1:17" ht="32" x14ac:dyDescent="0.2">
      <c r="A41" t="s">
        <v>27</v>
      </c>
      <c r="B41" t="s">
        <v>70</v>
      </c>
      <c r="C41" t="s">
        <v>220</v>
      </c>
      <c r="D41" t="s">
        <v>370</v>
      </c>
      <c r="E41" t="s">
        <v>70</v>
      </c>
      <c r="F41" t="s">
        <v>579</v>
      </c>
      <c r="G41" t="s">
        <v>626</v>
      </c>
      <c r="H41">
        <v>6487190</v>
      </c>
      <c r="I41" s="1" t="s">
        <v>708</v>
      </c>
      <c r="J41" s="1" t="s">
        <v>858</v>
      </c>
      <c r="L41">
        <v>5</v>
      </c>
      <c r="M41">
        <v>0</v>
      </c>
      <c r="N41">
        <f t="shared" si="3"/>
        <v>0</v>
      </c>
      <c r="P41">
        <f t="shared" si="2"/>
        <v>0</v>
      </c>
      <c r="Q41">
        <f t="shared" si="4"/>
        <v>5</v>
      </c>
    </row>
    <row r="42" spans="1:17" ht="32" x14ac:dyDescent="0.2">
      <c r="A42" t="s">
        <v>25</v>
      </c>
      <c r="B42" t="s">
        <v>71</v>
      </c>
      <c r="C42" t="s">
        <v>221</v>
      </c>
      <c r="D42" t="s">
        <v>371</v>
      </c>
      <c r="E42" t="s">
        <v>507</v>
      </c>
      <c r="F42" t="s">
        <v>576</v>
      </c>
      <c r="G42" t="s">
        <v>609</v>
      </c>
      <c r="H42">
        <v>6481880</v>
      </c>
      <c r="I42" s="1" t="s">
        <v>709</v>
      </c>
      <c r="J42" s="1" t="s">
        <v>859</v>
      </c>
      <c r="K42" s="1" t="s">
        <v>999</v>
      </c>
      <c r="L42">
        <v>5</v>
      </c>
      <c r="M42">
        <v>1</v>
      </c>
      <c r="N42">
        <f t="shared" si="3"/>
        <v>1</v>
      </c>
      <c r="P42">
        <f t="shared" si="2"/>
        <v>0</v>
      </c>
      <c r="Q42">
        <f t="shared" si="4"/>
        <v>4</v>
      </c>
    </row>
    <row r="43" spans="1:17" ht="32" x14ac:dyDescent="0.2">
      <c r="A43" t="s">
        <v>26</v>
      </c>
      <c r="B43" t="s">
        <v>72</v>
      </c>
      <c r="C43" t="s">
        <v>222</v>
      </c>
      <c r="D43" t="s">
        <v>372</v>
      </c>
      <c r="E43" t="s">
        <v>72</v>
      </c>
      <c r="F43" t="s">
        <v>573</v>
      </c>
      <c r="G43" t="s">
        <v>627</v>
      </c>
      <c r="H43">
        <v>6440306</v>
      </c>
      <c r="I43" s="1" t="s">
        <v>710</v>
      </c>
      <c r="J43" s="1" t="s">
        <v>860</v>
      </c>
      <c r="K43" s="1" t="s">
        <v>1000</v>
      </c>
      <c r="L43">
        <v>5</v>
      </c>
      <c r="M43">
        <v>1</v>
      </c>
      <c r="N43">
        <f t="shared" si="3"/>
        <v>1</v>
      </c>
      <c r="P43">
        <f t="shared" si="2"/>
        <v>0</v>
      </c>
      <c r="Q43">
        <f t="shared" si="4"/>
        <v>4</v>
      </c>
    </row>
    <row r="44" spans="1:17" ht="32" x14ac:dyDescent="0.2">
      <c r="A44" t="s">
        <v>19</v>
      </c>
      <c r="B44" t="s">
        <v>73</v>
      </c>
      <c r="C44" t="s">
        <v>223</v>
      </c>
      <c r="D44" t="s">
        <v>373</v>
      </c>
      <c r="E44" t="s">
        <v>73</v>
      </c>
      <c r="F44" t="s">
        <v>573</v>
      </c>
      <c r="G44" t="s">
        <v>606</v>
      </c>
      <c r="H44">
        <v>6362483</v>
      </c>
      <c r="I44" s="1" t="s">
        <v>711</v>
      </c>
      <c r="J44" s="1" t="s">
        <v>861</v>
      </c>
      <c r="K44" s="1" t="s">
        <v>1001</v>
      </c>
      <c r="L44">
        <v>5</v>
      </c>
      <c r="M44">
        <v>1</v>
      </c>
      <c r="N44">
        <f t="shared" si="3"/>
        <v>1</v>
      </c>
      <c r="P44">
        <f t="shared" si="2"/>
        <v>0</v>
      </c>
      <c r="Q44">
        <f t="shared" si="4"/>
        <v>4</v>
      </c>
    </row>
    <row r="45" spans="1:17" ht="32" x14ac:dyDescent="0.2">
      <c r="A45" t="s">
        <v>19</v>
      </c>
      <c r="B45" t="s">
        <v>74</v>
      </c>
      <c r="C45" t="s">
        <v>224</v>
      </c>
      <c r="D45" t="s">
        <v>374</v>
      </c>
      <c r="E45" t="s">
        <v>74</v>
      </c>
      <c r="F45" t="s">
        <v>573</v>
      </c>
      <c r="G45" t="s">
        <v>613</v>
      </c>
      <c r="H45">
        <v>6248680</v>
      </c>
      <c r="I45" s="1" t="s">
        <v>712</v>
      </c>
      <c r="J45" s="1" t="s">
        <v>862</v>
      </c>
      <c r="K45" s="1" t="s">
        <v>1002</v>
      </c>
      <c r="L45">
        <v>5</v>
      </c>
      <c r="M45">
        <v>1</v>
      </c>
      <c r="N45">
        <f t="shared" si="3"/>
        <v>1</v>
      </c>
      <c r="P45">
        <f t="shared" si="2"/>
        <v>0</v>
      </c>
      <c r="Q45">
        <f t="shared" si="4"/>
        <v>4</v>
      </c>
    </row>
    <row r="46" spans="1:17" ht="32" x14ac:dyDescent="0.2">
      <c r="A46" t="s">
        <v>22</v>
      </c>
      <c r="B46" t="s">
        <v>75</v>
      </c>
      <c r="C46" t="s">
        <v>225</v>
      </c>
      <c r="D46" t="s">
        <v>375</v>
      </c>
      <c r="E46" t="s">
        <v>508</v>
      </c>
      <c r="F46" t="s">
        <v>580</v>
      </c>
      <c r="G46" t="s">
        <v>628</v>
      </c>
      <c r="H46">
        <v>6060749</v>
      </c>
      <c r="I46" s="1" t="s">
        <v>713</v>
      </c>
      <c r="J46" s="1" t="s">
        <v>863</v>
      </c>
      <c r="K46" s="1" t="s">
        <v>1003</v>
      </c>
      <c r="L46">
        <v>5</v>
      </c>
      <c r="M46">
        <v>4</v>
      </c>
      <c r="N46">
        <f t="shared" si="3"/>
        <v>4</v>
      </c>
      <c r="P46">
        <f t="shared" si="2"/>
        <v>0</v>
      </c>
      <c r="Q46">
        <f t="shared" si="4"/>
        <v>1</v>
      </c>
    </row>
    <row r="47" spans="1:17" ht="32" x14ac:dyDescent="0.2">
      <c r="A47" t="s">
        <v>20</v>
      </c>
      <c r="B47" t="s">
        <v>76</v>
      </c>
      <c r="C47" t="s">
        <v>226</v>
      </c>
      <c r="D47" t="s">
        <v>376</v>
      </c>
      <c r="E47" t="s">
        <v>76</v>
      </c>
      <c r="F47" t="s">
        <v>573</v>
      </c>
      <c r="G47" t="s">
        <v>624</v>
      </c>
      <c r="H47">
        <v>6044628</v>
      </c>
      <c r="I47" s="1" t="s">
        <v>714</v>
      </c>
      <c r="J47" s="1" t="s">
        <v>864</v>
      </c>
      <c r="K47" s="1" t="s">
        <v>1004</v>
      </c>
      <c r="L47">
        <v>5</v>
      </c>
      <c r="M47">
        <v>2</v>
      </c>
      <c r="N47">
        <v>1</v>
      </c>
      <c r="P47">
        <f t="shared" si="2"/>
        <v>1</v>
      </c>
      <c r="Q47">
        <f t="shared" si="4"/>
        <v>3</v>
      </c>
    </row>
    <row r="48" spans="1:17" ht="32" x14ac:dyDescent="0.2">
      <c r="A48" t="s">
        <v>20</v>
      </c>
      <c r="B48" t="s">
        <v>77</v>
      </c>
      <c r="C48" t="s">
        <v>227</v>
      </c>
      <c r="D48" t="s">
        <v>377</v>
      </c>
      <c r="E48" t="s">
        <v>509</v>
      </c>
      <c r="F48" t="s">
        <v>573</v>
      </c>
      <c r="G48" t="s">
        <v>610</v>
      </c>
      <c r="H48">
        <v>5994469</v>
      </c>
      <c r="I48" s="1" t="s">
        <v>715</v>
      </c>
      <c r="J48" s="1" t="s">
        <v>865</v>
      </c>
      <c r="L48">
        <v>5</v>
      </c>
      <c r="M48">
        <v>0</v>
      </c>
      <c r="N48">
        <f t="shared" si="3"/>
        <v>0</v>
      </c>
      <c r="O48">
        <v>1</v>
      </c>
      <c r="P48">
        <f t="shared" si="2"/>
        <v>0</v>
      </c>
      <c r="Q48">
        <f t="shared" si="4"/>
        <v>4</v>
      </c>
    </row>
    <row r="49" spans="1:17" ht="32" x14ac:dyDescent="0.2">
      <c r="A49" t="s">
        <v>18</v>
      </c>
      <c r="B49" t="s">
        <v>78</v>
      </c>
      <c r="C49" t="s">
        <v>228</v>
      </c>
      <c r="D49" t="s">
        <v>378</v>
      </c>
      <c r="E49" t="s">
        <v>78</v>
      </c>
      <c r="F49" t="s">
        <v>581</v>
      </c>
      <c r="G49" t="s">
        <v>629</v>
      </c>
      <c r="H49">
        <v>5960358</v>
      </c>
      <c r="I49" s="1" t="s">
        <v>716</v>
      </c>
      <c r="J49" s="1" t="s">
        <v>866</v>
      </c>
      <c r="K49" s="1" t="s">
        <v>1005</v>
      </c>
      <c r="L49">
        <v>5</v>
      </c>
      <c r="M49">
        <v>1</v>
      </c>
      <c r="N49">
        <f t="shared" si="3"/>
        <v>1</v>
      </c>
      <c r="P49">
        <f t="shared" si="2"/>
        <v>0</v>
      </c>
      <c r="Q49">
        <f t="shared" si="4"/>
        <v>4</v>
      </c>
    </row>
    <row r="50" spans="1:17" ht="32" x14ac:dyDescent="0.2">
      <c r="A50" t="s">
        <v>20</v>
      </c>
      <c r="B50" t="s">
        <v>79</v>
      </c>
      <c r="C50" t="s">
        <v>229</v>
      </c>
      <c r="D50" t="s">
        <v>379</v>
      </c>
      <c r="E50" t="s">
        <v>510</v>
      </c>
      <c r="F50" t="s">
        <v>573</v>
      </c>
      <c r="G50" t="s">
        <v>630</v>
      </c>
      <c r="H50">
        <v>5551137</v>
      </c>
      <c r="I50" s="1" t="s">
        <v>717</v>
      </c>
      <c r="J50" s="1" t="s">
        <v>867</v>
      </c>
      <c r="K50" s="1" t="s">
        <v>1006</v>
      </c>
      <c r="L50">
        <v>5</v>
      </c>
      <c r="M50">
        <v>1</v>
      </c>
      <c r="N50">
        <f t="shared" si="3"/>
        <v>1</v>
      </c>
      <c r="P50">
        <f t="shared" si="2"/>
        <v>0</v>
      </c>
      <c r="Q50">
        <f t="shared" si="4"/>
        <v>4</v>
      </c>
    </row>
    <row r="51" spans="1:17" ht="32" x14ac:dyDescent="0.2">
      <c r="A51" t="s">
        <v>18</v>
      </c>
      <c r="B51" t="s">
        <v>80</v>
      </c>
      <c r="C51" t="s">
        <v>230</v>
      </c>
      <c r="D51" t="s">
        <v>380</v>
      </c>
      <c r="E51" t="s">
        <v>511</v>
      </c>
      <c r="F51" t="s">
        <v>582</v>
      </c>
      <c r="H51">
        <v>5492074</v>
      </c>
      <c r="I51" s="1" t="s">
        <v>1624</v>
      </c>
      <c r="J51" s="1" t="s">
        <v>1512</v>
      </c>
      <c r="L51">
        <v>5</v>
      </c>
      <c r="M51">
        <v>0</v>
      </c>
      <c r="N51">
        <f t="shared" si="3"/>
        <v>0</v>
      </c>
      <c r="O51">
        <v>1</v>
      </c>
      <c r="P51">
        <f t="shared" si="2"/>
        <v>0</v>
      </c>
      <c r="Q51">
        <f t="shared" si="4"/>
        <v>4</v>
      </c>
    </row>
    <row r="52" spans="1:17" ht="32" x14ac:dyDescent="0.2">
      <c r="A52" t="s">
        <v>25</v>
      </c>
      <c r="B52" t="s">
        <v>81</v>
      </c>
      <c r="C52" t="s">
        <v>231</v>
      </c>
      <c r="D52" t="s">
        <v>381</v>
      </c>
      <c r="E52" t="s">
        <v>81</v>
      </c>
      <c r="F52" t="s">
        <v>576</v>
      </c>
      <c r="G52" t="s">
        <v>627</v>
      </c>
      <c r="H52">
        <v>5343740</v>
      </c>
      <c r="I52" s="1" t="s">
        <v>719</v>
      </c>
      <c r="J52" s="1" t="s">
        <v>869</v>
      </c>
      <c r="K52" s="1" t="s">
        <v>1007</v>
      </c>
      <c r="L52">
        <v>5</v>
      </c>
      <c r="M52">
        <v>2</v>
      </c>
      <c r="N52">
        <f t="shared" si="3"/>
        <v>2</v>
      </c>
      <c r="P52">
        <f t="shared" si="2"/>
        <v>0</v>
      </c>
      <c r="Q52">
        <f t="shared" si="4"/>
        <v>3</v>
      </c>
    </row>
    <row r="53" spans="1:17" ht="32" x14ac:dyDescent="0.2">
      <c r="A53" t="s">
        <v>23</v>
      </c>
      <c r="B53" t="s">
        <v>82</v>
      </c>
      <c r="C53" t="s">
        <v>232</v>
      </c>
      <c r="D53" t="s">
        <v>382</v>
      </c>
      <c r="E53" t="s">
        <v>512</v>
      </c>
      <c r="F53" t="s">
        <v>573</v>
      </c>
      <c r="G53" t="s">
        <v>631</v>
      </c>
      <c r="H53">
        <v>5342694</v>
      </c>
      <c r="I53" s="1" t="s">
        <v>720</v>
      </c>
      <c r="J53" s="1" t="s">
        <v>870</v>
      </c>
      <c r="K53" s="1" t="s">
        <v>1008</v>
      </c>
      <c r="L53">
        <v>5</v>
      </c>
      <c r="M53">
        <v>2</v>
      </c>
      <c r="N53">
        <f t="shared" si="3"/>
        <v>2</v>
      </c>
      <c r="P53">
        <f t="shared" si="2"/>
        <v>0</v>
      </c>
      <c r="Q53">
        <f t="shared" si="4"/>
        <v>3</v>
      </c>
    </row>
    <row r="54" spans="1:17" ht="32" x14ac:dyDescent="0.2">
      <c r="A54" t="s">
        <v>19</v>
      </c>
      <c r="B54" t="s">
        <v>83</v>
      </c>
      <c r="C54" t="s">
        <v>233</v>
      </c>
      <c r="D54" t="s">
        <v>383</v>
      </c>
      <c r="E54" t="s">
        <v>83</v>
      </c>
      <c r="F54" t="s">
        <v>573</v>
      </c>
      <c r="G54" t="s">
        <v>606</v>
      </c>
      <c r="H54">
        <v>5308336</v>
      </c>
      <c r="I54" s="1" t="s">
        <v>721</v>
      </c>
      <c r="J54" s="1" t="s">
        <v>871</v>
      </c>
      <c r="K54" s="1" t="s">
        <v>1009</v>
      </c>
      <c r="L54">
        <v>5</v>
      </c>
      <c r="M54">
        <v>1</v>
      </c>
      <c r="N54">
        <f t="shared" si="3"/>
        <v>1</v>
      </c>
      <c r="P54">
        <f t="shared" si="2"/>
        <v>0</v>
      </c>
      <c r="Q54">
        <f t="shared" si="4"/>
        <v>4</v>
      </c>
    </row>
    <row r="55" spans="1:17" ht="32" x14ac:dyDescent="0.2">
      <c r="A55" t="s">
        <v>20</v>
      </c>
      <c r="B55" t="s">
        <v>84</v>
      </c>
      <c r="C55" t="s">
        <v>234</v>
      </c>
      <c r="D55" t="s">
        <v>384</v>
      </c>
      <c r="E55" t="s">
        <v>513</v>
      </c>
      <c r="F55" t="s">
        <v>573</v>
      </c>
      <c r="G55" t="s">
        <v>632</v>
      </c>
      <c r="H55">
        <v>5306925</v>
      </c>
      <c r="I55" s="1" t="s">
        <v>722</v>
      </c>
      <c r="J55" s="1" t="s">
        <v>872</v>
      </c>
      <c r="L55">
        <v>5</v>
      </c>
      <c r="M55">
        <v>0</v>
      </c>
      <c r="N55">
        <f t="shared" si="3"/>
        <v>0</v>
      </c>
      <c r="O55">
        <v>1</v>
      </c>
      <c r="P55">
        <f t="shared" si="2"/>
        <v>0</v>
      </c>
      <c r="Q55">
        <f t="shared" si="4"/>
        <v>4</v>
      </c>
    </row>
    <row r="56" spans="1:17" ht="32" x14ac:dyDescent="0.2">
      <c r="A56" t="s">
        <v>23</v>
      </c>
      <c r="B56" t="s">
        <v>85</v>
      </c>
      <c r="C56" t="s">
        <v>235</v>
      </c>
      <c r="D56" t="s">
        <v>385</v>
      </c>
      <c r="E56" t="s">
        <v>85</v>
      </c>
      <c r="F56" t="s">
        <v>583</v>
      </c>
      <c r="G56" t="s">
        <v>633</v>
      </c>
      <c r="H56">
        <v>5047107</v>
      </c>
      <c r="I56" s="1" t="s">
        <v>1625</v>
      </c>
      <c r="J56" s="1" t="s">
        <v>873</v>
      </c>
      <c r="K56" s="1" t="s">
        <v>1010</v>
      </c>
      <c r="L56">
        <v>5</v>
      </c>
      <c r="M56">
        <v>2</v>
      </c>
      <c r="N56">
        <f t="shared" si="3"/>
        <v>2</v>
      </c>
      <c r="P56">
        <f t="shared" si="2"/>
        <v>0</v>
      </c>
      <c r="Q56">
        <f t="shared" si="4"/>
        <v>3</v>
      </c>
    </row>
    <row r="57" spans="1:17" ht="32" x14ac:dyDescent="0.2">
      <c r="A57" t="s">
        <v>23</v>
      </c>
      <c r="B57" t="s">
        <v>86</v>
      </c>
      <c r="C57" t="s">
        <v>236</v>
      </c>
      <c r="D57" t="s">
        <v>386</v>
      </c>
      <c r="E57" t="s">
        <v>514</v>
      </c>
      <c r="F57" t="s">
        <v>573</v>
      </c>
      <c r="G57" t="s">
        <v>627</v>
      </c>
      <c r="H57">
        <v>4840616</v>
      </c>
      <c r="I57" s="1" t="s">
        <v>724</v>
      </c>
      <c r="J57" s="1" t="s">
        <v>874</v>
      </c>
      <c r="K57" s="1" t="s">
        <v>1011</v>
      </c>
      <c r="L57">
        <v>5</v>
      </c>
      <c r="M57">
        <v>1</v>
      </c>
      <c r="N57">
        <f t="shared" si="3"/>
        <v>1</v>
      </c>
      <c r="P57">
        <f t="shared" si="2"/>
        <v>0</v>
      </c>
      <c r="Q57">
        <f t="shared" si="4"/>
        <v>4</v>
      </c>
    </row>
    <row r="58" spans="1:17" ht="32" x14ac:dyDescent="0.2">
      <c r="A58" t="s">
        <v>19</v>
      </c>
      <c r="B58" t="s">
        <v>87</v>
      </c>
      <c r="C58" t="s">
        <v>237</v>
      </c>
      <c r="D58" t="s">
        <v>387</v>
      </c>
      <c r="E58" t="s">
        <v>87</v>
      </c>
      <c r="F58" t="s">
        <v>573</v>
      </c>
      <c r="G58" t="s">
        <v>608</v>
      </c>
      <c r="H58">
        <v>4782481</v>
      </c>
      <c r="I58" s="1" t="s">
        <v>725</v>
      </c>
      <c r="J58" s="1" t="s">
        <v>875</v>
      </c>
      <c r="K58" s="1" t="s">
        <v>1012</v>
      </c>
      <c r="L58">
        <v>5</v>
      </c>
      <c r="M58">
        <v>1</v>
      </c>
      <c r="N58">
        <f t="shared" si="3"/>
        <v>1</v>
      </c>
      <c r="P58">
        <f t="shared" si="2"/>
        <v>0</v>
      </c>
      <c r="Q58">
        <f t="shared" si="4"/>
        <v>4</v>
      </c>
    </row>
    <row r="59" spans="1:17" ht="32" x14ac:dyDescent="0.2">
      <c r="A59" t="s">
        <v>22</v>
      </c>
      <c r="B59" t="s">
        <v>88</v>
      </c>
      <c r="C59" t="s">
        <v>238</v>
      </c>
      <c r="D59" t="s">
        <v>388</v>
      </c>
      <c r="E59" t="s">
        <v>88</v>
      </c>
      <c r="F59" t="s">
        <v>576</v>
      </c>
      <c r="G59" t="s">
        <v>634</v>
      </c>
      <c r="H59">
        <v>4527206</v>
      </c>
      <c r="I59" s="1" t="s">
        <v>726</v>
      </c>
      <c r="J59" s="1" t="s">
        <v>876</v>
      </c>
      <c r="K59" s="1" t="s">
        <v>1013</v>
      </c>
      <c r="L59">
        <v>5</v>
      </c>
      <c r="M59">
        <v>1</v>
      </c>
      <c r="N59">
        <f t="shared" si="3"/>
        <v>1</v>
      </c>
      <c r="P59">
        <f t="shared" si="2"/>
        <v>0</v>
      </c>
      <c r="Q59">
        <f t="shared" si="4"/>
        <v>4</v>
      </c>
    </row>
    <row r="60" spans="1:17" ht="32" x14ac:dyDescent="0.2">
      <c r="A60" t="s">
        <v>28</v>
      </c>
      <c r="B60" t="s">
        <v>89</v>
      </c>
      <c r="C60" t="s">
        <v>239</v>
      </c>
      <c r="D60" t="s">
        <v>389</v>
      </c>
      <c r="E60" t="s">
        <v>89</v>
      </c>
      <c r="F60" t="s">
        <v>584</v>
      </c>
      <c r="G60" t="s">
        <v>635</v>
      </c>
      <c r="H60">
        <v>4347047</v>
      </c>
      <c r="I60" s="1" t="s">
        <v>727</v>
      </c>
      <c r="J60" s="1" t="s">
        <v>877</v>
      </c>
      <c r="K60" s="1" t="s">
        <v>1014</v>
      </c>
      <c r="L60">
        <v>5</v>
      </c>
      <c r="M60">
        <v>1</v>
      </c>
      <c r="N60">
        <f t="shared" si="3"/>
        <v>1</v>
      </c>
      <c r="P60">
        <f t="shared" si="2"/>
        <v>0</v>
      </c>
      <c r="Q60">
        <f t="shared" si="4"/>
        <v>4</v>
      </c>
    </row>
    <row r="61" spans="1:17" ht="32" x14ac:dyDescent="0.2">
      <c r="A61" t="s">
        <v>22</v>
      </c>
      <c r="B61" t="s">
        <v>90</v>
      </c>
      <c r="C61" t="s">
        <v>240</v>
      </c>
      <c r="D61" t="s">
        <v>390</v>
      </c>
      <c r="E61" t="s">
        <v>90</v>
      </c>
      <c r="F61" t="s">
        <v>573</v>
      </c>
      <c r="G61" t="s">
        <v>614</v>
      </c>
      <c r="H61">
        <v>4296071</v>
      </c>
      <c r="I61" s="1" t="s">
        <v>1626</v>
      </c>
      <c r="J61" s="1" t="s">
        <v>1647</v>
      </c>
      <c r="K61" s="1" t="s">
        <v>1015</v>
      </c>
      <c r="L61">
        <v>5</v>
      </c>
      <c r="M61">
        <v>1</v>
      </c>
      <c r="N61">
        <f t="shared" si="3"/>
        <v>1</v>
      </c>
      <c r="P61">
        <f t="shared" si="2"/>
        <v>0</v>
      </c>
      <c r="Q61">
        <f t="shared" si="4"/>
        <v>4</v>
      </c>
    </row>
    <row r="62" spans="1:17" ht="32" x14ac:dyDescent="0.2">
      <c r="A62" t="s">
        <v>25</v>
      </c>
      <c r="B62" t="s">
        <v>91</v>
      </c>
      <c r="C62" t="s">
        <v>241</v>
      </c>
      <c r="D62" t="s">
        <v>391</v>
      </c>
      <c r="E62" t="s">
        <v>91</v>
      </c>
      <c r="F62" t="s">
        <v>577</v>
      </c>
      <c r="G62" t="s">
        <v>627</v>
      </c>
      <c r="H62">
        <v>4286706</v>
      </c>
      <c r="I62" s="1" t="s">
        <v>729</v>
      </c>
      <c r="J62" s="1" t="s">
        <v>879</v>
      </c>
      <c r="K62" s="1" t="s">
        <v>1016</v>
      </c>
      <c r="L62">
        <v>5</v>
      </c>
      <c r="M62">
        <v>1</v>
      </c>
      <c r="N62">
        <f t="shared" si="3"/>
        <v>1</v>
      </c>
      <c r="P62">
        <f t="shared" si="2"/>
        <v>0</v>
      </c>
      <c r="Q62">
        <f t="shared" si="4"/>
        <v>4</v>
      </c>
    </row>
    <row r="63" spans="1:17" ht="32" x14ac:dyDescent="0.2">
      <c r="A63" t="s">
        <v>19</v>
      </c>
      <c r="B63" t="s">
        <v>92</v>
      </c>
      <c r="C63" t="s">
        <v>242</v>
      </c>
      <c r="D63" t="s">
        <v>392</v>
      </c>
      <c r="E63" t="s">
        <v>515</v>
      </c>
      <c r="F63" t="s">
        <v>573</v>
      </c>
      <c r="G63" t="s">
        <v>636</v>
      </c>
      <c r="H63">
        <v>4265953</v>
      </c>
      <c r="I63" s="1" t="s">
        <v>730</v>
      </c>
      <c r="J63" s="1" t="s">
        <v>880</v>
      </c>
      <c r="K63" s="1" t="s">
        <v>1017</v>
      </c>
      <c r="L63">
        <v>5</v>
      </c>
      <c r="M63">
        <v>1</v>
      </c>
      <c r="N63">
        <f t="shared" si="3"/>
        <v>1</v>
      </c>
      <c r="P63">
        <f t="shared" si="2"/>
        <v>0</v>
      </c>
      <c r="Q63">
        <f t="shared" si="4"/>
        <v>4</v>
      </c>
    </row>
    <row r="64" spans="1:17" ht="32" x14ac:dyDescent="0.2">
      <c r="A64" t="s">
        <v>19</v>
      </c>
      <c r="B64" t="s">
        <v>93</v>
      </c>
      <c r="C64" t="s">
        <v>243</v>
      </c>
      <c r="D64" t="s">
        <v>393</v>
      </c>
      <c r="E64" t="s">
        <v>516</v>
      </c>
      <c r="F64" t="s">
        <v>573</v>
      </c>
      <c r="G64" t="s">
        <v>611</v>
      </c>
      <c r="H64">
        <v>4217755</v>
      </c>
      <c r="I64" s="1" t="s">
        <v>731</v>
      </c>
      <c r="J64" s="1" t="s">
        <v>881</v>
      </c>
      <c r="L64">
        <v>5</v>
      </c>
      <c r="M64">
        <v>0</v>
      </c>
      <c r="N64">
        <f t="shared" si="3"/>
        <v>0</v>
      </c>
      <c r="O64">
        <v>1</v>
      </c>
      <c r="P64">
        <f t="shared" si="2"/>
        <v>0</v>
      </c>
      <c r="Q64">
        <f t="shared" si="4"/>
        <v>4</v>
      </c>
    </row>
    <row r="65" spans="1:17" ht="32" x14ac:dyDescent="0.2">
      <c r="A65" t="s">
        <v>19</v>
      </c>
      <c r="B65" t="s">
        <v>94</v>
      </c>
      <c r="C65" t="s">
        <v>244</v>
      </c>
      <c r="D65" t="s">
        <v>394</v>
      </c>
      <c r="E65" t="s">
        <v>94</v>
      </c>
      <c r="F65" t="s">
        <v>573</v>
      </c>
      <c r="G65" t="s">
        <v>637</v>
      </c>
      <c r="H65">
        <v>4208419</v>
      </c>
      <c r="I65" s="1" t="s">
        <v>732</v>
      </c>
      <c r="J65" s="1" t="s">
        <v>882</v>
      </c>
      <c r="K65" s="1" t="s">
        <v>1018</v>
      </c>
      <c r="L65">
        <v>5</v>
      </c>
      <c r="M65">
        <v>1</v>
      </c>
      <c r="N65">
        <f t="shared" si="3"/>
        <v>1</v>
      </c>
      <c r="P65">
        <f t="shared" si="2"/>
        <v>0</v>
      </c>
      <c r="Q65">
        <f t="shared" si="4"/>
        <v>4</v>
      </c>
    </row>
    <row r="66" spans="1:17" ht="48" x14ac:dyDescent="0.2">
      <c r="A66" t="s">
        <v>23</v>
      </c>
      <c r="B66" t="s">
        <v>95</v>
      </c>
      <c r="C66" t="s">
        <v>245</v>
      </c>
      <c r="D66" t="s">
        <v>395</v>
      </c>
      <c r="E66" t="s">
        <v>517</v>
      </c>
      <c r="F66" t="s">
        <v>573</v>
      </c>
      <c r="H66">
        <v>4195254</v>
      </c>
      <c r="I66" s="1" t="s">
        <v>1627</v>
      </c>
      <c r="J66" s="1" t="s">
        <v>1648</v>
      </c>
      <c r="L66">
        <v>5</v>
      </c>
      <c r="M66">
        <v>0</v>
      </c>
      <c r="N66">
        <f t="shared" ref="N66:N97" si="5">M66</f>
        <v>0</v>
      </c>
      <c r="P66">
        <f t="shared" si="2"/>
        <v>0</v>
      </c>
      <c r="Q66">
        <f t="shared" ref="Q66:Q97" si="6">L66-SUM(N66:P66)</f>
        <v>5</v>
      </c>
    </row>
    <row r="67" spans="1:17" ht="32" x14ac:dyDescent="0.2">
      <c r="A67" t="s">
        <v>22</v>
      </c>
      <c r="B67" t="s">
        <v>96</v>
      </c>
      <c r="C67" t="s">
        <v>246</v>
      </c>
      <c r="D67" t="s">
        <v>396</v>
      </c>
      <c r="E67" t="s">
        <v>518</v>
      </c>
      <c r="F67" t="s">
        <v>573</v>
      </c>
      <c r="G67" t="s">
        <v>614</v>
      </c>
      <c r="H67">
        <v>4134448</v>
      </c>
      <c r="I67" s="1" t="s">
        <v>734</v>
      </c>
      <c r="J67" s="1" t="s">
        <v>884</v>
      </c>
      <c r="K67" s="1" t="s">
        <v>1019</v>
      </c>
      <c r="L67">
        <v>5</v>
      </c>
      <c r="M67">
        <v>1</v>
      </c>
      <c r="N67">
        <f t="shared" si="5"/>
        <v>1</v>
      </c>
      <c r="P67">
        <f t="shared" ref="P67:P130" si="7">M67-N67</f>
        <v>0</v>
      </c>
      <c r="Q67">
        <f t="shared" si="6"/>
        <v>4</v>
      </c>
    </row>
    <row r="68" spans="1:17" ht="32" x14ac:dyDescent="0.2">
      <c r="A68" t="s">
        <v>21</v>
      </c>
      <c r="B68" t="s">
        <v>97</v>
      </c>
      <c r="C68" t="s">
        <v>247</v>
      </c>
      <c r="D68" t="s">
        <v>397</v>
      </c>
      <c r="E68" t="s">
        <v>97</v>
      </c>
      <c r="F68" t="s">
        <v>573</v>
      </c>
      <c r="G68" t="s">
        <v>627</v>
      </c>
      <c r="H68">
        <v>4114661</v>
      </c>
      <c r="I68" s="1" t="s">
        <v>735</v>
      </c>
      <c r="J68" s="1" t="s">
        <v>885</v>
      </c>
      <c r="K68" s="1" t="s">
        <v>1020</v>
      </c>
      <c r="L68">
        <v>5</v>
      </c>
      <c r="M68">
        <v>1</v>
      </c>
      <c r="N68">
        <f t="shared" si="5"/>
        <v>1</v>
      </c>
      <c r="P68">
        <f t="shared" si="7"/>
        <v>0</v>
      </c>
      <c r="Q68">
        <f t="shared" si="6"/>
        <v>4</v>
      </c>
    </row>
    <row r="69" spans="1:17" ht="32" x14ac:dyDescent="0.2">
      <c r="A69" t="s">
        <v>18</v>
      </c>
      <c r="B69" t="s">
        <v>98</v>
      </c>
      <c r="C69" t="s">
        <v>248</v>
      </c>
      <c r="D69" t="s">
        <v>398</v>
      </c>
      <c r="E69" t="s">
        <v>519</v>
      </c>
      <c r="F69" t="s">
        <v>576</v>
      </c>
      <c r="G69" t="s">
        <v>627</v>
      </c>
      <c r="H69">
        <v>4064713</v>
      </c>
      <c r="I69" s="1" t="s">
        <v>736</v>
      </c>
      <c r="J69" s="1" t="s">
        <v>886</v>
      </c>
      <c r="K69" s="1" t="s">
        <v>1021</v>
      </c>
      <c r="L69">
        <v>5</v>
      </c>
      <c r="M69">
        <v>1</v>
      </c>
      <c r="N69">
        <f t="shared" si="5"/>
        <v>1</v>
      </c>
      <c r="P69">
        <f t="shared" si="7"/>
        <v>0</v>
      </c>
      <c r="Q69">
        <f t="shared" si="6"/>
        <v>4</v>
      </c>
    </row>
    <row r="70" spans="1:17" ht="48" x14ac:dyDescent="0.2">
      <c r="A70" t="s">
        <v>24</v>
      </c>
      <c r="B70" t="s">
        <v>99</v>
      </c>
      <c r="C70" t="s">
        <v>249</v>
      </c>
      <c r="D70" t="s">
        <v>399</v>
      </c>
      <c r="E70" t="s">
        <v>520</v>
      </c>
      <c r="F70" t="s">
        <v>573</v>
      </c>
      <c r="G70" t="s">
        <v>627</v>
      </c>
      <c r="H70">
        <v>3850607</v>
      </c>
      <c r="I70" s="1" t="s">
        <v>1628</v>
      </c>
      <c r="J70" s="1" t="s">
        <v>1649</v>
      </c>
      <c r="L70">
        <v>5</v>
      </c>
      <c r="M70">
        <v>0</v>
      </c>
      <c r="N70">
        <f t="shared" si="5"/>
        <v>0</v>
      </c>
      <c r="P70">
        <f t="shared" si="7"/>
        <v>0</v>
      </c>
      <c r="Q70">
        <f t="shared" si="6"/>
        <v>5</v>
      </c>
    </row>
    <row r="71" spans="1:17" ht="48" x14ac:dyDescent="0.2">
      <c r="A71" t="s">
        <v>20</v>
      </c>
      <c r="B71" t="s">
        <v>100</v>
      </c>
      <c r="C71" t="s">
        <v>250</v>
      </c>
      <c r="D71" t="s">
        <v>400</v>
      </c>
      <c r="E71" t="s">
        <v>521</v>
      </c>
      <c r="F71" t="s">
        <v>573</v>
      </c>
      <c r="G71" t="s">
        <v>638</v>
      </c>
      <c r="H71">
        <v>3807463</v>
      </c>
      <c r="I71" s="1" t="s">
        <v>1629</v>
      </c>
      <c r="J71" s="1" t="s">
        <v>1650</v>
      </c>
      <c r="L71">
        <v>5</v>
      </c>
      <c r="M71">
        <v>0</v>
      </c>
      <c r="N71">
        <f t="shared" si="5"/>
        <v>0</v>
      </c>
      <c r="O71">
        <v>1</v>
      </c>
      <c r="P71">
        <f t="shared" si="7"/>
        <v>0</v>
      </c>
      <c r="Q71">
        <f t="shared" si="6"/>
        <v>4</v>
      </c>
    </row>
    <row r="72" spans="1:17" ht="32" x14ac:dyDescent="0.2">
      <c r="A72" t="s">
        <v>29</v>
      </c>
      <c r="B72" t="s">
        <v>101</v>
      </c>
      <c r="C72" t="s">
        <v>251</v>
      </c>
      <c r="D72" t="s">
        <v>401</v>
      </c>
      <c r="E72" t="s">
        <v>522</v>
      </c>
      <c r="F72" t="s">
        <v>585</v>
      </c>
      <c r="G72" t="s">
        <v>639</v>
      </c>
      <c r="H72">
        <v>3713797</v>
      </c>
      <c r="I72" s="1" t="s">
        <v>739</v>
      </c>
      <c r="J72" s="1" t="s">
        <v>889</v>
      </c>
      <c r="K72" s="1" t="s">
        <v>1022</v>
      </c>
      <c r="L72">
        <v>5</v>
      </c>
      <c r="M72">
        <v>4</v>
      </c>
      <c r="N72">
        <f t="shared" si="5"/>
        <v>4</v>
      </c>
      <c r="P72">
        <f t="shared" si="7"/>
        <v>0</v>
      </c>
      <c r="Q72">
        <f t="shared" si="6"/>
        <v>1</v>
      </c>
    </row>
    <row r="73" spans="1:17" ht="48" x14ac:dyDescent="0.2">
      <c r="A73" t="s">
        <v>19</v>
      </c>
      <c r="B73" t="s">
        <v>102</v>
      </c>
      <c r="C73" t="s">
        <v>252</v>
      </c>
      <c r="D73" t="s">
        <v>402</v>
      </c>
      <c r="E73" t="s">
        <v>102</v>
      </c>
      <c r="F73" t="s">
        <v>573</v>
      </c>
      <c r="G73" t="s">
        <v>625</v>
      </c>
      <c r="H73">
        <v>3622720</v>
      </c>
      <c r="I73" s="1" t="s">
        <v>1630</v>
      </c>
      <c r="J73" s="1" t="s">
        <v>1651</v>
      </c>
      <c r="L73">
        <v>5</v>
      </c>
      <c r="M73">
        <v>0</v>
      </c>
      <c r="N73">
        <f t="shared" si="5"/>
        <v>0</v>
      </c>
      <c r="O73">
        <v>1</v>
      </c>
      <c r="P73">
        <f t="shared" si="7"/>
        <v>0</v>
      </c>
      <c r="Q73">
        <f t="shared" si="6"/>
        <v>4</v>
      </c>
    </row>
    <row r="74" spans="1:17" ht="32" x14ac:dyDescent="0.2">
      <c r="A74" t="s">
        <v>26</v>
      </c>
      <c r="B74" t="s">
        <v>103</v>
      </c>
      <c r="C74" t="s">
        <v>253</v>
      </c>
      <c r="D74" t="s">
        <v>403</v>
      </c>
      <c r="E74" t="s">
        <v>103</v>
      </c>
      <c r="F74" t="s">
        <v>573</v>
      </c>
      <c r="G74" t="s">
        <v>613</v>
      </c>
      <c r="H74">
        <v>3547132</v>
      </c>
      <c r="I74" s="1" t="s">
        <v>741</v>
      </c>
      <c r="J74" s="1" t="s">
        <v>891</v>
      </c>
      <c r="K74" s="1" t="s">
        <v>1023</v>
      </c>
      <c r="L74">
        <v>5</v>
      </c>
      <c r="M74">
        <v>2</v>
      </c>
      <c r="N74">
        <f t="shared" si="5"/>
        <v>2</v>
      </c>
      <c r="P74">
        <f t="shared" si="7"/>
        <v>0</v>
      </c>
      <c r="Q74">
        <f t="shared" si="6"/>
        <v>3</v>
      </c>
    </row>
    <row r="75" spans="1:17" ht="32" x14ac:dyDescent="0.2">
      <c r="A75" t="s">
        <v>19</v>
      </c>
      <c r="B75" t="s">
        <v>104</v>
      </c>
      <c r="C75" t="s">
        <v>254</v>
      </c>
      <c r="D75" t="s">
        <v>404</v>
      </c>
      <c r="E75" t="s">
        <v>104</v>
      </c>
      <c r="F75" t="s">
        <v>573</v>
      </c>
      <c r="G75" t="s">
        <v>640</v>
      </c>
      <c r="H75">
        <v>3505105</v>
      </c>
      <c r="I75" s="1" t="s">
        <v>742</v>
      </c>
      <c r="J75" s="1" t="s">
        <v>892</v>
      </c>
      <c r="K75" s="1" t="s">
        <v>1024</v>
      </c>
      <c r="L75">
        <v>5</v>
      </c>
      <c r="M75">
        <v>1</v>
      </c>
      <c r="N75">
        <f t="shared" si="5"/>
        <v>1</v>
      </c>
      <c r="P75">
        <f t="shared" si="7"/>
        <v>0</v>
      </c>
      <c r="Q75">
        <f t="shared" si="6"/>
        <v>4</v>
      </c>
    </row>
    <row r="76" spans="1:17" ht="32" x14ac:dyDescent="0.2">
      <c r="A76" t="s">
        <v>19</v>
      </c>
      <c r="B76" t="s">
        <v>105</v>
      </c>
      <c r="C76" t="s">
        <v>255</v>
      </c>
      <c r="D76" t="s">
        <v>405</v>
      </c>
      <c r="E76" t="s">
        <v>105</v>
      </c>
      <c r="F76" t="s">
        <v>573</v>
      </c>
      <c r="G76" t="s">
        <v>614</v>
      </c>
      <c r="H76">
        <v>3437141</v>
      </c>
      <c r="I76" s="1" t="s">
        <v>743</v>
      </c>
      <c r="J76" s="1" t="s">
        <v>893</v>
      </c>
      <c r="K76" s="1" t="s">
        <v>1025</v>
      </c>
      <c r="L76">
        <v>5</v>
      </c>
      <c r="M76">
        <v>1</v>
      </c>
      <c r="N76">
        <f t="shared" si="5"/>
        <v>1</v>
      </c>
      <c r="P76">
        <f t="shared" si="7"/>
        <v>0</v>
      </c>
      <c r="Q76">
        <f t="shared" si="6"/>
        <v>4</v>
      </c>
    </row>
    <row r="77" spans="1:17" ht="32" x14ac:dyDescent="0.2">
      <c r="A77" t="s">
        <v>22</v>
      </c>
      <c r="B77" t="s">
        <v>106</v>
      </c>
      <c r="C77" t="s">
        <v>256</v>
      </c>
      <c r="D77" t="s">
        <v>406</v>
      </c>
      <c r="E77" t="s">
        <v>523</v>
      </c>
      <c r="F77" t="s">
        <v>573</v>
      </c>
      <c r="G77" t="s">
        <v>641</v>
      </c>
      <c r="H77">
        <v>3394437</v>
      </c>
      <c r="I77" s="1" t="s">
        <v>744</v>
      </c>
      <c r="J77" s="1" t="s">
        <v>894</v>
      </c>
      <c r="K77" s="1" t="s">
        <v>1026</v>
      </c>
      <c r="L77">
        <v>5</v>
      </c>
      <c r="M77">
        <v>1</v>
      </c>
      <c r="N77">
        <f t="shared" si="5"/>
        <v>1</v>
      </c>
      <c r="P77">
        <f t="shared" si="7"/>
        <v>0</v>
      </c>
      <c r="Q77">
        <f t="shared" si="6"/>
        <v>4</v>
      </c>
    </row>
    <row r="78" spans="1:17" ht="32" x14ac:dyDescent="0.2">
      <c r="A78" t="s">
        <v>21</v>
      </c>
      <c r="B78" t="s">
        <v>107</v>
      </c>
      <c r="C78" t="s">
        <v>257</v>
      </c>
      <c r="D78" t="s">
        <v>407</v>
      </c>
      <c r="E78" t="s">
        <v>107</v>
      </c>
      <c r="F78" t="s">
        <v>573</v>
      </c>
      <c r="G78" t="s">
        <v>608</v>
      </c>
      <c r="H78">
        <v>3388522</v>
      </c>
      <c r="I78" s="1" t="s">
        <v>745</v>
      </c>
      <c r="J78" s="1" t="s">
        <v>895</v>
      </c>
      <c r="K78" s="1" t="s">
        <v>1027</v>
      </c>
      <c r="L78">
        <v>5</v>
      </c>
      <c r="M78">
        <v>1</v>
      </c>
      <c r="N78">
        <f t="shared" si="5"/>
        <v>1</v>
      </c>
      <c r="P78">
        <f t="shared" si="7"/>
        <v>0</v>
      </c>
      <c r="Q78">
        <f t="shared" si="6"/>
        <v>4</v>
      </c>
    </row>
    <row r="79" spans="1:17" ht="32" x14ac:dyDescent="0.2">
      <c r="A79" t="s">
        <v>25</v>
      </c>
      <c r="B79" t="s">
        <v>108</v>
      </c>
      <c r="C79" t="s">
        <v>258</v>
      </c>
      <c r="D79" t="s">
        <v>408</v>
      </c>
      <c r="E79" t="s">
        <v>108</v>
      </c>
      <c r="F79" t="s">
        <v>573</v>
      </c>
      <c r="G79" t="s">
        <v>609</v>
      </c>
      <c r="H79">
        <v>3383913</v>
      </c>
      <c r="I79" s="1" t="s">
        <v>746</v>
      </c>
      <c r="J79" s="1" t="s">
        <v>896</v>
      </c>
      <c r="K79" s="1" t="s">
        <v>1028</v>
      </c>
      <c r="L79">
        <v>5</v>
      </c>
      <c r="M79">
        <v>1</v>
      </c>
      <c r="N79">
        <f t="shared" si="5"/>
        <v>1</v>
      </c>
      <c r="P79">
        <f t="shared" si="7"/>
        <v>0</v>
      </c>
      <c r="Q79">
        <f t="shared" si="6"/>
        <v>4</v>
      </c>
    </row>
    <row r="80" spans="1:17" ht="32" x14ac:dyDescent="0.2">
      <c r="A80" t="s">
        <v>28</v>
      </c>
      <c r="B80" t="s">
        <v>109</v>
      </c>
      <c r="C80" t="s">
        <v>259</v>
      </c>
      <c r="D80" t="s">
        <v>409</v>
      </c>
      <c r="E80" t="s">
        <v>109</v>
      </c>
      <c r="F80" t="s">
        <v>584</v>
      </c>
      <c r="G80" t="s">
        <v>642</v>
      </c>
      <c r="H80">
        <v>3251879</v>
      </c>
      <c r="I80" s="1" t="s">
        <v>747</v>
      </c>
      <c r="J80" s="1" t="s">
        <v>897</v>
      </c>
      <c r="K80" s="1" t="s">
        <v>1029</v>
      </c>
      <c r="L80">
        <v>5</v>
      </c>
      <c r="M80">
        <v>1</v>
      </c>
      <c r="N80">
        <f t="shared" si="5"/>
        <v>1</v>
      </c>
      <c r="P80">
        <f t="shared" si="7"/>
        <v>0</v>
      </c>
      <c r="Q80">
        <f t="shared" si="6"/>
        <v>4</v>
      </c>
    </row>
    <row r="81" spans="1:17" ht="32" x14ac:dyDescent="0.2">
      <c r="A81" t="s">
        <v>25</v>
      </c>
      <c r="B81" t="s">
        <v>110</v>
      </c>
      <c r="C81" t="s">
        <v>260</v>
      </c>
      <c r="D81" t="s">
        <v>410</v>
      </c>
      <c r="E81" t="s">
        <v>110</v>
      </c>
      <c r="F81" t="s">
        <v>573</v>
      </c>
      <c r="G81" t="s">
        <v>631</v>
      </c>
      <c r="H81">
        <v>3176192</v>
      </c>
      <c r="I81" s="1" t="s">
        <v>748</v>
      </c>
      <c r="J81" s="1" t="s">
        <v>898</v>
      </c>
      <c r="K81" s="1" t="s">
        <v>1030</v>
      </c>
      <c r="L81">
        <v>5</v>
      </c>
      <c r="M81">
        <v>1</v>
      </c>
      <c r="N81">
        <f t="shared" si="5"/>
        <v>1</v>
      </c>
      <c r="P81">
        <f t="shared" si="7"/>
        <v>0</v>
      </c>
      <c r="Q81">
        <f t="shared" si="6"/>
        <v>4</v>
      </c>
    </row>
    <row r="82" spans="1:17" ht="48" x14ac:dyDescent="0.2">
      <c r="A82" t="s">
        <v>25</v>
      </c>
      <c r="B82" t="s">
        <v>111</v>
      </c>
      <c r="C82" t="s">
        <v>261</v>
      </c>
      <c r="D82" t="s">
        <v>411</v>
      </c>
      <c r="E82" t="s">
        <v>524</v>
      </c>
      <c r="F82" t="s">
        <v>573</v>
      </c>
      <c r="G82" t="s">
        <v>643</v>
      </c>
      <c r="H82">
        <v>3168378</v>
      </c>
      <c r="I82" s="1" t="s">
        <v>1631</v>
      </c>
      <c r="J82" s="1" t="s">
        <v>1652</v>
      </c>
      <c r="L82">
        <v>5</v>
      </c>
      <c r="M82">
        <v>0</v>
      </c>
      <c r="N82">
        <f t="shared" si="5"/>
        <v>0</v>
      </c>
      <c r="O82">
        <v>1</v>
      </c>
      <c r="P82">
        <f t="shared" si="7"/>
        <v>0</v>
      </c>
      <c r="Q82">
        <f t="shared" si="6"/>
        <v>4</v>
      </c>
    </row>
    <row r="83" spans="1:17" ht="32" x14ac:dyDescent="0.2">
      <c r="A83" t="s">
        <v>22</v>
      </c>
      <c r="B83" t="s">
        <v>112</v>
      </c>
      <c r="C83" t="s">
        <v>262</v>
      </c>
      <c r="D83" t="s">
        <v>412</v>
      </c>
      <c r="E83" t="s">
        <v>112</v>
      </c>
      <c r="F83" t="s">
        <v>586</v>
      </c>
      <c r="G83" t="s">
        <v>644</v>
      </c>
      <c r="H83">
        <v>3167614</v>
      </c>
      <c r="I83" s="1" t="s">
        <v>750</v>
      </c>
      <c r="J83" s="1" t="s">
        <v>900</v>
      </c>
      <c r="K83" s="1" t="s">
        <v>1031</v>
      </c>
      <c r="L83">
        <v>5</v>
      </c>
      <c r="M83">
        <v>1</v>
      </c>
      <c r="N83">
        <f t="shared" si="5"/>
        <v>1</v>
      </c>
      <c r="P83">
        <f t="shared" si="7"/>
        <v>0</v>
      </c>
      <c r="Q83">
        <f t="shared" si="6"/>
        <v>4</v>
      </c>
    </row>
    <row r="84" spans="1:17" ht="32" x14ac:dyDescent="0.2">
      <c r="A84" t="s">
        <v>19</v>
      </c>
      <c r="B84" t="s">
        <v>113</v>
      </c>
      <c r="C84" t="s">
        <v>263</v>
      </c>
      <c r="D84" t="s">
        <v>413</v>
      </c>
      <c r="E84" t="s">
        <v>113</v>
      </c>
      <c r="F84" t="s">
        <v>573</v>
      </c>
      <c r="G84" t="s">
        <v>623</v>
      </c>
      <c r="H84">
        <v>3167565</v>
      </c>
      <c r="I84" s="1" t="s">
        <v>751</v>
      </c>
      <c r="J84" s="1" t="s">
        <v>901</v>
      </c>
      <c r="K84" s="1" t="s">
        <v>1032</v>
      </c>
      <c r="L84">
        <v>5</v>
      </c>
      <c r="M84">
        <v>2</v>
      </c>
      <c r="N84">
        <v>1</v>
      </c>
      <c r="P84">
        <f t="shared" si="7"/>
        <v>1</v>
      </c>
      <c r="Q84">
        <f t="shared" si="6"/>
        <v>3</v>
      </c>
    </row>
    <row r="85" spans="1:17" ht="32" x14ac:dyDescent="0.2">
      <c r="A85" t="s">
        <v>18</v>
      </c>
      <c r="B85" t="s">
        <v>114</v>
      </c>
      <c r="C85" t="s">
        <v>264</v>
      </c>
      <c r="D85" t="s">
        <v>414</v>
      </c>
      <c r="E85" t="s">
        <v>525</v>
      </c>
      <c r="F85" t="s">
        <v>573</v>
      </c>
      <c r="G85" t="s">
        <v>645</v>
      </c>
      <c r="H85">
        <v>3146230</v>
      </c>
      <c r="I85" s="1" t="s">
        <v>752</v>
      </c>
      <c r="J85" s="1" t="s">
        <v>902</v>
      </c>
      <c r="K85" s="1" t="s">
        <v>1033</v>
      </c>
      <c r="L85">
        <v>5</v>
      </c>
      <c r="M85">
        <v>1</v>
      </c>
      <c r="N85">
        <f t="shared" si="5"/>
        <v>1</v>
      </c>
      <c r="P85">
        <f t="shared" si="7"/>
        <v>0</v>
      </c>
      <c r="Q85">
        <f t="shared" si="6"/>
        <v>4</v>
      </c>
    </row>
    <row r="86" spans="1:17" ht="32" x14ac:dyDescent="0.2">
      <c r="A86" t="s">
        <v>18</v>
      </c>
      <c r="B86" t="s">
        <v>115</v>
      </c>
      <c r="C86" t="s">
        <v>265</v>
      </c>
      <c r="D86" t="s">
        <v>415</v>
      </c>
      <c r="E86" t="s">
        <v>526</v>
      </c>
      <c r="F86" t="s">
        <v>576</v>
      </c>
      <c r="G86" t="s">
        <v>632</v>
      </c>
      <c r="H86">
        <v>3084942</v>
      </c>
      <c r="I86" s="1" t="s">
        <v>753</v>
      </c>
      <c r="J86" s="1" t="s">
        <v>903</v>
      </c>
      <c r="K86" s="1" t="s">
        <v>1034</v>
      </c>
      <c r="L86">
        <v>5</v>
      </c>
      <c r="M86">
        <v>2</v>
      </c>
      <c r="N86">
        <v>1</v>
      </c>
      <c r="P86">
        <f t="shared" si="7"/>
        <v>1</v>
      </c>
      <c r="Q86">
        <f t="shared" si="6"/>
        <v>3</v>
      </c>
    </row>
    <row r="87" spans="1:17" ht="32" x14ac:dyDescent="0.2">
      <c r="A87" t="s">
        <v>24</v>
      </c>
      <c r="B87" t="s">
        <v>116</v>
      </c>
      <c r="C87" t="s">
        <v>266</v>
      </c>
      <c r="D87" t="s">
        <v>416</v>
      </c>
      <c r="E87" t="s">
        <v>116</v>
      </c>
      <c r="F87" t="s">
        <v>573</v>
      </c>
      <c r="G87" t="s">
        <v>646</v>
      </c>
      <c r="H87">
        <v>3079073</v>
      </c>
      <c r="I87" s="1" t="s">
        <v>754</v>
      </c>
      <c r="J87" s="1" t="s">
        <v>904</v>
      </c>
      <c r="K87" s="1" t="s">
        <v>1035</v>
      </c>
      <c r="L87">
        <v>5</v>
      </c>
      <c r="M87">
        <v>1</v>
      </c>
      <c r="N87">
        <f t="shared" si="5"/>
        <v>1</v>
      </c>
      <c r="P87">
        <f t="shared" si="7"/>
        <v>0</v>
      </c>
      <c r="Q87">
        <f t="shared" si="6"/>
        <v>4</v>
      </c>
    </row>
    <row r="88" spans="1:17" ht="32" x14ac:dyDescent="0.2">
      <c r="A88" t="s">
        <v>20</v>
      </c>
      <c r="B88" t="s">
        <v>117</v>
      </c>
      <c r="C88" t="s">
        <v>267</v>
      </c>
      <c r="D88" t="s">
        <v>417</v>
      </c>
      <c r="E88" t="s">
        <v>527</v>
      </c>
      <c r="F88" t="s">
        <v>573</v>
      </c>
      <c r="G88" t="s">
        <v>614</v>
      </c>
      <c r="H88">
        <v>2979989</v>
      </c>
      <c r="I88" s="1" t="s">
        <v>755</v>
      </c>
      <c r="J88" s="1" t="s">
        <v>905</v>
      </c>
      <c r="K88" s="1" t="s">
        <v>1036</v>
      </c>
      <c r="L88">
        <v>5</v>
      </c>
      <c r="M88">
        <v>1</v>
      </c>
      <c r="N88">
        <f t="shared" si="5"/>
        <v>1</v>
      </c>
      <c r="P88">
        <f t="shared" si="7"/>
        <v>0</v>
      </c>
      <c r="Q88">
        <f t="shared" si="6"/>
        <v>4</v>
      </c>
    </row>
    <row r="89" spans="1:17" ht="32" x14ac:dyDescent="0.2">
      <c r="A89" t="s">
        <v>25</v>
      </c>
      <c r="B89" t="s">
        <v>118</v>
      </c>
      <c r="C89" t="s">
        <v>268</v>
      </c>
      <c r="D89" t="s">
        <v>418</v>
      </c>
      <c r="E89" t="s">
        <v>528</v>
      </c>
      <c r="F89" t="s">
        <v>573</v>
      </c>
      <c r="G89" t="s">
        <v>631</v>
      </c>
      <c r="H89">
        <v>2860305</v>
      </c>
      <c r="I89" s="1" t="s">
        <v>756</v>
      </c>
      <c r="J89" s="1" t="s">
        <v>906</v>
      </c>
      <c r="K89" s="1" t="s">
        <v>1037</v>
      </c>
      <c r="L89">
        <v>5</v>
      </c>
      <c r="M89">
        <v>1</v>
      </c>
      <c r="N89">
        <f t="shared" si="5"/>
        <v>1</v>
      </c>
      <c r="P89">
        <f t="shared" si="7"/>
        <v>0</v>
      </c>
      <c r="Q89">
        <f t="shared" si="6"/>
        <v>4</v>
      </c>
    </row>
    <row r="90" spans="1:17" ht="32" x14ac:dyDescent="0.2">
      <c r="A90" t="s">
        <v>24</v>
      </c>
      <c r="B90" t="s">
        <v>119</v>
      </c>
      <c r="C90" t="s">
        <v>269</v>
      </c>
      <c r="D90" t="s">
        <v>419</v>
      </c>
      <c r="E90" t="s">
        <v>119</v>
      </c>
      <c r="F90" t="s">
        <v>573</v>
      </c>
      <c r="G90" t="s">
        <v>608</v>
      </c>
      <c r="H90">
        <v>2849365</v>
      </c>
      <c r="I90" s="1" t="s">
        <v>757</v>
      </c>
      <c r="J90" s="1" t="s">
        <v>907</v>
      </c>
      <c r="K90" s="1" t="s">
        <v>1038</v>
      </c>
      <c r="L90">
        <v>5</v>
      </c>
      <c r="M90">
        <v>1</v>
      </c>
      <c r="N90">
        <f t="shared" si="5"/>
        <v>1</v>
      </c>
      <c r="P90">
        <f t="shared" si="7"/>
        <v>0</v>
      </c>
      <c r="Q90">
        <f t="shared" si="6"/>
        <v>4</v>
      </c>
    </row>
    <row r="91" spans="1:17" ht="32" x14ac:dyDescent="0.2">
      <c r="A91" t="s">
        <v>19</v>
      </c>
      <c r="B91" t="s">
        <v>120</v>
      </c>
      <c r="C91" t="s">
        <v>270</v>
      </c>
      <c r="D91" t="s">
        <v>420</v>
      </c>
      <c r="E91" t="s">
        <v>529</v>
      </c>
      <c r="F91" t="s">
        <v>573</v>
      </c>
      <c r="G91" t="s">
        <v>614</v>
      </c>
      <c r="H91">
        <v>2819370</v>
      </c>
      <c r="I91" s="1" t="s">
        <v>758</v>
      </c>
      <c r="J91" s="1" t="s">
        <v>908</v>
      </c>
      <c r="K91" s="1" t="s">
        <v>1039</v>
      </c>
      <c r="L91">
        <v>5</v>
      </c>
      <c r="M91">
        <v>1</v>
      </c>
      <c r="N91">
        <f t="shared" si="5"/>
        <v>1</v>
      </c>
      <c r="P91">
        <f t="shared" si="7"/>
        <v>0</v>
      </c>
      <c r="Q91">
        <f t="shared" si="6"/>
        <v>4</v>
      </c>
    </row>
    <row r="92" spans="1:17" ht="32" x14ac:dyDescent="0.2">
      <c r="A92" t="s">
        <v>20</v>
      </c>
      <c r="B92" t="s">
        <v>121</v>
      </c>
      <c r="C92" t="s">
        <v>271</v>
      </c>
      <c r="D92" t="s">
        <v>421</v>
      </c>
      <c r="E92" t="s">
        <v>530</v>
      </c>
      <c r="F92" t="s">
        <v>587</v>
      </c>
      <c r="G92" t="s">
        <v>647</v>
      </c>
      <c r="H92">
        <v>2813617</v>
      </c>
      <c r="I92" s="1" t="s">
        <v>759</v>
      </c>
      <c r="J92" s="1" t="s">
        <v>909</v>
      </c>
      <c r="K92" s="1" t="s">
        <v>1040</v>
      </c>
      <c r="L92">
        <v>5</v>
      </c>
      <c r="M92">
        <v>1</v>
      </c>
      <c r="N92">
        <f t="shared" si="5"/>
        <v>1</v>
      </c>
      <c r="P92">
        <f t="shared" si="7"/>
        <v>0</v>
      </c>
      <c r="Q92">
        <f t="shared" si="6"/>
        <v>4</v>
      </c>
    </row>
    <row r="93" spans="1:17" ht="32" x14ac:dyDescent="0.2">
      <c r="A93" t="s">
        <v>26</v>
      </c>
      <c r="B93" t="s">
        <v>122</v>
      </c>
      <c r="C93" t="s">
        <v>272</v>
      </c>
      <c r="D93" t="s">
        <v>422</v>
      </c>
      <c r="E93" t="s">
        <v>531</v>
      </c>
      <c r="F93" t="s">
        <v>588</v>
      </c>
      <c r="G93" t="s">
        <v>648</v>
      </c>
      <c r="H93">
        <v>2785672</v>
      </c>
      <c r="I93" s="1" t="s">
        <v>760</v>
      </c>
      <c r="J93" s="1" t="s">
        <v>910</v>
      </c>
      <c r="K93" s="1" t="s">
        <v>1041</v>
      </c>
      <c r="L93">
        <v>5</v>
      </c>
      <c r="M93">
        <v>4</v>
      </c>
      <c r="N93">
        <f t="shared" si="5"/>
        <v>4</v>
      </c>
      <c r="P93">
        <f t="shared" si="7"/>
        <v>0</v>
      </c>
      <c r="Q93">
        <f t="shared" si="6"/>
        <v>1</v>
      </c>
    </row>
    <row r="94" spans="1:17" ht="32" x14ac:dyDescent="0.2">
      <c r="A94" t="s">
        <v>20</v>
      </c>
      <c r="B94" t="s">
        <v>123</v>
      </c>
      <c r="C94" t="s">
        <v>273</v>
      </c>
      <c r="D94" t="s">
        <v>423</v>
      </c>
      <c r="E94" t="s">
        <v>532</v>
      </c>
      <c r="F94" t="s">
        <v>589</v>
      </c>
      <c r="G94" t="s">
        <v>649</v>
      </c>
      <c r="H94">
        <v>2784837</v>
      </c>
      <c r="I94" s="1" t="s">
        <v>761</v>
      </c>
      <c r="J94" s="1" t="s">
        <v>911</v>
      </c>
      <c r="K94" s="1" t="s">
        <v>1042</v>
      </c>
      <c r="L94">
        <v>5</v>
      </c>
      <c r="M94">
        <v>1</v>
      </c>
      <c r="N94">
        <f t="shared" si="5"/>
        <v>1</v>
      </c>
      <c r="P94">
        <f t="shared" si="7"/>
        <v>0</v>
      </c>
      <c r="Q94">
        <f t="shared" si="6"/>
        <v>4</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5"/>
        <v>5</v>
      </c>
      <c r="P95">
        <f t="shared" si="7"/>
        <v>0</v>
      </c>
      <c r="Q95">
        <f t="shared" si="6"/>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5"/>
        <v>5</v>
      </c>
      <c r="P96">
        <f t="shared" si="7"/>
        <v>0</v>
      </c>
      <c r="Q96">
        <f t="shared" si="6"/>
        <v>0</v>
      </c>
    </row>
    <row r="97" spans="1:17" ht="32" x14ac:dyDescent="0.2">
      <c r="A97" t="s">
        <v>19</v>
      </c>
      <c r="B97" t="s">
        <v>126</v>
      </c>
      <c r="C97" t="s">
        <v>276</v>
      </c>
      <c r="D97" t="s">
        <v>426</v>
      </c>
      <c r="E97" t="s">
        <v>126</v>
      </c>
      <c r="F97" t="s">
        <v>591</v>
      </c>
      <c r="G97" t="s">
        <v>608</v>
      </c>
      <c r="H97">
        <v>2752632</v>
      </c>
      <c r="I97" s="1" t="s">
        <v>764</v>
      </c>
      <c r="J97" s="1" t="s">
        <v>914</v>
      </c>
      <c r="K97" s="1" t="s">
        <v>1043</v>
      </c>
      <c r="L97">
        <v>5</v>
      </c>
      <c r="M97">
        <v>1</v>
      </c>
      <c r="N97">
        <f t="shared" si="5"/>
        <v>1</v>
      </c>
      <c r="P97">
        <f t="shared" si="7"/>
        <v>0</v>
      </c>
      <c r="Q97">
        <f t="shared" si="6"/>
        <v>4</v>
      </c>
    </row>
    <row r="98" spans="1:17" ht="32" x14ac:dyDescent="0.2">
      <c r="A98" t="s">
        <v>20</v>
      </c>
      <c r="B98" t="s">
        <v>127</v>
      </c>
      <c r="C98" t="s">
        <v>277</v>
      </c>
      <c r="D98" t="s">
        <v>427</v>
      </c>
      <c r="E98" t="s">
        <v>534</v>
      </c>
      <c r="F98" t="s">
        <v>573</v>
      </c>
      <c r="G98" t="s">
        <v>610</v>
      </c>
      <c r="H98">
        <v>2687714</v>
      </c>
      <c r="I98" s="1" t="s">
        <v>1632</v>
      </c>
      <c r="J98" s="1" t="s">
        <v>1653</v>
      </c>
      <c r="K98" s="1" t="s">
        <v>1044</v>
      </c>
      <c r="L98">
        <v>5</v>
      </c>
      <c r="M98">
        <v>1</v>
      </c>
      <c r="N98">
        <f t="shared" ref="N98:N129" si="8">M98</f>
        <v>1</v>
      </c>
      <c r="P98">
        <f t="shared" si="7"/>
        <v>0</v>
      </c>
      <c r="Q98">
        <f t="shared" ref="Q98:Q129" si="9">L98-SUM(N98:P98)</f>
        <v>4</v>
      </c>
    </row>
    <row r="99" spans="1:17" ht="48" x14ac:dyDescent="0.2">
      <c r="A99" t="s">
        <v>30</v>
      </c>
      <c r="B99" t="s">
        <v>128</v>
      </c>
      <c r="C99" t="s">
        <v>278</v>
      </c>
      <c r="D99" t="s">
        <v>428</v>
      </c>
      <c r="E99" t="s">
        <v>535</v>
      </c>
      <c r="F99" t="s">
        <v>592</v>
      </c>
      <c r="H99">
        <v>2654266</v>
      </c>
      <c r="I99" s="1" t="s">
        <v>1475</v>
      </c>
      <c r="J99" s="1" t="s">
        <v>1533</v>
      </c>
      <c r="L99">
        <v>5</v>
      </c>
      <c r="M99">
        <v>0</v>
      </c>
      <c r="N99">
        <f t="shared" si="8"/>
        <v>0</v>
      </c>
      <c r="P99">
        <f t="shared" si="7"/>
        <v>0</v>
      </c>
      <c r="Q99">
        <f t="shared" si="9"/>
        <v>5</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si="8"/>
        <v>5</v>
      </c>
      <c r="P100">
        <f t="shared" si="7"/>
        <v>0</v>
      </c>
      <c r="Q100">
        <f t="shared" si="9"/>
        <v>0</v>
      </c>
    </row>
    <row r="101" spans="1:17" ht="32" x14ac:dyDescent="0.2">
      <c r="A101" t="s">
        <v>20</v>
      </c>
      <c r="B101" t="s">
        <v>130</v>
      </c>
      <c r="C101" t="s">
        <v>280</v>
      </c>
      <c r="D101" t="s">
        <v>430</v>
      </c>
      <c r="E101" t="s">
        <v>537</v>
      </c>
      <c r="F101" t="s">
        <v>573</v>
      </c>
      <c r="G101" t="s">
        <v>608</v>
      </c>
      <c r="H101">
        <v>2527182</v>
      </c>
      <c r="I101" s="1" t="s">
        <v>768</v>
      </c>
      <c r="J101" s="1" t="s">
        <v>918</v>
      </c>
      <c r="K101" s="1" t="s">
        <v>1045</v>
      </c>
      <c r="L101">
        <v>5</v>
      </c>
      <c r="M101">
        <v>1</v>
      </c>
      <c r="N101">
        <f t="shared" si="8"/>
        <v>1</v>
      </c>
      <c r="P101">
        <f t="shared" si="7"/>
        <v>0</v>
      </c>
      <c r="Q101">
        <f t="shared" si="9"/>
        <v>4</v>
      </c>
    </row>
    <row r="102" spans="1:17" ht="32" x14ac:dyDescent="0.2">
      <c r="A102" t="s">
        <v>18</v>
      </c>
      <c r="B102" t="s">
        <v>131</v>
      </c>
      <c r="C102" t="s">
        <v>281</v>
      </c>
      <c r="D102" t="s">
        <v>431</v>
      </c>
      <c r="E102" t="s">
        <v>131</v>
      </c>
      <c r="F102" t="s">
        <v>594</v>
      </c>
      <c r="G102" t="s">
        <v>608</v>
      </c>
      <c r="H102">
        <v>2396504</v>
      </c>
      <c r="I102" s="1" t="s">
        <v>1633</v>
      </c>
      <c r="J102" s="1" t="s">
        <v>1534</v>
      </c>
      <c r="K102" s="1" t="s">
        <v>1046</v>
      </c>
      <c r="L102">
        <v>5</v>
      </c>
      <c r="M102">
        <v>2</v>
      </c>
      <c r="N102">
        <f t="shared" si="8"/>
        <v>2</v>
      </c>
      <c r="P102">
        <f t="shared" si="7"/>
        <v>0</v>
      </c>
      <c r="Q102">
        <f t="shared" si="9"/>
        <v>3</v>
      </c>
    </row>
    <row r="103" spans="1:17" ht="32" x14ac:dyDescent="0.2">
      <c r="A103" t="s">
        <v>19</v>
      </c>
      <c r="B103" t="s">
        <v>132</v>
      </c>
      <c r="C103" t="s">
        <v>282</v>
      </c>
      <c r="D103" t="s">
        <v>432</v>
      </c>
      <c r="E103" t="s">
        <v>538</v>
      </c>
      <c r="F103" t="s">
        <v>573</v>
      </c>
      <c r="G103" t="s">
        <v>647</v>
      </c>
      <c r="H103">
        <v>2380305</v>
      </c>
      <c r="I103" s="1" t="s">
        <v>1634</v>
      </c>
      <c r="J103" s="1" t="s">
        <v>1654</v>
      </c>
      <c r="K103" s="1" t="s">
        <v>1047</v>
      </c>
      <c r="L103">
        <v>5</v>
      </c>
      <c r="M103">
        <v>1</v>
      </c>
      <c r="N103">
        <f t="shared" si="8"/>
        <v>1</v>
      </c>
      <c r="P103">
        <f t="shared" si="7"/>
        <v>0</v>
      </c>
      <c r="Q103">
        <f t="shared" si="9"/>
        <v>4</v>
      </c>
    </row>
    <row r="104" spans="1:17" ht="32" x14ac:dyDescent="0.2">
      <c r="A104" t="s">
        <v>21</v>
      </c>
      <c r="B104" t="s">
        <v>133</v>
      </c>
      <c r="C104" t="s">
        <v>283</v>
      </c>
      <c r="D104" t="s">
        <v>433</v>
      </c>
      <c r="E104" t="s">
        <v>539</v>
      </c>
      <c r="F104" t="s">
        <v>595</v>
      </c>
      <c r="H104">
        <v>2357707</v>
      </c>
      <c r="I104" s="1" t="s">
        <v>1635</v>
      </c>
      <c r="J104" s="1" t="s">
        <v>1655</v>
      </c>
      <c r="L104">
        <v>5</v>
      </c>
      <c r="M104">
        <v>0</v>
      </c>
      <c r="N104">
        <f t="shared" si="8"/>
        <v>0</v>
      </c>
      <c r="P104">
        <f t="shared" si="7"/>
        <v>0</v>
      </c>
      <c r="Q104">
        <f t="shared" si="9"/>
        <v>5</v>
      </c>
    </row>
    <row r="105" spans="1:17" ht="32" x14ac:dyDescent="0.2">
      <c r="A105" t="s">
        <v>26</v>
      </c>
      <c r="B105" t="s">
        <v>134</v>
      </c>
      <c r="C105" t="s">
        <v>284</v>
      </c>
      <c r="D105" t="s">
        <v>434</v>
      </c>
      <c r="E105" t="s">
        <v>540</v>
      </c>
      <c r="F105" t="s">
        <v>573</v>
      </c>
      <c r="G105" t="s">
        <v>631</v>
      </c>
      <c r="H105">
        <v>2321367</v>
      </c>
      <c r="I105" s="1" t="s">
        <v>772</v>
      </c>
      <c r="J105" s="1" t="s">
        <v>922</v>
      </c>
      <c r="K105" s="1" t="s">
        <v>1048</v>
      </c>
      <c r="L105">
        <v>5</v>
      </c>
      <c r="M105">
        <v>1</v>
      </c>
      <c r="N105">
        <f t="shared" si="8"/>
        <v>1</v>
      </c>
      <c r="P105">
        <f t="shared" si="7"/>
        <v>0</v>
      </c>
      <c r="Q105">
        <f t="shared" si="9"/>
        <v>4</v>
      </c>
    </row>
    <row r="106" spans="1:17" ht="32" x14ac:dyDescent="0.2">
      <c r="A106" t="s">
        <v>19</v>
      </c>
      <c r="B106" t="s">
        <v>135</v>
      </c>
      <c r="C106" t="s">
        <v>285</v>
      </c>
      <c r="D106" t="s">
        <v>435</v>
      </c>
      <c r="E106" t="s">
        <v>541</v>
      </c>
      <c r="F106" t="s">
        <v>573</v>
      </c>
      <c r="G106" t="s">
        <v>611</v>
      </c>
      <c r="H106">
        <v>2303577</v>
      </c>
      <c r="I106" s="1" t="s">
        <v>773</v>
      </c>
      <c r="J106" s="1" t="s">
        <v>923</v>
      </c>
      <c r="K106" s="1" t="s">
        <v>1049</v>
      </c>
      <c r="L106">
        <v>5</v>
      </c>
      <c r="M106">
        <v>1</v>
      </c>
      <c r="N106">
        <f t="shared" si="8"/>
        <v>1</v>
      </c>
      <c r="P106">
        <f t="shared" si="7"/>
        <v>0</v>
      </c>
      <c r="Q106">
        <f t="shared" si="9"/>
        <v>4</v>
      </c>
    </row>
    <row r="107" spans="1:17" ht="32" x14ac:dyDescent="0.2">
      <c r="A107" t="s">
        <v>20</v>
      </c>
      <c r="B107" t="s">
        <v>136</v>
      </c>
      <c r="C107" t="s">
        <v>286</v>
      </c>
      <c r="D107" t="s">
        <v>436</v>
      </c>
      <c r="E107" t="s">
        <v>136</v>
      </c>
      <c r="F107" t="s">
        <v>573</v>
      </c>
      <c r="G107" t="s">
        <v>636</v>
      </c>
      <c r="H107">
        <v>2277495</v>
      </c>
      <c r="I107" s="1" t="s">
        <v>774</v>
      </c>
      <c r="J107" s="1" t="s">
        <v>924</v>
      </c>
      <c r="K107" s="1" t="s">
        <v>1050</v>
      </c>
      <c r="L107">
        <v>5</v>
      </c>
      <c r="M107">
        <v>1</v>
      </c>
      <c r="N107">
        <f t="shared" si="8"/>
        <v>1</v>
      </c>
      <c r="P107">
        <f t="shared" si="7"/>
        <v>0</v>
      </c>
      <c r="Q107">
        <f t="shared" si="9"/>
        <v>4</v>
      </c>
    </row>
    <row r="108" spans="1:17" ht="32" x14ac:dyDescent="0.2">
      <c r="A108" t="s">
        <v>22</v>
      </c>
      <c r="B108" t="s">
        <v>137</v>
      </c>
      <c r="C108" t="s">
        <v>287</v>
      </c>
      <c r="D108" t="s">
        <v>437</v>
      </c>
      <c r="E108" t="s">
        <v>542</v>
      </c>
      <c r="F108" t="s">
        <v>596</v>
      </c>
      <c r="G108" t="s">
        <v>653</v>
      </c>
      <c r="H108">
        <v>2262599</v>
      </c>
      <c r="I108" s="1" t="s">
        <v>775</v>
      </c>
      <c r="J108" s="1" t="s">
        <v>925</v>
      </c>
      <c r="K108" s="1" t="s">
        <v>1051</v>
      </c>
      <c r="L108">
        <v>5</v>
      </c>
      <c r="M108">
        <v>4</v>
      </c>
      <c r="N108">
        <f t="shared" si="8"/>
        <v>4</v>
      </c>
      <c r="P108">
        <f t="shared" si="7"/>
        <v>0</v>
      </c>
      <c r="Q108">
        <f t="shared" si="9"/>
        <v>1</v>
      </c>
    </row>
    <row r="109" spans="1:17" ht="32" x14ac:dyDescent="0.2">
      <c r="A109" t="s">
        <v>18</v>
      </c>
      <c r="B109" t="s">
        <v>138</v>
      </c>
      <c r="C109" t="s">
        <v>288</v>
      </c>
      <c r="D109" t="s">
        <v>438</v>
      </c>
      <c r="E109" t="s">
        <v>543</v>
      </c>
      <c r="F109" t="s">
        <v>573</v>
      </c>
      <c r="G109" t="s">
        <v>614</v>
      </c>
      <c r="H109">
        <v>2205899</v>
      </c>
      <c r="I109" s="1" t="s">
        <v>1481</v>
      </c>
      <c r="J109" s="1" t="s">
        <v>1539</v>
      </c>
      <c r="L109">
        <v>5</v>
      </c>
      <c r="M109">
        <v>0</v>
      </c>
      <c r="N109">
        <f t="shared" si="8"/>
        <v>0</v>
      </c>
      <c r="P109">
        <f t="shared" si="7"/>
        <v>0</v>
      </c>
      <c r="Q109">
        <f t="shared" si="9"/>
        <v>5</v>
      </c>
    </row>
    <row r="110" spans="1:17" ht="32" x14ac:dyDescent="0.2">
      <c r="A110" t="s">
        <v>20</v>
      </c>
      <c r="B110" t="s">
        <v>139</v>
      </c>
      <c r="C110" t="s">
        <v>289</v>
      </c>
      <c r="D110" t="s">
        <v>439</v>
      </c>
      <c r="E110" t="s">
        <v>544</v>
      </c>
      <c r="F110" t="s">
        <v>573</v>
      </c>
      <c r="G110" t="s">
        <v>615</v>
      </c>
      <c r="H110">
        <v>2177550</v>
      </c>
      <c r="I110" s="1" t="s">
        <v>777</v>
      </c>
      <c r="J110" s="1" t="s">
        <v>927</v>
      </c>
      <c r="K110" s="1" t="s">
        <v>1052</v>
      </c>
      <c r="L110">
        <v>5</v>
      </c>
      <c r="M110">
        <v>1</v>
      </c>
      <c r="N110">
        <f t="shared" si="8"/>
        <v>1</v>
      </c>
      <c r="P110">
        <f t="shared" si="7"/>
        <v>0</v>
      </c>
      <c r="Q110">
        <f t="shared" si="9"/>
        <v>4</v>
      </c>
    </row>
    <row r="111" spans="1:17" ht="64" x14ac:dyDescent="0.2">
      <c r="A111" t="s">
        <v>25</v>
      </c>
      <c r="B111" t="s">
        <v>140</v>
      </c>
      <c r="C111" t="s">
        <v>290</v>
      </c>
      <c r="D111" t="s">
        <v>440</v>
      </c>
      <c r="E111" t="s">
        <v>545</v>
      </c>
      <c r="F111" t="s">
        <v>573</v>
      </c>
      <c r="G111" t="s">
        <v>654</v>
      </c>
      <c r="H111">
        <v>2105345</v>
      </c>
      <c r="I111" s="1" t="s">
        <v>1636</v>
      </c>
      <c r="J111" s="1" t="s">
        <v>1656</v>
      </c>
      <c r="L111">
        <v>5</v>
      </c>
      <c r="M111">
        <v>0</v>
      </c>
      <c r="N111">
        <f t="shared" si="8"/>
        <v>0</v>
      </c>
      <c r="P111">
        <f t="shared" si="7"/>
        <v>0</v>
      </c>
      <c r="Q111">
        <f t="shared" si="9"/>
        <v>5</v>
      </c>
    </row>
    <row r="112" spans="1:17" ht="32" x14ac:dyDescent="0.2">
      <c r="A112" t="s">
        <v>19</v>
      </c>
      <c r="B112" t="s">
        <v>141</v>
      </c>
      <c r="C112" t="s">
        <v>291</v>
      </c>
      <c r="D112" t="s">
        <v>441</v>
      </c>
      <c r="E112" t="s">
        <v>141</v>
      </c>
      <c r="F112" t="s">
        <v>573</v>
      </c>
      <c r="G112" t="s">
        <v>614</v>
      </c>
      <c r="H112">
        <v>2082065</v>
      </c>
      <c r="I112" s="1" t="s">
        <v>779</v>
      </c>
      <c r="J112" s="1" t="s">
        <v>929</v>
      </c>
      <c r="K112" s="1" t="s">
        <v>1053</v>
      </c>
      <c r="L112">
        <v>5</v>
      </c>
      <c r="M112">
        <v>1</v>
      </c>
      <c r="N112">
        <f t="shared" si="8"/>
        <v>1</v>
      </c>
      <c r="P112">
        <f t="shared" si="7"/>
        <v>0</v>
      </c>
      <c r="Q112">
        <f t="shared" si="9"/>
        <v>4</v>
      </c>
    </row>
    <row r="113" spans="1:17" ht="32" x14ac:dyDescent="0.2">
      <c r="A113" t="s">
        <v>20</v>
      </c>
      <c r="B113" t="s">
        <v>142</v>
      </c>
      <c r="C113" t="s">
        <v>292</v>
      </c>
      <c r="D113" t="s">
        <v>442</v>
      </c>
      <c r="E113" t="s">
        <v>546</v>
      </c>
      <c r="F113" t="s">
        <v>573</v>
      </c>
      <c r="G113" t="s">
        <v>623</v>
      </c>
      <c r="H113">
        <v>2067102</v>
      </c>
      <c r="I113" s="1" t="s">
        <v>780</v>
      </c>
      <c r="J113" s="1" t="s">
        <v>930</v>
      </c>
      <c r="L113">
        <v>5</v>
      </c>
      <c r="M113">
        <v>0</v>
      </c>
      <c r="N113">
        <f t="shared" si="8"/>
        <v>0</v>
      </c>
      <c r="O113">
        <v>1</v>
      </c>
      <c r="P113">
        <f t="shared" si="7"/>
        <v>0</v>
      </c>
      <c r="Q113">
        <f t="shared" si="9"/>
        <v>4</v>
      </c>
    </row>
    <row r="114" spans="1:17" ht="32" x14ac:dyDescent="0.2">
      <c r="A114" t="s">
        <v>20</v>
      </c>
      <c r="B114" t="s">
        <v>143</v>
      </c>
      <c r="C114" t="s">
        <v>293</v>
      </c>
      <c r="D114" t="s">
        <v>443</v>
      </c>
      <c r="E114" t="s">
        <v>143</v>
      </c>
      <c r="F114" t="s">
        <v>576</v>
      </c>
      <c r="G114" t="s">
        <v>607</v>
      </c>
      <c r="H114">
        <v>2044675</v>
      </c>
      <c r="I114" s="1" t="s">
        <v>781</v>
      </c>
      <c r="J114" s="1" t="s">
        <v>931</v>
      </c>
      <c r="K114" s="1" t="s">
        <v>1054</v>
      </c>
      <c r="L114">
        <v>5</v>
      </c>
      <c r="M114">
        <v>1</v>
      </c>
      <c r="N114">
        <f t="shared" si="8"/>
        <v>1</v>
      </c>
      <c r="P114">
        <f t="shared" si="7"/>
        <v>0</v>
      </c>
      <c r="Q114">
        <f t="shared" si="9"/>
        <v>4</v>
      </c>
    </row>
    <row r="115" spans="1:17" ht="48" x14ac:dyDescent="0.2">
      <c r="A115" t="s">
        <v>24</v>
      </c>
      <c r="B115" t="s">
        <v>144</v>
      </c>
      <c r="C115" t="s">
        <v>294</v>
      </c>
      <c r="D115" t="s">
        <v>444</v>
      </c>
      <c r="E115" t="s">
        <v>547</v>
      </c>
      <c r="F115" t="s">
        <v>573</v>
      </c>
      <c r="H115">
        <v>2043475</v>
      </c>
      <c r="I115" s="1" t="s">
        <v>1637</v>
      </c>
      <c r="J115" s="1" t="s">
        <v>1657</v>
      </c>
      <c r="L115">
        <v>5</v>
      </c>
      <c r="M115">
        <v>0</v>
      </c>
      <c r="N115">
        <f t="shared" si="8"/>
        <v>0</v>
      </c>
      <c r="O115">
        <v>4</v>
      </c>
      <c r="P115">
        <f t="shared" si="7"/>
        <v>0</v>
      </c>
      <c r="Q115">
        <f t="shared" si="9"/>
        <v>1</v>
      </c>
    </row>
    <row r="116" spans="1:17" ht="32" x14ac:dyDescent="0.2">
      <c r="A116" t="s">
        <v>25</v>
      </c>
      <c r="B116" t="s">
        <v>145</v>
      </c>
      <c r="C116" t="s">
        <v>295</v>
      </c>
      <c r="D116" t="s">
        <v>445</v>
      </c>
      <c r="E116" t="s">
        <v>145</v>
      </c>
      <c r="F116" t="s">
        <v>576</v>
      </c>
      <c r="G116" t="s">
        <v>655</v>
      </c>
      <c r="H116">
        <v>2025585</v>
      </c>
      <c r="I116" s="1" t="s">
        <v>783</v>
      </c>
      <c r="J116" s="1" t="s">
        <v>933</v>
      </c>
      <c r="K116" s="1" t="s">
        <v>1055</v>
      </c>
      <c r="L116">
        <v>5</v>
      </c>
      <c r="M116">
        <v>1</v>
      </c>
      <c r="N116">
        <f t="shared" si="8"/>
        <v>1</v>
      </c>
      <c r="P116">
        <f t="shared" si="7"/>
        <v>0</v>
      </c>
      <c r="Q116">
        <f t="shared" si="9"/>
        <v>4</v>
      </c>
    </row>
    <row r="117" spans="1:17" ht="48" x14ac:dyDescent="0.2">
      <c r="A117" t="s">
        <v>19</v>
      </c>
      <c r="B117" t="s">
        <v>146</v>
      </c>
      <c r="C117" t="s">
        <v>296</v>
      </c>
      <c r="D117" t="s">
        <v>446</v>
      </c>
      <c r="E117" t="s">
        <v>548</v>
      </c>
      <c r="F117" t="s">
        <v>597</v>
      </c>
      <c r="G117" t="s">
        <v>616</v>
      </c>
      <c r="H117">
        <v>2010181</v>
      </c>
      <c r="I117" s="1" t="s">
        <v>1638</v>
      </c>
      <c r="J117" s="1" t="s">
        <v>1542</v>
      </c>
      <c r="K117" s="1" t="s">
        <v>1056</v>
      </c>
      <c r="L117">
        <v>5</v>
      </c>
      <c r="M117">
        <v>2</v>
      </c>
      <c r="N117">
        <f t="shared" si="8"/>
        <v>2</v>
      </c>
      <c r="P117">
        <f t="shared" si="7"/>
        <v>0</v>
      </c>
      <c r="Q117">
        <f t="shared" si="9"/>
        <v>3</v>
      </c>
    </row>
    <row r="118" spans="1:17" ht="32" x14ac:dyDescent="0.2">
      <c r="A118" t="s">
        <v>30</v>
      </c>
      <c r="B118" t="s">
        <v>147</v>
      </c>
      <c r="C118" t="s">
        <v>297</v>
      </c>
      <c r="D118" t="s">
        <v>447</v>
      </c>
      <c r="E118" t="s">
        <v>147</v>
      </c>
      <c r="F118" t="s">
        <v>593</v>
      </c>
      <c r="G118" t="s">
        <v>656</v>
      </c>
      <c r="H118">
        <v>2004626</v>
      </c>
      <c r="I118" s="1" t="s">
        <v>785</v>
      </c>
      <c r="J118" s="1" t="s">
        <v>935</v>
      </c>
      <c r="K118" s="1" t="s">
        <v>1057</v>
      </c>
      <c r="L118">
        <v>5</v>
      </c>
      <c r="M118">
        <v>4</v>
      </c>
      <c r="N118">
        <f t="shared" si="8"/>
        <v>4</v>
      </c>
      <c r="P118">
        <f t="shared" si="7"/>
        <v>0</v>
      </c>
      <c r="Q118">
        <f t="shared" si="9"/>
        <v>1</v>
      </c>
    </row>
    <row r="119" spans="1:17" ht="32" x14ac:dyDescent="0.2">
      <c r="A119" t="s">
        <v>28</v>
      </c>
      <c r="B119" t="s">
        <v>148</v>
      </c>
      <c r="C119" t="s">
        <v>298</v>
      </c>
      <c r="D119" t="s">
        <v>448</v>
      </c>
      <c r="E119" t="s">
        <v>549</v>
      </c>
      <c r="F119" t="s">
        <v>598</v>
      </c>
      <c r="G119" t="s">
        <v>656</v>
      </c>
      <c r="H119">
        <v>1997427</v>
      </c>
      <c r="I119" s="1" t="s">
        <v>786</v>
      </c>
      <c r="J119" s="1" t="s">
        <v>936</v>
      </c>
      <c r="L119">
        <v>5</v>
      </c>
      <c r="M119">
        <v>0</v>
      </c>
      <c r="N119">
        <f t="shared" si="8"/>
        <v>0</v>
      </c>
      <c r="P119">
        <f t="shared" si="7"/>
        <v>0</v>
      </c>
      <c r="Q119">
        <f t="shared" si="9"/>
        <v>5</v>
      </c>
    </row>
    <row r="120" spans="1:17" ht="48" x14ac:dyDescent="0.2">
      <c r="A120" t="s">
        <v>18</v>
      </c>
      <c r="B120" t="s">
        <v>149</v>
      </c>
      <c r="C120" t="s">
        <v>299</v>
      </c>
      <c r="D120" t="s">
        <v>449</v>
      </c>
      <c r="E120" t="s">
        <v>550</v>
      </c>
      <c r="F120" t="s">
        <v>599</v>
      </c>
      <c r="H120">
        <v>1920594</v>
      </c>
      <c r="I120" s="1" t="s">
        <v>1639</v>
      </c>
      <c r="J120" s="1" t="s">
        <v>1658</v>
      </c>
      <c r="L120">
        <v>5</v>
      </c>
      <c r="M120">
        <v>0</v>
      </c>
      <c r="N120">
        <f t="shared" si="8"/>
        <v>0</v>
      </c>
      <c r="P120">
        <f t="shared" si="7"/>
        <v>0</v>
      </c>
      <c r="Q120">
        <f t="shared" si="9"/>
        <v>5</v>
      </c>
    </row>
    <row r="121" spans="1:17" ht="32" x14ac:dyDescent="0.2">
      <c r="A121" t="s">
        <v>26</v>
      </c>
      <c r="B121" t="s">
        <v>150</v>
      </c>
      <c r="C121" t="s">
        <v>300</v>
      </c>
      <c r="D121" t="s">
        <v>450</v>
      </c>
      <c r="E121" t="s">
        <v>150</v>
      </c>
      <c r="F121" t="s">
        <v>573</v>
      </c>
      <c r="G121" t="s">
        <v>614</v>
      </c>
      <c r="H121">
        <v>1907782</v>
      </c>
      <c r="I121" s="1" t="s">
        <v>788</v>
      </c>
      <c r="J121" s="1" t="s">
        <v>938</v>
      </c>
      <c r="K121" s="1" t="s">
        <v>1058</v>
      </c>
      <c r="L121">
        <v>5</v>
      </c>
      <c r="M121">
        <v>1</v>
      </c>
      <c r="N121">
        <f t="shared" si="8"/>
        <v>1</v>
      </c>
      <c r="P121">
        <f t="shared" si="7"/>
        <v>0</v>
      </c>
      <c r="Q121">
        <f t="shared" si="9"/>
        <v>4</v>
      </c>
    </row>
    <row r="122" spans="1:17" ht="32" x14ac:dyDescent="0.2">
      <c r="A122" t="s">
        <v>21</v>
      </c>
      <c r="B122" t="s">
        <v>151</v>
      </c>
      <c r="C122" t="s">
        <v>301</v>
      </c>
      <c r="D122" t="s">
        <v>451</v>
      </c>
      <c r="E122" t="s">
        <v>551</v>
      </c>
      <c r="G122" t="s">
        <v>657</v>
      </c>
      <c r="H122">
        <v>1893032</v>
      </c>
      <c r="I122" s="1" t="s">
        <v>1640</v>
      </c>
      <c r="J122" s="1" t="s">
        <v>1659</v>
      </c>
      <c r="K122" s="1" t="s">
        <v>1059</v>
      </c>
      <c r="L122">
        <v>5</v>
      </c>
      <c r="M122">
        <v>1</v>
      </c>
      <c r="N122">
        <f t="shared" si="8"/>
        <v>1</v>
      </c>
      <c r="P122">
        <f t="shared" si="7"/>
        <v>0</v>
      </c>
      <c r="Q122">
        <f t="shared" si="9"/>
        <v>4</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8"/>
        <v>5</v>
      </c>
      <c r="P123">
        <f t="shared" si="7"/>
        <v>0</v>
      </c>
      <c r="Q123">
        <f t="shared" si="9"/>
        <v>0</v>
      </c>
    </row>
    <row r="124" spans="1:17" ht="32" x14ac:dyDescent="0.2">
      <c r="A124" t="s">
        <v>20</v>
      </c>
      <c r="B124" t="s">
        <v>153</v>
      </c>
      <c r="C124" t="s">
        <v>303</v>
      </c>
      <c r="D124" t="s">
        <v>453</v>
      </c>
      <c r="E124" t="s">
        <v>553</v>
      </c>
      <c r="F124" t="s">
        <v>573</v>
      </c>
      <c r="G124" t="s">
        <v>659</v>
      </c>
      <c r="H124">
        <v>1837388</v>
      </c>
      <c r="I124" s="1" t="s">
        <v>791</v>
      </c>
      <c r="J124" s="1" t="s">
        <v>941</v>
      </c>
      <c r="K124" s="1" t="s">
        <v>1060</v>
      </c>
      <c r="L124">
        <v>5</v>
      </c>
      <c r="M124">
        <v>1</v>
      </c>
      <c r="N124">
        <f t="shared" si="8"/>
        <v>1</v>
      </c>
      <c r="P124">
        <f t="shared" si="7"/>
        <v>0</v>
      </c>
      <c r="Q124">
        <f t="shared" si="9"/>
        <v>4</v>
      </c>
    </row>
    <row r="125" spans="1:17" ht="32" x14ac:dyDescent="0.2">
      <c r="A125" t="s">
        <v>20</v>
      </c>
      <c r="B125" t="s">
        <v>154</v>
      </c>
      <c r="C125" t="s">
        <v>304</v>
      </c>
      <c r="D125" t="s">
        <v>454</v>
      </c>
      <c r="E125" t="s">
        <v>554</v>
      </c>
      <c r="F125" t="s">
        <v>573</v>
      </c>
      <c r="G125" t="s">
        <v>615</v>
      </c>
      <c r="H125">
        <v>1808056</v>
      </c>
      <c r="I125" s="1" t="s">
        <v>792</v>
      </c>
      <c r="J125" s="1" t="s">
        <v>942</v>
      </c>
      <c r="K125" s="1" t="s">
        <v>1061</v>
      </c>
      <c r="L125">
        <v>5</v>
      </c>
      <c r="M125">
        <v>1</v>
      </c>
      <c r="N125">
        <f t="shared" si="8"/>
        <v>1</v>
      </c>
      <c r="P125">
        <f t="shared" si="7"/>
        <v>0</v>
      </c>
      <c r="Q125">
        <f t="shared" si="9"/>
        <v>4</v>
      </c>
    </row>
    <row r="126" spans="1:17" ht="32" x14ac:dyDescent="0.2">
      <c r="A126" t="s">
        <v>28</v>
      </c>
      <c r="B126" t="s">
        <v>155</v>
      </c>
      <c r="C126" t="s">
        <v>305</v>
      </c>
      <c r="D126" t="s">
        <v>455</v>
      </c>
      <c r="E126" t="s">
        <v>555</v>
      </c>
      <c r="F126" t="s">
        <v>600</v>
      </c>
      <c r="G126" t="s">
        <v>660</v>
      </c>
      <c r="H126">
        <v>1745449</v>
      </c>
      <c r="I126" s="1" t="s">
        <v>793</v>
      </c>
      <c r="J126" s="1" t="s">
        <v>943</v>
      </c>
      <c r="L126">
        <v>5</v>
      </c>
      <c r="M126">
        <v>0</v>
      </c>
      <c r="N126">
        <f t="shared" si="8"/>
        <v>0</v>
      </c>
      <c r="P126">
        <f t="shared" si="7"/>
        <v>0</v>
      </c>
      <c r="Q126">
        <f t="shared" si="9"/>
        <v>5</v>
      </c>
    </row>
    <row r="127" spans="1:17" ht="32" x14ac:dyDescent="0.2">
      <c r="A127" t="s">
        <v>21</v>
      </c>
      <c r="B127" t="s">
        <v>156</v>
      </c>
      <c r="C127" t="s">
        <v>306</v>
      </c>
      <c r="D127" t="s">
        <v>456</v>
      </c>
      <c r="E127" t="s">
        <v>556</v>
      </c>
      <c r="F127" t="s">
        <v>601</v>
      </c>
      <c r="G127" t="s">
        <v>661</v>
      </c>
      <c r="H127">
        <v>1744476</v>
      </c>
      <c r="I127" s="1" t="s">
        <v>1641</v>
      </c>
      <c r="J127" s="1" t="s">
        <v>1660</v>
      </c>
      <c r="K127" s="1" t="s">
        <v>1062</v>
      </c>
      <c r="L127">
        <v>5</v>
      </c>
      <c r="M127">
        <v>2</v>
      </c>
      <c r="N127">
        <f t="shared" si="8"/>
        <v>2</v>
      </c>
      <c r="P127">
        <f t="shared" si="7"/>
        <v>0</v>
      </c>
      <c r="Q127">
        <f t="shared" si="9"/>
        <v>3</v>
      </c>
    </row>
    <row r="128" spans="1:17" ht="32" x14ac:dyDescent="0.2">
      <c r="A128" t="s">
        <v>20</v>
      </c>
      <c r="B128" t="s">
        <v>157</v>
      </c>
      <c r="C128" t="s">
        <v>307</v>
      </c>
      <c r="D128" t="s">
        <v>457</v>
      </c>
      <c r="E128" t="s">
        <v>557</v>
      </c>
      <c r="F128" t="s">
        <v>573</v>
      </c>
      <c r="G128" t="s">
        <v>606</v>
      </c>
      <c r="H128">
        <v>1736390</v>
      </c>
      <c r="I128" s="1" t="s">
        <v>795</v>
      </c>
      <c r="J128" s="1" t="s">
        <v>945</v>
      </c>
      <c r="K128" s="1" t="s">
        <v>1063</v>
      </c>
      <c r="L128">
        <v>5</v>
      </c>
      <c r="M128">
        <v>1</v>
      </c>
      <c r="N128">
        <f t="shared" si="8"/>
        <v>1</v>
      </c>
      <c r="P128">
        <f t="shared" si="7"/>
        <v>0</v>
      </c>
      <c r="Q128">
        <f t="shared" si="9"/>
        <v>4</v>
      </c>
    </row>
    <row r="129" spans="1:17" ht="32" x14ac:dyDescent="0.2">
      <c r="A129" t="s">
        <v>23</v>
      </c>
      <c r="B129" t="s">
        <v>158</v>
      </c>
      <c r="C129" t="s">
        <v>308</v>
      </c>
      <c r="D129" t="s">
        <v>458</v>
      </c>
      <c r="E129" t="s">
        <v>158</v>
      </c>
      <c r="F129" t="s">
        <v>573</v>
      </c>
      <c r="G129" t="s">
        <v>639</v>
      </c>
      <c r="H129">
        <v>1628251</v>
      </c>
      <c r="I129" s="1" t="s">
        <v>1642</v>
      </c>
      <c r="J129" s="1" t="s">
        <v>1661</v>
      </c>
      <c r="K129" s="1" t="s">
        <v>1064</v>
      </c>
      <c r="L129">
        <v>5</v>
      </c>
      <c r="M129">
        <v>1</v>
      </c>
      <c r="N129">
        <f t="shared" si="8"/>
        <v>1</v>
      </c>
      <c r="P129">
        <f t="shared" si="7"/>
        <v>0</v>
      </c>
      <c r="Q129">
        <f t="shared" si="9"/>
        <v>4</v>
      </c>
    </row>
    <row r="130" spans="1:17" ht="32" x14ac:dyDescent="0.2">
      <c r="A130" t="s">
        <v>20</v>
      </c>
      <c r="B130" t="s">
        <v>159</v>
      </c>
      <c r="C130" t="s">
        <v>309</v>
      </c>
      <c r="D130" t="s">
        <v>459</v>
      </c>
      <c r="E130" t="s">
        <v>558</v>
      </c>
      <c r="F130" t="s">
        <v>573</v>
      </c>
      <c r="G130" t="s">
        <v>662</v>
      </c>
      <c r="H130">
        <v>1626854</v>
      </c>
      <c r="I130" s="1" t="s">
        <v>797</v>
      </c>
      <c r="J130" s="1" t="s">
        <v>947</v>
      </c>
      <c r="K130" s="1" t="s">
        <v>1065</v>
      </c>
      <c r="L130">
        <v>5</v>
      </c>
      <c r="M130">
        <v>1</v>
      </c>
      <c r="N130">
        <f t="shared" ref="N130:N151" si="10">M130</f>
        <v>1</v>
      </c>
      <c r="P130">
        <f t="shared" si="7"/>
        <v>0</v>
      </c>
      <c r="Q130">
        <f t="shared" ref="Q130:Q151" si="11">L130-SUM(N130:P130)</f>
        <v>4</v>
      </c>
    </row>
    <row r="131" spans="1:17" ht="32" x14ac:dyDescent="0.2">
      <c r="A131" t="s">
        <v>20</v>
      </c>
      <c r="B131" t="s">
        <v>160</v>
      </c>
      <c r="C131" t="s">
        <v>310</v>
      </c>
      <c r="D131" t="s">
        <v>460</v>
      </c>
      <c r="E131" t="s">
        <v>559</v>
      </c>
      <c r="F131" t="s">
        <v>573</v>
      </c>
      <c r="G131" t="s">
        <v>627</v>
      </c>
      <c r="H131">
        <v>1624081</v>
      </c>
      <c r="I131" s="1" t="s">
        <v>798</v>
      </c>
      <c r="J131" s="1" t="s">
        <v>948</v>
      </c>
      <c r="K131" s="1" t="s">
        <v>1066</v>
      </c>
      <c r="L131">
        <v>5</v>
      </c>
      <c r="M131">
        <v>1</v>
      </c>
      <c r="N131">
        <f t="shared" si="10"/>
        <v>1</v>
      </c>
      <c r="P131">
        <f t="shared" ref="P131:P151" si="12">M131-N131</f>
        <v>0</v>
      </c>
      <c r="Q131">
        <f t="shared" si="11"/>
        <v>4</v>
      </c>
    </row>
    <row r="132" spans="1:17" ht="32" x14ac:dyDescent="0.2">
      <c r="A132" t="s">
        <v>19</v>
      </c>
      <c r="B132" t="s">
        <v>161</v>
      </c>
      <c r="C132" t="s">
        <v>311</v>
      </c>
      <c r="D132" t="s">
        <v>461</v>
      </c>
      <c r="E132" t="s">
        <v>560</v>
      </c>
      <c r="F132" t="s">
        <v>573</v>
      </c>
      <c r="G132" t="s">
        <v>608</v>
      </c>
      <c r="H132">
        <v>1611788</v>
      </c>
      <c r="I132" s="1" t="s">
        <v>799</v>
      </c>
      <c r="J132" s="1" t="s">
        <v>949</v>
      </c>
      <c r="K132" s="1" t="s">
        <v>1067</v>
      </c>
      <c r="L132">
        <v>5</v>
      </c>
      <c r="M132">
        <v>1</v>
      </c>
      <c r="N132">
        <f t="shared" si="10"/>
        <v>1</v>
      </c>
      <c r="P132">
        <f t="shared" si="12"/>
        <v>0</v>
      </c>
      <c r="Q132">
        <f t="shared" si="11"/>
        <v>4</v>
      </c>
    </row>
    <row r="133" spans="1:17" ht="32" x14ac:dyDescent="0.2">
      <c r="A133" t="s">
        <v>28</v>
      </c>
      <c r="B133" t="s">
        <v>162</v>
      </c>
      <c r="C133" t="s">
        <v>312</v>
      </c>
      <c r="D133" t="s">
        <v>462</v>
      </c>
      <c r="E133" t="s">
        <v>162</v>
      </c>
      <c r="F133" t="s">
        <v>584</v>
      </c>
      <c r="G133" t="s">
        <v>663</v>
      </c>
      <c r="H133">
        <v>1598677</v>
      </c>
      <c r="I133" s="1" t="s">
        <v>800</v>
      </c>
      <c r="J133" s="1" t="s">
        <v>950</v>
      </c>
      <c r="K133" s="1" t="s">
        <v>1068</v>
      </c>
      <c r="L133">
        <v>5</v>
      </c>
      <c r="M133">
        <v>1</v>
      </c>
      <c r="N133">
        <f t="shared" si="10"/>
        <v>1</v>
      </c>
      <c r="P133">
        <f t="shared" si="12"/>
        <v>0</v>
      </c>
      <c r="Q133">
        <f t="shared" si="11"/>
        <v>4</v>
      </c>
    </row>
    <row r="134" spans="1:17" ht="32" x14ac:dyDescent="0.2">
      <c r="A134" t="s">
        <v>24</v>
      </c>
      <c r="B134" t="s">
        <v>163</v>
      </c>
      <c r="C134" t="s">
        <v>313</v>
      </c>
      <c r="D134" t="s">
        <v>463</v>
      </c>
      <c r="E134" t="s">
        <v>163</v>
      </c>
      <c r="F134" t="s">
        <v>591</v>
      </c>
      <c r="G134" t="s">
        <v>615</v>
      </c>
      <c r="H134">
        <v>1558951</v>
      </c>
      <c r="I134" s="1" t="s">
        <v>801</v>
      </c>
      <c r="J134" s="1" t="s">
        <v>951</v>
      </c>
      <c r="K134" s="1" t="s">
        <v>1069</v>
      </c>
      <c r="L134">
        <v>5</v>
      </c>
      <c r="M134">
        <v>1</v>
      </c>
      <c r="N134">
        <f t="shared" si="10"/>
        <v>1</v>
      </c>
      <c r="P134">
        <f t="shared" si="12"/>
        <v>0</v>
      </c>
      <c r="Q134">
        <f t="shared" si="11"/>
        <v>4</v>
      </c>
    </row>
    <row r="135" spans="1:17" ht="32" x14ac:dyDescent="0.2">
      <c r="A135" t="s">
        <v>22</v>
      </c>
      <c r="B135" t="s">
        <v>164</v>
      </c>
      <c r="C135" t="s">
        <v>314</v>
      </c>
      <c r="D135" t="s">
        <v>464</v>
      </c>
      <c r="E135" t="s">
        <v>561</v>
      </c>
      <c r="F135" t="s">
        <v>573</v>
      </c>
      <c r="G135" t="s">
        <v>636</v>
      </c>
      <c r="H135">
        <v>1544025</v>
      </c>
      <c r="I135" s="1" t="s">
        <v>802</v>
      </c>
      <c r="J135" s="1" t="s">
        <v>952</v>
      </c>
      <c r="K135" s="1" t="s">
        <v>1070</v>
      </c>
      <c r="L135">
        <v>5</v>
      </c>
      <c r="M135">
        <v>2</v>
      </c>
      <c r="N135">
        <f t="shared" si="10"/>
        <v>2</v>
      </c>
      <c r="P135">
        <f t="shared" si="12"/>
        <v>0</v>
      </c>
      <c r="Q135">
        <f t="shared" si="11"/>
        <v>3</v>
      </c>
    </row>
    <row r="136" spans="1:17" ht="32" x14ac:dyDescent="0.2">
      <c r="A136" t="s">
        <v>20</v>
      </c>
      <c r="B136" t="s">
        <v>165</v>
      </c>
      <c r="C136" t="s">
        <v>315</v>
      </c>
      <c r="D136" t="s">
        <v>465</v>
      </c>
      <c r="E136" t="s">
        <v>562</v>
      </c>
      <c r="F136" t="s">
        <v>602</v>
      </c>
      <c r="G136" t="s">
        <v>664</v>
      </c>
      <c r="H136">
        <v>1522517</v>
      </c>
      <c r="I136" s="1" t="s">
        <v>803</v>
      </c>
      <c r="J136" s="1" t="s">
        <v>953</v>
      </c>
      <c r="K136" s="1" t="s">
        <v>1071</v>
      </c>
      <c r="L136">
        <v>5</v>
      </c>
      <c r="M136">
        <v>1</v>
      </c>
      <c r="N136">
        <f t="shared" si="10"/>
        <v>1</v>
      </c>
      <c r="P136">
        <f t="shared" si="12"/>
        <v>0</v>
      </c>
      <c r="Q136">
        <f t="shared" si="11"/>
        <v>4</v>
      </c>
    </row>
    <row r="137" spans="1:17" ht="32" x14ac:dyDescent="0.2">
      <c r="A137" t="s">
        <v>29</v>
      </c>
      <c r="B137" t="s">
        <v>166</v>
      </c>
      <c r="C137" t="s">
        <v>316</v>
      </c>
      <c r="D137" t="s">
        <v>466</v>
      </c>
      <c r="E137" t="s">
        <v>563</v>
      </c>
      <c r="F137" t="s">
        <v>603</v>
      </c>
      <c r="G137" t="s">
        <v>665</v>
      </c>
      <c r="H137">
        <v>1517817</v>
      </c>
      <c r="I137" s="1" t="s">
        <v>804</v>
      </c>
      <c r="J137" s="1" t="s">
        <v>954</v>
      </c>
      <c r="K137" s="1" t="s">
        <v>954</v>
      </c>
      <c r="L137">
        <v>5</v>
      </c>
      <c r="M137">
        <v>5</v>
      </c>
      <c r="N137">
        <v>3</v>
      </c>
      <c r="P137">
        <f t="shared" si="12"/>
        <v>2</v>
      </c>
      <c r="Q137">
        <f t="shared" si="11"/>
        <v>0</v>
      </c>
    </row>
    <row r="138" spans="1:17" ht="32" x14ac:dyDescent="0.2">
      <c r="A138" t="s">
        <v>21</v>
      </c>
      <c r="B138" t="s">
        <v>167</v>
      </c>
      <c r="C138" t="s">
        <v>317</v>
      </c>
      <c r="D138" t="s">
        <v>467</v>
      </c>
      <c r="E138" t="s">
        <v>167</v>
      </c>
      <c r="F138" t="s">
        <v>573</v>
      </c>
      <c r="G138" t="s">
        <v>614</v>
      </c>
      <c r="H138">
        <v>1512783</v>
      </c>
      <c r="I138" s="1" t="s">
        <v>805</v>
      </c>
      <c r="J138" s="1" t="s">
        <v>955</v>
      </c>
      <c r="K138" s="1" t="s">
        <v>1072</v>
      </c>
      <c r="L138">
        <v>5</v>
      </c>
      <c r="M138">
        <v>1</v>
      </c>
      <c r="N138">
        <f t="shared" si="10"/>
        <v>1</v>
      </c>
      <c r="P138">
        <f t="shared" si="12"/>
        <v>0</v>
      </c>
      <c r="Q138">
        <f t="shared" si="11"/>
        <v>4</v>
      </c>
    </row>
    <row r="139" spans="1:17" ht="32" x14ac:dyDescent="0.2">
      <c r="A139" t="s">
        <v>20</v>
      </c>
      <c r="B139" t="s">
        <v>168</v>
      </c>
      <c r="C139" t="s">
        <v>318</v>
      </c>
      <c r="D139" t="s">
        <v>468</v>
      </c>
      <c r="E139" t="s">
        <v>168</v>
      </c>
      <c r="F139" t="s">
        <v>573</v>
      </c>
      <c r="G139" t="s">
        <v>614</v>
      </c>
      <c r="H139">
        <v>1504430</v>
      </c>
      <c r="I139" s="1" t="s">
        <v>806</v>
      </c>
      <c r="J139" s="1" t="s">
        <v>956</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807</v>
      </c>
      <c r="J140" s="1" t="s">
        <v>957</v>
      </c>
      <c r="K140" s="1" t="s">
        <v>1074</v>
      </c>
      <c r="L140">
        <v>5</v>
      </c>
      <c r="M140">
        <v>1</v>
      </c>
      <c r="N140">
        <f t="shared" si="10"/>
        <v>1</v>
      </c>
      <c r="P140">
        <f t="shared" si="12"/>
        <v>0</v>
      </c>
      <c r="Q140">
        <f t="shared" si="11"/>
        <v>4</v>
      </c>
    </row>
    <row r="141" spans="1:17" ht="32" x14ac:dyDescent="0.2">
      <c r="A141" t="s">
        <v>19</v>
      </c>
      <c r="B141" t="s">
        <v>170</v>
      </c>
      <c r="C141" t="s">
        <v>320</v>
      </c>
      <c r="D141" t="s">
        <v>470</v>
      </c>
      <c r="E141" t="s">
        <v>564</v>
      </c>
      <c r="F141" t="s">
        <v>573</v>
      </c>
      <c r="G141" t="s">
        <v>606</v>
      </c>
      <c r="H141">
        <v>1478950</v>
      </c>
      <c r="I141" s="1" t="s">
        <v>808</v>
      </c>
      <c r="J141" s="1" t="s">
        <v>958</v>
      </c>
      <c r="K141" s="1" t="s">
        <v>1075</v>
      </c>
      <c r="L141">
        <v>5</v>
      </c>
      <c r="M141">
        <v>1</v>
      </c>
      <c r="N141">
        <f t="shared" si="10"/>
        <v>1</v>
      </c>
      <c r="P141">
        <f t="shared" si="12"/>
        <v>0</v>
      </c>
      <c r="Q141">
        <f t="shared" si="11"/>
        <v>4</v>
      </c>
    </row>
    <row r="142" spans="1:17" ht="32" x14ac:dyDescent="0.2">
      <c r="A142" t="s">
        <v>20</v>
      </c>
      <c r="B142" t="s">
        <v>171</v>
      </c>
      <c r="C142" t="s">
        <v>321</v>
      </c>
      <c r="D142" t="s">
        <v>471</v>
      </c>
      <c r="E142" t="s">
        <v>171</v>
      </c>
      <c r="F142" t="s">
        <v>573</v>
      </c>
      <c r="G142" t="s">
        <v>609</v>
      </c>
      <c r="H142">
        <v>1444398</v>
      </c>
      <c r="I142" s="1" t="s">
        <v>809</v>
      </c>
      <c r="J142" s="1" t="s">
        <v>959</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810</v>
      </c>
      <c r="J143" s="1" t="s">
        <v>960</v>
      </c>
      <c r="L143">
        <v>5</v>
      </c>
      <c r="M143">
        <v>0</v>
      </c>
      <c r="N143">
        <f t="shared" si="10"/>
        <v>0</v>
      </c>
      <c r="O143">
        <v>1</v>
      </c>
      <c r="P143">
        <f t="shared" si="12"/>
        <v>0</v>
      </c>
      <c r="Q143">
        <f t="shared" si="11"/>
        <v>4</v>
      </c>
    </row>
    <row r="144" spans="1:17" ht="32" x14ac:dyDescent="0.2">
      <c r="A144" t="s">
        <v>22</v>
      </c>
      <c r="B144" t="s">
        <v>173</v>
      </c>
      <c r="C144" t="s">
        <v>323</v>
      </c>
      <c r="D144" t="s">
        <v>473</v>
      </c>
      <c r="E144" t="s">
        <v>566</v>
      </c>
      <c r="F144" t="s">
        <v>604</v>
      </c>
      <c r="G144" t="s">
        <v>666</v>
      </c>
      <c r="H144">
        <v>1377960</v>
      </c>
      <c r="I144" s="1" t="s">
        <v>1643</v>
      </c>
      <c r="J144" s="1" t="s">
        <v>954</v>
      </c>
      <c r="L144">
        <v>5</v>
      </c>
      <c r="M144">
        <v>0</v>
      </c>
      <c r="N144">
        <f t="shared" si="10"/>
        <v>0</v>
      </c>
      <c r="O144">
        <v>3</v>
      </c>
      <c r="P144">
        <f t="shared" si="12"/>
        <v>0</v>
      </c>
      <c r="Q144">
        <f t="shared" si="11"/>
        <v>2</v>
      </c>
    </row>
    <row r="145" spans="1:17" ht="32" x14ac:dyDescent="0.2">
      <c r="A145" t="s">
        <v>20</v>
      </c>
      <c r="B145" t="s">
        <v>174</v>
      </c>
      <c r="C145" t="s">
        <v>324</v>
      </c>
      <c r="D145" t="s">
        <v>474</v>
      </c>
      <c r="E145" t="s">
        <v>567</v>
      </c>
      <c r="F145" t="s">
        <v>573</v>
      </c>
      <c r="G145" t="s">
        <v>608</v>
      </c>
      <c r="H145">
        <v>1374868</v>
      </c>
      <c r="I145" s="1" t="s">
        <v>812</v>
      </c>
      <c r="J145" s="1" t="s">
        <v>961</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813</v>
      </c>
      <c r="J146" s="1" t="s">
        <v>962</v>
      </c>
      <c r="L146">
        <v>5</v>
      </c>
      <c r="M146">
        <v>0</v>
      </c>
      <c r="N146">
        <f t="shared" si="10"/>
        <v>0</v>
      </c>
      <c r="O146">
        <v>1</v>
      </c>
      <c r="P146">
        <f t="shared" si="12"/>
        <v>0</v>
      </c>
      <c r="Q146">
        <f t="shared" si="11"/>
        <v>4</v>
      </c>
    </row>
    <row r="147" spans="1:17" ht="32" x14ac:dyDescent="0.2">
      <c r="A147" t="s">
        <v>18</v>
      </c>
      <c r="B147" t="s">
        <v>176</v>
      </c>
      <c r="C147" t="s">
        <v>326</v>
      </c>
      <c r="D147" t="s">
        <v>476</v>
      </c>
      <c r="E147" t="s">
        <v>176</v>
      </c>
      <c r="F147" t="s">
        <v>594</v>
      </c>
      <c r="G147" t="s">
        <v>611</v>
      </c>
      <c r="H147">
        <v>1348692</v>
      </c>
      <c r="I147" s="1" t="s">
        <v>814</v>
      </c>
      <c r="J147" s="1" t="s">
        <v>963</v>
      </c>
      <c r="K147" s="1" t="s">
        <v>1078</v>
      </c>
      <c r="L147">
        <v>5</v>
      </c>
      <c r="M147">
        <v>1</v>
      </c>
      <c r="N147">
        <f t="shared" si="10"/>
        <v>1</v>
      </c>
      <c r="P147">
        <f t="shared" si="12"/>
        <v>0</v>
      </c>
      <c r="Q147">
        <f t="shared" si="11"/>
        <v>4</v>
      </c>
    </row>
    <row r="148" spans="1:17" ht="32" x14ac:dyDescent="0.2">
      <c r="A148" t="s">
        <v>22</v>
      </c>
      <c r="B148" t="s">
        <v>177</v>
      </c>
      <c r="C148" t="s">
        <v>327</v>
      </c>
      <c r="D148" t="s">
        <v>477</v>
      </c>
      <c r="E148" t="s">
        <v>569</v>
      </c>
      <c r="F148" t="s">
        <v>573</v>
      </c>
      <c r="G148" t="s">
        <v>625</v>
      </c>
      <c r="H148">
        <v>1302771</v>
      </c>
      <c r="I148" s="1" t="s">
        <v>815</v>
      </c>
      <c r="J148" s="1" t="s">
        <v>964</v>
      </c>
      <c r="K148" s="1" t="s">
        <v>1079</v>
      </c>
      <c r="L148">
        <v>5</v>
      </c>
      <c r="M148">
        <v>3</v>
      </c>
      <c r="N148">
        <v>1</v>
      </c>
      <c r="P148">
        <f t="shared" si="12"/>
        <v>2</v>
      </c>
      <c r="Q148">
        <f t="shared" si="11"/>
        <v>2</v>
      </c>
    </row>
    <row r="149" spans="1:17" ht="32" x14ac:dyDescent="0.2">
      <c r="A149" t="s">
        <v>20</v>
      </c>
      <c r="B149" t="s">
        <v>178</v>
      </c>
      <c r="C149" t="s">
        <v>328</v>
      </c>
      <c r="D149" t="s">
        <v>478</v>
      </c>
      <c r="E149" t="s">
        <v>570</v>
      </c>
      <c r="F149" t="s">
        <v>573</v>
      </c>
      <c r="G149" t="s">
        <v>606</v>
      </c>
      <c r="H149">
        <v>1302727</v>
      </c>
      <c r="I149" s="1" t="s">
        <v>816</v>
      </c>
      <c r="J149" s="1" t="s">
        <v>965</v>
      </c>
      <c r="K149" s="1" t="s">
        <v>1080</v>
      </c>
      <c r="L149">
        <v>5</v>
      </c>
      <c r="M149">
        <v>1</v>
      </c>
      <c r="N149">
        <f t="shared" si="10"/>
        <v>1</v>
      </c>
      <c r="P149">
        <f t="shared" si="12"/>
        <v>0</v>
      </c>
      <c r="Q149">
        <f t="shared" si="11"/>
        <v>4</v>
      </c>
    </row>
    <row r="150" spans="1:17" ht="32" x14ac:dyDescent="0.2">
      <c r="A150" t="s">
        <v>28</v>
      </c>
      <c r="B150" t="s">
        <v>179</v>
      </c>
      <c r="C150" t="s">
        <v>329</v>
      </c>
      <c r="D150" t="s">
        <v>479</v>
      </c>
      <c r="E150" t="s">
        <v>179</v>
      </c>
      <c r="F150" t="s">
        <v>584</v>
      </c>
      <c r="G150" t="s">
        <v>667</v>
      </c>
      <c r="H150">
        <v>1300905</v>
      </c>
      <c r="I150" s="1" t="s">
        <v>817</v>
      </c>
      <c r="J150" s="1" t="s">
        <v>966</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818</v>
      </c>
      <c r="J151" s="1" t="s">
        <v>967</v>
      </c>
      <c r="K151" s="1" t="s">
        <v>1082</v>
      </c>
      <c r="L151">
        <v>5</v>
      </c>
      <c r="M151">
        <v>3</v>
      </c>
      <c r="N151">
        <f t="shared" si="10"/>
        <v>3</v>
      </c>
      <c r="P151">
        <f t="shared" si="12"/>
        <v>0</v>
      </c>
      <c r="Q151">
        <f t="shared" si="1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topLeftCell="B1" zoomScale="120" zoomScaleNormal="120" workbookViewId="0">
      <pane ySplit="1" topLeftCell="A129" activePane="bottomLeft" state="frozen"/>
      <selection pane="bottomLeft" activeCell="N151" sqref="N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481</v>
      </c>
      <c r="F2" t="s">
        <v>572</v>
      </c>
      <c r="G2" t="s">
        <v>606</v>
      </c>
      <c r="H2">
        <v>54264336</v>
      </c>
      <c r="I2" s="1" t="s">
        <v>1083</v>
      </c>
      <c r="J2" s="1" t="s">
        <v>1228</v>
      </c>
      <c r="K2" s="1" t="s">
        <v>1228</v>
      </c>
      <c r="L2">
        <v>5</v>
      </c>
      <c r="M2">
        <v>5</v>
      </c>
      <c r="N2">
        <v>1</v>
      </c>
      <c r="P2">
        <f>M2-N2</f>
        <v>4</v>
      </c>
      <c r="Q2">
        <f t="shared" ref="Q2:Q33" si="0">L2-SUM(N2:P2)</f>
        <v>0</v>
      </c>
    </row>
    <row r="3" spans="1:18" ht="32" x14ac:dyDescent="0.2">
      <c r="A3" t="s">
        <v>19</v>
      </c>
      <c r="B3" t="s">
        <v>32</v>
      </c>
      <c r="C3" t="s">
        <v>182</v>
      </c>
      <c r="D3" t="s">
        <v>332</v>
      </c>
      <c r="E3" t="s">
        <v>482</v>
      </c>
      <c r="F3" t="s">
        <v>573</v>
      </c>
      <c r="G3" t="s">
        <v>607</v>
      </c>
      <c r="H3">
        <v>35173629</v>
      </c>
      <c r="I3" s="1" t="s">
        <v>1084</v>
      </c>
      <c r="J3" s="1" t="s">
        <v>1229</v>
      </c>
      <c r="L3">
        <v>5</v>
      </c>
      <c r="M3">
        <v>0</v>
      </c>
      <c r="N3">
        <f t="shared" ref="N3:N33" si="1">M3</f>
        <v>0</v>
      </c>
      <c r="P3">
        <f t="shared" ref="P3:P66" si="2">M3-N3</f>
        <v>0</v>
      </c>
      <c r="Q3">
        <f t="shared" si="0"/>
        <v>5</v>
      </c>
    </row>
    <row r="4" spans="1:18" ht="48" x14ac:dyDescent="0.2">
      <c r="A4" t="s">
        <v>19</v>
      </c>
      <c r="B4" t="s">
        <v>33</v>
      </c>
      <c r="C4" t="s">
        <v>183</v>
      </c>
      <c r="D4" t="s">
        <v>333</v>
      </c>
      <c r="E4" t="s">
        <v>33</v>
      </c>
      <c r="F4" t="s">
        <v>573</v>
      </c>
      <c r="G4" t="s">
        <v>608</v>
      </c>
      <c r="H4">
        <v>34561560</v>
      </c>
      <c r="I4" s="1" t="s">
        <v>1085</v>
      </c>
      <c r="J4" s="1" t="s">
        <v>1230</v>
      </c>
      <c r="K4" s="1" t="s">
        <v>1230</v>
      </c>
      <c r="L4">
        <v>5</v>
      </c>
      <c r="M4">
        <v>5</v>
      </c>
      <c r="N4">
        <v>1</v>
      </c>
      <c r="P4">
        <f t="shared" si="2"/>
        <v>4</v>
      </c>
      <c r="Q4">
        <f t="shared" si="0"/>
        <v>0</v>
      </c>
    </row>
    <row r="5" spans="1:18" ht="48" x14ac:dyDescent="0.2">
      <c r="A5" t="s">
        <v>19</v>
      </c>
      <c r="B5" t="s">
        <v>34</v>
      </c>
      <c r="C5" t="s">
        <v>184</v>
      </c>
      <c r="D5" t="s">
        <v>334</v>
      </c>
      <c r="E5" t="s">
        <v>34</v>
      </c>
      <c r="F5" t="s">
        <v>573</v>
      </c>
      <c r="G5" t="s">
        <v>606</v>
      </c>
      <c r="H5">
        <v>33173866</v>
      </c>
      <c r="I5" s="1" t="s">
        <v>1086</v>
      </c>
      <c r="J5" s="1" t="s">
        <v>1231</v>
      </c>
      <c r="K5" s="1" t="s">
        <v>1231</v>
      </c>
      <c r="L5">
        <v>5</v>
      </c>
      <c r="M5">
        <v>5</v>
      </c>
      <c r="N5">
        <v>1</v>
      </c>
      <c r="P5">
        <f t="shared" si="2"/>
        <v>4</v>
      </c>
      <c r="Q5">
        <f t="shared" si="0"/>
        <v>0</v>
      </c>
    </row>
    <row r="6" spans="1:18" ht="48" x14ac:dyDescent="0.2">
      <c r="A6" t="s">
        <v>20</v>
      </c>
      <c r="B6" t="s">
        <v>35</v>
      </c>
      <c r="C6" t="s">
        <v>185</v>
      </c>
      <c r="D6" t="s">
        <v>335</v>
      </c>
      <c r="E6" t="s">
        <v>483</v>
      </c>
      <c r="F6" t="s">
        <v>573</v>
      </c>
      <c r="G6" t="s">
        <v>609</v>
      </c>
      <c r="H6">
        <v>32761419</v>
      </c>
      <c r="I6" s="1" t="s">
        <v>1573</v>
      </c>
      <c r="J6" s="1" t="s">
        <v>1597</v>
      </c>
      <c r="K6" s="1" t="s">
        <v>1597</v>
      </c>
      <c r="L6">
        <v>5</v>
      </c>
      <c r="M6">
        <v>5</v>
      </c>
      <c r="N6">
        <v>1</v>
      </c>
      <c r="P6">
        <f t="shared" si="2"/>
        <v>4</v>
      </c>
      <c r="Q6">
        <f t="shared" si="0"/>
        <v>0</v>
      </c>
    </row>
    <row r="7" spans="1:18" ht="48" x14ac:dyDescent="0.2">
      <c r="A7" t="s">
        <v>18</v>
      </c>
      <c r="B7" t="s">
        <v>36</v>
      </c>
      <c r="C7" t="s">
        <v>186</v>
      </c>
      <c r="D7" t="s">
        <v>336</v>
      </c>
      <c r="E7" t="s">
        <v>36</v>
      </c>
      <c r="F7" t="s">
        <v>574</v>
      </c>
      <c r="G7" t="s">
        <v>610</v>
      </c>
      <c r="H7">
        <v>30506160</v>
      </c>
      <c r="I7" s="1" t="s">
        <v>1088</v>
      </c>
      <c r="J7" s="1" t="s">
        <v>1233</v>
      </c>
      <c r="K7" s="1" t="s">
        <v>1233</v>
      </c>
      <c r="L7">
        <v>5</v>
      </c>
      <c r="M7">
        <v>5</v>
      </c>
      <c r="N7">
        <v>1</v>
      </c>
      <c r="P7">
        <f t="shared" si="2"/>
        <v>4</v>
      </c>
      <c r="Q7">
        <f t="shared" si="0"/>
        <v>0</v>
      </c>
    </row>
    <row r="8" spans="1:18" ht="32" x14ac:dyDescent="0.2">
      <c r="A8" t="s">
        <v>19</v>
      </c>
      <c r="B8" t="s">
        <v>37</v>
      </c>
      <c r="C8" t="s">
        <v>187</v>
      </c>
      <c r="D8" t="s">
        <v>337</v>
      </c>
      <c r="E8" t="s">
        <v>484</v>
      </c>
      <c r="F8" t="s">
        <v>573</v>
      </c>
      <c r="G8" t="s">
        <v>611</v>
      </c>
      <c r="H8">
        <v>28089358</v>
      </c>
      <c r="I8" s="1" t="s">
        <v>1089</v>
      </c>
      <c r="J8" s="1" t="s">
        <v>1234</v>
      </c>
      <c r="L8">
        <v>5</v>
      </c>
      <c r="M8">
        <v>0</v>
      </c>
      <c r="N8">
        <f t="shared" si="1"/>
        <v>0</v>
      </c>
      <c r="O8">
        <v>1</v>
      </c>
      <c r="P8">
        <f t="shared" si="2"/>
        <v>0</v>
      </c>
      <c r="Q8">
        <f t="shared" si="0"/>
        <v>4</v>
      </c>
    </row>
    <row r="9" spans="1:18" ht="48" x14ac:dyDescent="0.2">
      <c r="A9" t="s">
        <v>21</v>
      </c>
      <c r="B9" t="s">
        <v>38</v>
      </c>
      <c r="C9" t="s">
        <v>188</v>
      </c>
      <c r="D9" t="s">
        <v>338</v>
      </c>
      <c r="E9" t="s">
        <v>485</v>
      </c>
      <c r="F9" t="s">
        <v>573</v>
      </c>
      <c r="G9" t="s">
        <v>609</v>
      </c>
      <c r="H9">
        <v>26978271</v>
      </c>
      <c r="I9" s="1" t="s">
        <v>1090</v>
      </c>
      <c r="J9" s="1" t="s">
        <v>1235</v>
      </c>
      <c r="K9" s="1" t="s">
        <v>1235</v>
      </c>
      <c r="L9">
        <v>5</v>
      </c>
      <c r="M9">
        <v>5</v>
      </c>
      <c r="N9">
        <v>1</v>
      </c>
      <c r="P9">
        <f t="shared" si="2"/>
        <v>4</v>
      </c>
      <c r="Q9">
        <f t="shared" si="0"/>
        <v>0</v>
      </c>
    </row>
    <row r="10" spans="1:18" ht="48" x14ac:dyDescent="0.2">
      <c r="A10" t="s">
        <v>22</v>
      </c>
      <c r="B10" t="s">
        <v>39</v>
      </c>
      <c r="C10" t="s">
        <v>189</v>
      </c>
      <c r="D10" t="s">
        <v>339</v>
      </c>
      <c r="E10" t="s">
        <v>39</v>
      </c>
      <c r="F10" t="s">
        <v>575</v>
      </c>
      <c r="G10" t="s">
        <v>612</v>
      </c>
      <c r="H10">
        <v>24544253</v>
      </c>
      <c r="I10" s="1" t="s">
        <v>1091</v>
      </c>
      <c r="J10" s="1" t="s">
        <v>1236</v>
      </c>
      <c r="K10" s="1" t="s">
        <v>1236</v>
      </c>
      <c r="L10">
        <v>5</v>
      </c>
      <c r="M10">
        <v>5</v>
      </c>
      <c r="N10">
        <v>2</v>
      </c>
      <c r="P10">
        <f t="shared" si="2"/>
        <v>3</v>
      </c>
      <c r="Q10">
        <f t="shared" si="0"/>
        <v>0</v>
      </c>
    </row>
    <row r="11" spans="1:18" ht="32" x14ac:dyDescent="0.2">
      <c r="A11" t="s">
        <v>21</v>
      </c>
      <c r="B11" t="s">
        <v>40</v>
      </c>
      <c r="C11" t="s">
        <v>190</v>
      </c>
      <c r="D11" t="s">
        <v>340</v>
      </c>
      <c r="E11" t="s">
        <v>486</v>
      </c>
      <c r="F11" t="s">
        <v>573</v>
      </c>
      <c r="G11" t="s">
        <v>612</v>
      </c>
      <c r="H11">
        <v>22127536</v>
      </c>
      <c r="I11" s="1" t="s">
        <v>1092</v>
      </c>
      <c r="J11" s="1" t="s">
        <v>1237</v>
      </c>
      <c r="K11" s="1" t="s">
        <v>1371</v>
      </c>
      <c r="L11">
        <v>5</v>
      </c>
      <c r="M11">
        <v>2</v>
      </c>
      <c r="N11">
        <f t="shared" si="1"/>
        <v>2</v>
      </c>
      <c r="P11">
        <f t="shared" si="2"/>
        <v>0</v>
      </c>
      <c r="Q11">
        <f t="shared" si="0"/>
        <v>3</v>
      </c>
    </row>
    <row r="12" spans="1:18" ht="48" x14ac:dyDescent="0.2">
      <c r="A12" t="s">
        <v>19</v>
      </c>
      <c r="B12" t="s">
        <v>41</v>
      </c>
      <c r="C12" t="s">
        <v>191</v>
      </c>
      <c r="D12" t="s">
        <v>341</v>
      </c>
      <c r="E12" t="s">
        <v>41</v>
      </c>
      <c r="F12" t="s">
        <v>573</v>
      </c>
      <c r="G12" t="s">
        <v>613</v>
      </c>
      <c r="H12">
        <v>20497045</v>
      </c>
      <c r="I12" s="1" t="s">
        <v>1093</v>
      </c>
      <c r="J12" s="1" t="s">
        <v>1238</v>
      </c>
      <c r="K12" s="1" t="s">
        <v>1372</v>
      </c>
      <c r="L12">
        <v>5</v>
      </c>
      <c r="M12">
        <v>3</v>
      </c>
      <c r="N12">
        <v>1</v>
      </c>
      <c r="P12">
        <f t="shared" si="2"/>
        <v>2</v>
      </c>
      <c r="Q12">
        <f t="shared" si="0"/>
        <v>2</v>
      </c>
    </row>
    <row r="13" spans="1:18" ht="48" x14ac:dyDescent="0.2">
      <c r="A13" t="s">
        <v>19</v>
      </c>
      <c r="B13" t="s">
        <v>42</v>
      </c>
      <c r="C13" t="s">
        <v>192</v>
      </c>
      <c r="D13" t="s">
        <v>342</v>
      </c>
      <c r="E13" t="s">
        <v>42</v>
      </c>
      <c r="F13" t="s">
        <v>576</v>
      </c>
      <c r="G13" t="s">
        <v>614</v>
      </c>
      <c r="H13">
        <v>20253204</v>
      </c>
      <c r="I13" s="1" t="s">
        <v>1094</v>
      </c>
      <c r="J13" s="1" t="s">
        <v>1239</v>
      </c>
      <c r="K13" s="1" t="s">
        <v>1239</v>
      </c>
      <c r="L13">
        <v>5</v>
      </c>
      <c r="M13">
        <v>5</v>
      </c>
      <c r="N13">
        <v>1</v>
      </c>
      <c r="P13">
        <f t="shared" si="2"/>
        <v>4</v>
      </c>
      <c r="Q13">
        <f t="shared" si="0"/>
        <v>0</v>
      </c>
    </row>
    <row r="14" spans="1:18" ht="32" x14ac:dyDescent="0.2">
      <c r="A14" t="s">
        <v>19</v>
      </c>
      <c r="B14" t="s">
        <v>43</v>
      </c>
      <c r="C14" t="s">
        <v>193</v>
      </c>
      <c r="D14" t="s">
        <v>343</v>
      </c>
      <c r="E14" t="s">
        <v>43</v>
      </c>
      <c r="F14" t="s">
        <v>573</v>
      </c>
      <c r="G14" t="s">
        <v>607</v>
      </c>
      <c r="H14">
        <v>18946391</v>
      </c>
      <c r="I14" s="1" t="s">
        <v>1095</v>
      </c>
      <c r="J14" s="1" t="s">
        <v>1240</v>
      </c>
      <c r="K14" s="1" t="s">
        <v>979</v>
      </c>
      <c r="L14">
        <v>5</v>
      </c>
      <c r="M14">
        <v>1</v>
      </c>
      <c r="N14">
        <f t="shared" si="1"/>
        <v>1</v>
      </c>
      <c r="P14">
        <f t="shared" si="2"/>
        <v>0</v>
      </c>
      <c r="Q14">
        <f t="shared" si="0"/>
        <v>4</v>
      </c>
    </row>
    <row r="15" spans="1:18" ht="48" x14ac:dyDescent="0.2">
      <c r="A15" t="s">
        <v>19</v>
      </c>
      <c r="B15" t="s">
        <v>44</v>
      </c>
      <c r="C15" t="s">
        <v>194</v>
      </c>
      <c r="D15" t="s">
        <v>344</v>
      </c>
      <c r="E15" t="s">
        <v>487</v>
      </c>
      <c r="F15" t="s">
        <v>573</v>
      </c>
      <c r="G15" t="s">
        <v>613</v>
      </c>
      <c r="H15">
        <v>16999659</v>
      </c>
      <c r="I15" s="1" t="s">
        <v>1096</v>
      </c>
      <c r="J15" s="1" t="s">
        <v>1241</v>
      </c>
      <c r="K15" s="1" t="s">
        <v>1241</v>
      </c>
      <c r="L15">
        <v>5</v>
      </c>
      <c r="M15">
        <v>5</v>
      </c>
      <c r="N15">
        <v>1</v>
      </c>
      <c r="P15">
        <f t="shared" si="2"/>
        <v>4</v>
      </c>
      <c r="Q15">
        <f t="shared" si="0"/>
        <v>0</v>
      </c>
    </row>
    <row r="16" spans="1:18" ht="32" x14ac:dyDescent="0.2">
      <c r="A16" t="s">
        <v>20</v>
      </c>
      <c r="B16" t="s">
        <v>45</v>
      </c>
      <c r="C16" t="s">
        <v>195</v>
      </c>
      <c r="D16" t="s">
        <v>345</v>
      </c>
      <c r="E16" t="s">
        <v>488</v>
      </c>
      <c r="F16" t="s">
        <v>573</v>
      </c>
      <c r="G16" t="s">
        <v>614</v>
      </c>
      <c r="H16">
        <v>16836948</v>
      </c>
      <c r="I16" s="1" t="s">
        <v>1097</v>
      </c>
      <c r="J16" s="1" t="s">
        <v>1242</v>
      </c>
      <c r="K16" s="1" t="s">
        <v>1373</v>
      </c>
      <c r="L16">
        <v>5</v>
      </c>
      <c r="M16">
        <v>2</v>
      </c>
      <c r="N16">
        <v>1</v>
      </c>
      <c r="P16">
        <f t="shared" si="2"/>
        <v>1</v>
      </c>
      <c r="Q16">
        <f t="shared" si="0"/>
        <v>3</v>
      </c>
    </row>
    <row r="17" spans="1:17" ht="32" x14ac:dyDescent="0.2">
      <c r="A17" t="s">
        <v>20</v>
      </c>
      <c r="B17" t="s">
        <v>46</v>
      </c>
      <c r="C17" t="s">
        <v>196</v>
      </c>
      <c r="D17" t="s">
        <v>346</v>
      </c>
      <c r="E17" t="s">
        <v>489</v>
      </c>
      <c r="F17" t="s">
        <v>573</v>
      </c>
      <c r="G17" t="s">
        <v>606</v>
      </c>
      <c r="H17">
        <v>16448618</v>
      </c>
      <c r="I17" s="1" t="s">
        <v>1098</v>
      </c>
      <c r="J17" s="1" t="s">
        <v>1243</v>
      </c>
      <c r="K17" s="1" t="s">
        <v>982</v>
      </c>
      <c r="L17">
        <v>5</v>
      </c>
      <c r="M17">
        <v>2</v>
      </c>
      <c r="N17">
        <v>1</v>
      </c>
      <c r="P17">
        <f t="shared" si="2"/>
        <v>1</v>
      </c>
      <c r="Q17">
        <f t="shared" si="0"/>
        <v>3</v>
      </c>
    </row>
    <row r="18" spans="1:17" ht="32" x14ac:dyDescent="0.2">
      <c r="A18" t="s">
        <v>19</v>
      </c>
      <c r="B18" t="s">
        <v>47</v>
      </c>
      <c r="C18" t="s">
        <v>197</v>
      </c>
      <c r="D18" t="s">
        <v>347</v>
      </c>
      <c r="E18" t="s">
        <v>490</v>
      </c>
      <c r="F18" t="s">
        <v>573</v>
      </c>
      <c r="G18" t="s">
        <v>611</v>
      </c>
      <c r="H18">
        <v>15567503</v>
      </c>
      <c r="I18" s="1" t="s">
        <v>1099</v>
      </c>
      <c r="J18" s="1" t="s">
        <v>1244</v>
      </c>
      <c r="K18" s="1" t="s">
        <v>1374</v>
      </c>
      <c r="L18">
        <v>5</v>
      </c>
      <c r="M18">
        <v>3</v>
      </c>
      <c r="N18">
        <v>1</v>
      </c>
      <c r="P18">
        <f t="shared" si="2"/>
        <v>2</v>
      </c>
      <c r="Q18">
        <f t="shared" si="0"/>
        <v>2</v>
      </c>
    </row>
    <row r="19" spans="1:17" ht="32" x14ac:dyDescent="0.2">
      <c r="A19" t="s">
        <v>20</v>
      </c>
      <c r="B19" t="s">
        <v>48</v>
      </c>
      <c r="C19" t="s">
        <v>198</v>
      </c>
      <c r="D19" t="s">
        <v>348</v>
      </c>
      <c r="E19" t="s">
        <v>491</v>
      </c>
      <c r="F19" t="s">
        <v>573</v>
      </c>
      <c r="G19" t="s">
        <v>615</v>
      </c>
      <c r="H19">
        <v>14967102</v>
      </c>
      <c r="I19" s="1" t="s">
        <v>1100</v>
      </c>
      <c r="J19" s="1" t="s">
        <v>1245</v>
      </c>
      <c r="L19">
        <v>5</v>
      </c>
      <c r="M19">
        <v>0</v>
      </c>
      <c r="N19">
        <f t="shared" si="1"/>
        <v>0</v>
      </c>
      <c r="O19">
        <v>1</v>
      </c>
      <c r="P19">
        <f t="shared" si="2"/>
        <v>0</v>
      </c>
      <c r="Q19">
        <f t="shared" si="0"/>
        <v>4</v>
      </c>
    </row>
    <row r="20" spans="1:17" ht="48" x14ac:dyDescent="0.2">
      <c r="A20" t="s">
        <v>23</v>
      </c>
      <c r="B20" t="s">
        <v>49</v>
      </c>
      <c r="C20" t="s">
        <v>199</v>
      </c>
      <c r="D20" t="s">
        <v>349</v>
      </c>
      <c r="E20" t="s">
        <v>49</v>
      </c>
      <c r="F20" t="s">
        <v>573</v>
      </c>
      <c r="G20" t="s">
        <v>608</v>
      </c>
      <c r="H20">
        <v>14696587</v>
      </c>
      <c r="I20" s="1" t="s">
        <v>1101</v>
      </c>
      <c r="J20" s="1" t="s">
        <v>1246</v>
      </c>
      <c r="K20" s="1" t="s">
        <v>1375</v>
      </c>
      <c r="L20">
        <v>5</v>
      </c>
      <c r="M20">
        <v>4</v>
      </c>
      <c r="N20">
        <v>1</v>
      </c>
      <c r="P20">
        <f t="shared" si="2"/>
        <v>3</v>
      </c>
      <c r="Q20">
        <f t="shared" si="0"/>
        <v>1</v>
      </c>
    </row>
    <row r="21" spans="1:17" ht="32" x14ac:dyDescent="0.2">
      <c r="A21" t="s">
        <v>24</v>
      </c>
      <c r="B21" t="s">
        <v>50</v>
      </c>
      <c r="C21" t="s">
        <v>200</v>
      </c>
      <c r="D21" t="s">
        <v>350</v>
      </c>
      <c r="E21" t="s">
        <v>492</v>
      </c>
      <c r="F21" t="s">
        <v>577</v>
      </c>
      <c r="G21" t="s">
        <v>616</v>
      </c>
      <c r="H21">
        <v>13022581</v>
      </c>
      <c r="I21" s="1" t="s">
        <v>1102</v>
      </c>
      <c r="J21" s="1" t="s">
        <v>1247</v>
      </c>
      <c r="K21" s="1" t="s">
        <v>1376</v>
      </c>
      <c r="L21">
        <v>5</v>
      </c>
      <c r="M21">
        <v>3</v>
      </c>
      <c r="N21">
        <v>1</v>
      </c>
      <c r="P21">
        <f t="shared" si="2"/>
        <v>2</v>
      </c>
      <c r="Q21">
        <f t="shared" si="0"/>
        <v>2</v>
      </c>
    </row>
    <row r="22" spans="1:17" ht="32" x14ac:dyDescent="0.2">
      <c r="A22" t="s">
        <v>20</v>
      </c>
      <c r="B22" t="s">
        <v>51</v>
      </c>
      <c r="C22" t="s">
        <v>201</v>
      </c>
      <c r="D22" t="s">
        <v>351</v>
      </c>
      <c r="E22" t="s">
        <v>493</v>
      </c>
      <c r="F22" t="s">
        <v>576</v>
      </c>
      <c r="G22" t="s">
        <v>606</v>
      </c>
      <c r="H22">
        <v>12424095</v>
      </c>
      <c r="I22" s="1" t="s">
        <v>1103</v>
      </c>
      <c r="J22" s="1" t="s">
        <v>1248</v>
      </c>
      <c r="K22" s="1" t="s">
        <v>1377</v>
      </c>
      <c r="L22">
        <v>5</v>
      </c>
      <c r="M22">
        <v>2</v>
      </c>
      <c r="N22">
        <v>1</v>
      </c>
      <c r="P22">
        <f t="shared" si="2"/>
        <v>1</v>
      </c>
      <c r="Q22">
        <f t="shared" si="0"/>
        <v>3</v>
      </c>
    </row>
    <row r="23" spans="1:17" ht="48" x14ac:dyDescent="0.2">
      <c r="A23" t="s">
        <v>21</v>
      </c>
      <c r="B23" t="s">
        <v>52</v>
      </c>
      <c r="C23" t="s">
        <v>202</v>
      </c>
      <c r="D23" t="s">
        <v>352</v>
      </c>
      <c r="E23" t="s">
        <v>52</v>
      </c>
      <c r="F23" t="s">
        <v>573</v>
      </c>
      <c r="G23" t="s">
        <v>617</v>
      </c>
      <c r="H23">
        <v>12317147</v>
      </c>
      <c r="I23" s="1" t="s">
        <v>1104</v>
      </c>
      <c r="J23" s="1" t="s">
        <v>1249</v>
      </c>
      <c r="K23" s="1" t="s">
        <v>1378</v>
      </c>
      <c r="L23">
        <v>5</v>
      </c>
      <c r="M23">
        <v>4</v>
      </c>
      <c r="N23">
        <v>1</v>
      </c>
      <c r="P23">
        <f t="shared" si="2"/>
        <v>3</v>
      </c>
      <c r="Q23">
        <f t="shared" si="0"/>
        <v>1</v>
      </c>
    </row>
    <row r="24" spans="1:17" ht="48" x14ac:dyDescent="0.2">
      <c r="A24" t="s">
        <v>25</v>
      </c>
      <c r="B24" t="s">
        <v>53</v>
      </c>
      <c r="C24" t="s">
        <v>203</v>
      </c>
      <c r="D24" t="s">
        <v>353</v>
      </c>
      <c r="E24" t="s">
        <v>494</v>
      </c>
      <c r="F24" t="s">
        <v>576</v>
      </c>
      <c r="G24" t="s">
        <v>609</v>
      </c>
      <c r="H24">
        <v>11101145</v>
      </c>
      <c r="I24" s="1" t="s">
        <v>1105</v>
      </c>
      <c r="J24" s="1" t="s">
        <v>1250</v>
      </c>
      <c r="K24" s="1" t="s">
        <v>1250</v>
      </c>
      <c r="L24">
        <v>5</v>
      </c>
      <c r="M24">
        <v>5</v>
      </c>
      <c r="N24">
        <v>1</v>
      </c>
      <c r="P24">
        <f t="shared" si="2"/>
        <v>4</v>
      </c>
      <c r="Q24">
        <f t="shared" si="0"/>
        <v>0</v>
      </c>
    </row>
    <row r="25" spans="1:17" ht="48" x14ac:dyDescent="0.2">
      <c r="A25" t="s">
        <v>20</v>
      </c>
      <c r="B25" t="s">
        <v>54</v>
      </c>
      <c r="C25" t="s">
        <v>204</v>
      </c>
      <c r="D25" t="s">
        <v>354</v>
      </c>
      <c r="E25" t="s">
        <v>495</v>
      </c>
      <c r="F25" t="s">
        <v>576</v>
      </c>
      <c r="G25" t="s">
        <v>615</v>
      </c>
      <c r="H25">
        <v>10902273</v>
      </c>
      <c r="I25" s="1" t="s">
        <v>1106</v>
      </c>
      <c r="J25" s="1" t="s">
        <v>1251</v>
      </c>
      <c r="L25">
        <v>5</v>
      </c>
      <c r="M25">
        <v>0</v>
      </c>
      <c r="N25">
        <f t="shared" si="1"/>
        <v>0</v>
      </c>
      <c r="O25">
        <v>1</v>
      </c>
      <c r="P25">
        <f t="shared" si="2"/>
        <v>0</v>
      </c>
      <c r="Q25">
        <f t="shared" si="0"/>
        <v>4</v>
      </c>
    </row>
    <row r="26" spans="1:17" ht="48" x14ac:dyDescent="0.2">
      <c r="A26" t="s">
        <v>21</v>
      </c>
      <c r="B26" t="s">
        <v>55</v>
      </c>
      <c r="C26" t="s">
        <v>205</v>
      </c>
      <c r="D26" t="s">
        <v>355</v>
      </c>
      <c r="E26" t="s">
        <v>55</v>
      </c>
      <c r="F26" t="s">
        <v>573</v>
      </c>
      <c r="G26" t="s">
        <v>618</v>
      </c>
      <c r="H26">
        <v>10259911</v>
      </c>
      <c r="I26" s="1" t="s">
        <v>1107</v>
      </c>
      <c r="J26" s="1" t="s">
        <v>1252</v>
      </c>
      <c r="K26" s="1" t="s">
        <v>990</v>
      </c>
      <c r="L26">
        <v>5</v>
      </c>
      <c r="M26">
        <v>1</v>
      </c>
      <c r="N26">
        <f t="shared" si="1"/>
        <v>1</v>
      </c>
      <c r="P26">
        <f t="shared" si="2"/>
        <v>0</v>
      </c>
      <c r="Q26">
        <f t="shared" si="0"/>
        <v>4</v>
      </c>
    </row>
    <row r="27" spans="1:17" ht="32" x14ac:dyDescent="0.2">
      <c r="A27" t="s">
        <v>21</v>
      </c>
      <c r="B27" t="s">
        <v>56</v>
      </c>
      <c r="C27" t="s">
        <v>206</v>
      </c>
      <c r="D27" t="s">
        <v>356</v>
      </c>
      <c r="E27" t="s">
        <v>496</v>
      </c>
      <c r="F27" t="s">
        <v>573</v>
      </c>
      <c r="G27" t="s">
        <v>608</v>
      </c>
      <c r="H27">
        <v>9867852</v>
      </c>
      <c r="I27" s="1" t="s">
        <v>1108</v>
      </c>
      <c r="J27" s="1" t="s">
        <v>1253</v>
      </c>
      <c r="K27" s="1" t="s">
        <v>1253</v>
      </c>
      <c r="L27">
        <v>5</v>
      </c>
      <c r="M27">
        <v>5</v>
      </c>
      <c r="N27">
        <v>2</v>
      </c>
      <c r="P27">
        <f t="shared" si="2"/>
        <v>3</v>
      </c>
      <c r="Q27">
        <f t="shared" si="0"/>
        <v>0</v>
      </c>
    </row>
    <row r="28" spans="1:17" ht="32" x14ac:dyDescent="0.2">
      <c r="A28" t="s">
        <v>20</v>
      </c>
      <c r="B28" t="s">
        <v>57</v>
      </c>
      <c r="C28" t="s">
        <v>207</v>
      </c>
      <c r="D28" t="s">
        <v>357</v>
      </c>
      <c r="E28" t="s">
        <v>497</v>
      </c>
      <c r="F28" t="s">
        <v>573</v>
      </c>
      <c r="G28" t="s">
        <v>619</v>
      </c>
      <c r="H28">
        <v>9311809</v>
      </c>
      <c r="I28" s="1" t="s">
        <v>1662</v>
      </c>
      <c r="J28" s="1" t="s">
        <v>1676</v>
      </c>
      <c r="K28" s="1" t="s">
        <v>1558</v>
      </c>
      <c r="L28">
        <v>5</v>
      </c>
      <c r="M28">
        <v>3</v>
      </c>
      <c r="N28">
        <v>1</v>
      </c>
      <c r="P28">
        <f t="shared" si="2"/>
        <v>2</v>
      </c>
      <c r="Q28">
        <f t="shared" si="0"/>
        <v>2</v>
      </c>
    </row>
    <row r="29" spans="1:17" ht="32" x14ac:dyDescent="0.2">
      <c r="A29" t="s">
        <v>22</v>
      </c>
      <c r="B29" t="s">
        <v>58</v>
      </c>
      <c r="C29" t="s">
        <v>208</v>
      </c>
      <c r="D29" t="s">
        <v>358</v>
      </c>
      <c r="E29" t="s">
        <v>498</v>
      </c>
      <c r="F29" t="s">
        <v>573</v>
      </c>
      <c r="G29" t="s">
        <v>614</v>
      </c>
      <c r="H29">
        <v>9254451</v>
      </c>
      <c r="I29" s="1" t="s">
        <v>1110</v>
      </c>
      <c r="J29" s="1" t="s">
        <v>1255</v>
      </c>
      <c r="K29" s="1" t="s">
        <v>1380</v>
      </c>
      <c r="L29">
        <v>5</v>
      </c>
      <c r="M29">
        <v>2</v>
      </c>
      <c r="N29">
        <v>1</v>
      </c>
      <c r="P29">
        <f t="shared" si="2"/>
        <v>1</v>
      </c>
      <c r="Q29">
        <f t="shared" si="0"/>
        <v>3</v>
      </c>
    </row>
    <row r="30" spans="1:17" ht="32" x14ac:dyDescent="0.2">
      <c r="A30" t="s">
        <v>26</v>
      </c>
      <c r="B30" t="s">
        <v>59</v>
      </c>
      <c r="C30" t="s">
        <v>209</v>
      </c>
      <c r="D30" t="s">
        <v>359</v>
      </c>
      <c r="E30" t="s">
        <v>499</v>
      </c>
      <c r="F30" t="s">
        <v>573</v>
      </c>
      <c r="G30" t="s">
        <v>609</v>
      </c>
      <c r="H30">
        <v>8540906</v>
      </c>
      <c r="I30" s="1" t="s">
        <v>1111</v>
      </c>
      <c r="J30" s="1" t="s">
        <v>1256</v>
      </c>
      <c r="L30">
        <v>5</v>
      </c>
      <c r="M30">
        <v>0</v>
      </c>
      <c r="N30">
        <f t="shared" si="1"/>
        <v>0</v>
      </c>
      <c r="O30">
        <v>3</v>
      </c>
      <c r="P30">
        <f t="shared" si="2"/>
        <v>0</v>
      </c>
      <c r="Q30">
        <f t="shared" si="0"/>
        <v>2</v>
      </c>
    </row>
    <row r="31" spans="1:17" ht="32" x14ac:dyDescent="0.2">
      <c r="A31" t="s">
        <v>20</v>
      </c>
      <c r="B31" t="s">
        <v>60</v>
      </c>
      <c r="C31" t="s">
        <v>210</v>
      </c>
      <c r="D31" t="s">
        <v>360</v>
      </c>
      <c r="E31" t="s">
        <v>60</v>
      </c>
      <c r="F31" t="s">
        <v>576</v>
      </c>
      <c r="G31" t="s">
        <v>620</v>
      </c>
      <c r="H31">
        <v>8534750</v>
      </c>
      <c r="I31" s="1" t="s">
        <v>1112</v>
      </c>
      <c r="J31" s="1" t="s">
        <v>1257</v>
      </c>
      <c r="K31" s="1" t="s">
        <v>992</v>
      </c>
      <c r="L31">
        <v>5</v>
      </c>
      <c r="M31">
        <v>1</v>
      </c>
      <c r="N31">
        <f t="shared" si="1"/>
        <v>1</v>
      </c>
      <c r="P31">
        <f t="shared" si="2"/>
        <v>0</v>
      </c>
      <c r="Q31">
        <f t="shared" si="0"/>
        <v>4</v>
      </c>
    </row>
    <row r="32" spans="1:17" ht="32" x14ac:dyDescent="0.2">
      <c r="A32" t="s">
        <v>18</v>
      </c>
      <c r="B32" t="s">
        <v>61</v>
      </c>
      <c r="C32" t="s">
        <v>211</v>
      </c>
      <c r="D32" t="s">
        <v>361</v>
      </c>
      <c r="E32" t="s">
        <v>500</v>
      </c>
      <c r="F32" t="s">
        <v>573</v>
      </c>
      <c r="G32" t="s">
        <v>621</v>
      </c>
      <c r="H32">
        <v>8450436</v>
      </c>
      <c r="I32" s="1" t="s">
        <v>1113</v>
      </c>
      <c r="J32" s="1" t="s">
        <v>1258</v>
      </c>
      <c r="K32" s="1" t="s">
        <v>1381</v>
      </c>
      <c r="L32">
        <v>5</v>
      </c>
      <c r="M32">
        <v>2</v>
      </c>
      <c r="N32">
        <v>1</v>
      </c>
      <c r="P32">
        <f t="shared" si="2"/>
        <v>1</v>
      </c>
      <c r="Q32">
        <f t="shared" si="0"/>
        <v>3</v>
      </c>
    </row>
    <row r="33" spans="1:17" ht="48" x14ac:dyDescent="0.2">
      <c r="A33" t="s">
        <v>19</v>
      </c>
      <c r="B33" t="s">
        <v>62</v>
      </c>
      <c r="C33" t="s">
        <v>212</v>
      </c>
      <c r="D33" t="s">
        <v>362</v>
      </c>
      <c r="E33" t="s">
        <v>501</v>
      </c>
      <c r="F33" t="s">
        <v>573</v>
      </c>
      <c r="G33" t="s">
        <v>615</v>
      </c>
      <c r="H33">
        <v>7947883</v>
      </c>
      <c r="I33" s="1" t="s">
        <v>1114</v>
      </c>
      <c r="J33" s="1" t="s">
        <v>1259</v>
      </c>
      <c r="L33">
        <v>5</v>
      </c>
      <c r="M33">
        <v>0</v>
      </c>
      <c r="N33">
        <f t="shared" si="1"/>
        <v>0</v>
      </c>
      <c r="O33">
        <v>1</v>
      </c>
      <c r="P33">
        <f t="shared" si="2"/>
        <v>0</v>
      </c>
      <c r="Q33">
        <f t="shared" si="0"/>
        <v>4</v>
      </c>
    </row>
    <row r="34" spans="1:17" ht="32" x14ac:dyDescent="0.2">
      <c r="A34" t="s">
        <v>19</v>
      </c>
      <c r="B34" t="s">
        <v>63</v>
      </c>
      <c r="C34" t="s">
        <v>213</v>
      </c>
      <c r="D34" t="s">
        <v>363</v>
      </c>
      <c r="E34" t="s">
        <v>502</v>
      </c>
      <c r="F34" t="s">
        <v>573</v>
      </c>
      <c r="G34" t="s">
        <v>615</v>
      </c>
      <c r="H34">
        <v>7531746</v>
      </c>
      <c r="I34" s="1" t="s">
        <v>1115</v>
      </c>
      <c r="J34" s="1" t="s">
        <v>1260</v>
      </c>
      <c r="K34" s="1" t="s">
        <v>1382</v>
      </c>
      <c r="L34">
        <v>5</v>
      </c>
      <c r="M34">
        <v>3</v>
      </c>
      <c r="N34">
        <v>1</v>
      </c>
      <c r="P34">
        <f t="shared" si="2"/>
        <v>2</v>
      </c>
      <c r="Q34">
        <f t="shared" ref="Q34:Q65" si="3">L34-SUM(N34:P34)</f>
        <v>2</v>
      </c>
    </row>
    <row r="35" spans="1:17" ht="32" x14ac:dyDescent="0.2">
      <c r="A35" t="s">
        <v>23</v>
      </c>
      <c r="B35" t="s">
        <v>64</v>
      </c>
      <c r="C35" t="s">
        <v>214</v>
      </c>
      <c r="D35" t="s">
        <v>364</v>
      </c>
      <c r="E35" t="s">
        <v>503</v>
      </c>
      <c r="F35" t="s">
        <v>573</v>
      </c>
      <c r="G35" t="s">
        <v>622</v>
      </c>
      <c r="H35">
        <v>7509774</v>
      </c>
      <c r="I35" s="1" t="s">
        <v>1663</v>
      </c>
      <c r="J35" s="1" t="s">
        <v>1646</v>
      </c>
      <c r="K35" s="1" t="s">
        <v>995</v>
      </c>
      <c r="L35">
        <v>5</v>
      </c>
      <c r="M35">
        <v>2</v>
      </c>
      <c r="N35">
        <f t="shared" ref="N35:N64" si="4">M35</f>
        <v>2</v>
      </c>
      <c r="P35">
        <f t="shared" si="2"/>
        <v>0</v>
      </c>
      <c r="Q35">
        <f t="shared" si="3"/>
        <v>3</v>
      </c>
    </row>
    <row r="36" spans="1:17" ht="32" x14ac:dyDescent="0.2">
      <c r="A36" t="s">
        <v>19</v>
      </c>
      <c r="B36" t="s">
        <v>65</v>
      </c>
      <c r="C36" t="s">
        <v>215</v>
      </c>
      <c r="D36" t="s">
        <v>365</v>
      </c>
      <c r="E36" t="s">
        <v>504</v>
      </c>
      <c r="F36" t="s">
        <v>573</v>
      </c>
      <c r="G36" t="s">
        <v>623</v>
      </c>
      <c r="H36">
        <v>7500271</v>
      </c>
      <c r="I36" s="1" t="s">
        <v>1117</v>
      </c>
      <c r="J36" s="1" t="s">
        <v>1261</v>
      </c>
      <c r="L36">
        <v>5</v>
      </c>
      <c r="M36">
        <v>0</v>
      </c>
      <c r="N36">
        <f t="shared" si="4"/>
        <v>0</v>
      </c>
      <c r="P36">
        <f t="shared" si="2"/>
        <v>0</v>
      </c>
      <c r="Q36">
        <f t="shared" si="3"/>
        <v>5</v>
      </c>
    </row>
    <row r="37" spans="1:17" ht="64" x14ac:dyDescent="0.2">
      <c r="A37" t="s">
        <v>23</v>
      </c>
      <c r="B37" t="s">
        <v>66</v>
      </c>
      <c r="C37" t="s">
        <v>216</v>
      </c>
      <c r="D37" t="s">
        <v>366</v>
      </c>
      <c r="E37" t="s">
        <v>505</v>
      </c>
      <c r="F37" t="s">
        <v>578</v>
      </c>
      <c r="H37">
        <v>7415175</v>
      </c>
      <c r="I37" s="1" t="s">
        <v>1118</v>
      </c>
      <c r="J37" s="1" t="s">
        <v>1262</v>
      </c>
      <c r="K37" s="1" t="s">
        <v>1262</v>
      </c>
      <c r="L37">
        <v>5</v>
      </c>
      <c r="M37">
        <v>5</v>
      </c>
      <c r="N37">
        <v>1</v>
      </c>
      <c r="P37">
        <f t="shared" si="2"/>
        <v>4</v>
      </c>
      <c r="Q37">
        <f t="shared" si="3"/>
        <v>0</v>
      </c>
    </row>
    <row r="38" spans="1:17" ht="32" x14ac:dyDescent="0.2">
      <c r="A38" t="s">
        <v>21</v>
      </c>
      <c r="B38" t="s">
        <v>67</v>
      </c>
      <c r="C38" t="s">
        <v>217</v>
      </c>
      <c r="D38" t="s">
        <v>367</v>
      </c>
      <c r="E38" t="s">
        <v>67</v>
      </c>
      <c r="F38" t="s">
        <v>573</v>
      </c>
      <c r="G38" t="s">
        <v>608</v>
      </c>
      <c r="H38">
        <v>6900245</v>
      </c>
      <c r="I38" s="1" t="s">
        <v>1119</v>
      </c>
      <c r="J38" s="1" t="s">
        <v>1263</v>
      </c>
      <c r="K38" s="1" t="s">
        <v>1383</v>
      </c>
      <c r="L38">
        <v>5</v>
      </c>
      <c r="M38">
        <v>3</v>
      </c>
      <c r="N38">
        <v>2</v>
      </c>
      <c r="P38">
        <f t="shared" si="2"/>
        <v>1</v>
      </c>
      <c r="Q38">
        <f t="shared" si="3"/>
        <v>2</v>
      </c>
    </row>
    <row r="39" spans="1:17" ht="32" x14ac:dyDescent="0.2">
      <c r="A39" t="s">
        <v>18</v>
      </c>
      <c r="B39" t="s">
        <v>68</v>
      </c>
      <c r="C39" t="s">
        <v>218</v>
      </c>
      <c r="D39" t="s">
        <v>368</v>
      </c>
      <c r="E39" t="s">
        <v>68</v>
      </c>
      <c r="F39" t="s">
        <v>573</v>
      </c>
      <c r="G39" t="s">
        <v>624</v>
      </c>
      <c r="H39">
        <v>6745486</v>
      </c>
      <c r="I39" s="1" t="s">
        <v>1120</v>
      </c>
      <c r="J39" s="1" t="s">
        <v>1264</v>
      </c>
      <c r="K39" s="1" t="s">
        <v>1384</v>
      </c>
      <c r="L39">
        <v>5</v>
      </c>
      <c r="M39">
        <v>2</v>
      </c>
      <c r="N39">
        <v>1</v>
      </c>
      <c r="P39">
        <f t="shared" si="2"/>
        <v>1</v>
      </c>
      <c r="Q39">
        <f t="shared" si="3"/>
        <v>3</v>
      </c>
    </row>
    <row r="40" spans="1:17" ht="32" x14ac:dyDescent="0.2">
      <c r="A40" t="s">
        <v>19</v>
      </c>
      <c r="B40" t="s">
        <v>69</v>
      </c>
      <c r="C40" t="s">
        <v>219</v>
      </c>
      <c r="D40" t="s">
        <v>369</v>
      </c>
      <c r="E40" t="s">
        <v>506</v>
      </c>
      <c r="F40" t="s">
        <v>573</v>
      </c>
      <c r="G40" t="s">
        <v>625</v>
      </c>
      <c r="H40">
        <v>6518054</v>
      </c>
      <c r="I40" s="1" t="s">
        <v>1121</v>
      </c>
      <c r="J40" s="1" t="s">
        <v>1265</v>
      </c>
      <c r="K40" s="1" t="s">
        <v>998</v>
      </c>
      <c r="L40">
        <v>5</v>
      </c>
      <c r="M40">
        <v>1</v>
      </c>
      <c r="N40">
        <f t="shared" si="4"/>
        <v>1</v>
      </c>
      <c r="P40">
        <f t="shared" si="2"/>
        <v>0</v>
      </c>
      <c r="Q40">
        <f t="shared" si="3"/>
        <v>4</v>
      </c>
    </row>
    <row r="41" spans="1:17" ht="80" x14ac:dyDescent="0.2">
      <c r="A41" t="s">
        <v>27</v>
      </c>
      <c r="B41" t="s">
        <v>70</v>
      </c>
      <c r="C41" t="s">
        <v>220</v>
      </c>
      <c r="D41" t="s">
        <v>370</v>
      </c>
      <c r="E41" t="s">
        <v>70</v>
      </c>
      <c r="F41" t="s">
        <v>579</v>
      </c>
      <c r="G41" t="s">
        <v>626</v>
      </c>
      <c r="H41">
        <v>6487190</v>
      </c>
      <c r="I41" s="1" t="s">
        <v>1122</v>
      </c>
      <c r="J41" s="1" t="s">
        <v>1266</v>
      </c>
      <c r="K41" s="1" t="s">
        <v>1266</v>
      </c>
      <c r="L41">
        <v>5</v>
      </c>
      <c r="M41">
        <v>5</v>
      </c>
      <c r="N41">
        <f t="shared" si="4"/>
        <v>5</v>
      </c>
      <c r="P41">
        <f t="shared" si="2"/>
        <v>0</v>
      </c>
      <c r="Q41">
        <f t="shared" si="3"/>
        <v>0</v>
      </c>
    </row>
    <row r="42" spans="1:17" ht="32" x14ac:dyDescent="0.2">
      <c r="A42" t="s">
        <v>25</v>
      </c>
      <c r="B42" t="s">
        <v>71</v>
      </c>
      <c r="C42" t="s">
        <v>221</v>
      </c>
      <c r="D42" t="s">
        <v>371</v>
      </c>
      <c r="E42" t="s">
        <v>507</v>
      </c>
      <c r="F42" t="s">
        <v>576</v>
      </c>
      <c r="G42" t="s">
        <v>609</v>
      </c>
      <c r="H42">
        <v>6481880</v>
      </c>
      <c r="I42" s="1" t="s">
        <v>1123</v>
      </c>
      <c r="J42" s="1" t="s">
        <v>1267</v>
      </c>
      <c r="K42" s="1" t="s">
        <v>1385</v>
      </c>
      <c r="L42">
        <v>5</v>
      </c>
      <c r="M42">
        <v>3</v>
      </c>
      <c r="N42">
        <v>1</v>
      </c>
      <c r="P42">
        <f t="shared" si="2"/>
        <v>2</v>
      </c>
      <c r="Q42">
        <f t="shared" si="3"/>
        <v>2</v>
      </c>
    </row>
    <row r="43" spans="1:17" ht="32" x14ac:dyDescent="0.2">
      <c r="A43" t="s">
        <v>26</v>
      </c>
      <c r="B43" t="s">
        <v>72</v>
      </c>
      <c r="C43" t="s">
        <v>222</v>
      </c>
      <c r="D43" t="s">
        <v>372</v>
      </c>
      <c r="E43" t="s">
        <v>72</v>
      </c>
      <c r="F43" t="s">
        <v>573</v>
      </c>
      <c r="G43" t="s">
        <v>627</v>
      </c>
      <c r="H43">
        <v>6440306</v>
      </c>
      <c r="I43" s="1" t="s">
        <v>1124</v>
      </c>
      <c r="J43" s="1" t="s">
        <v>1268</v>
      </c>
      <c r="K43" s="1" t="s">
        <v>1386</v>
      </c>
      <c r="L43">
        <v>5</v>
      </c>
      <c r="M43">
        <v>2</v>
      </c>
      <c r="N43">
        <v>1</v>
      </c>
      <c r="P43">
        <f t="shared" si="2"/>
        <v>1</v>
      </c>
      <c r="Q43">
        <f t="shared" si="3"/>
        <v>3</v>
      </c>
    </row>
    <row r="44" spans="1:17" ht="32" x14ac:dyDescent="0.2">
      <c r="A44" t="s">
        <v>19</v>
      </c>
      <c r="B44" t="s">
        <v>73</v>
      </c>
      <c r="C44" t="s">
        <v>223</v>
      </c>
      <c r="D44" t="s">
        <v>373</v>
      </c>
      <c r="E44" t="s">
        <v>73</v>
      </c>
      <c r="F44" t="s">
        <v>573</v>
      </c>
      <c r="G44" t="s">
        <v>606</v>
      </c>
      <c r="H44">
        <v>6362483</v>
      </c>
      <c r="I44" s="1" t="s">
        <v>1125</v>
      </c>
      <c r="J44" s="1" t="s">
        <v>1269</v>
      </c>
      <c r="K44" s="1" t="s">
        <v>1387</v>
      </c>
      <c r="L44">
        <v>5</v>
      </c>
      <c r="M44">
        <v>4</v>
      </c>
      <c r="N44">
        <v>1</v>
      </c>
      <c r="P44">
        <f t="shared" si="2"/>
        <v>3</v>
      </c>
      <c r="Q44">
        <f t="shared" si="3"/>
        <v>1</v>
      </c>
    </row>
    <row r="45" spans="1:17" ht="48" x14ac:dyDescent="0.2">
      <c r="A45" t="s">
        <v>19</v>
      </c>
      <c r="B45" t="s">
        <v>74</v>
      </c>
      <c r="C45" t="s">
        <v>224</v>
      </c>
      <c r="D45" t="s">
        <v>374</v>
      </c>
      <c r="E45" t="s">
        <v>74</v>
      </c>
      <c r="F45" t="s">
        <v>573</v>
      </c>
      <c r="G45" t="s">
        <v>613</v>
      </c>
      <c r="H45">
        <v>6248680</v>
      </c>
      <c r="I45" s="1" t="s">
        <v>1126</v>
      </c>
      <c r="J45" s="1" t="s">
        <v>1270</v>
      </c>
      <c r="K45" s="1" t="s">
        <v>1388</v>
      </c>
      <c r="L45">
        <v>5</v>
      </c>
      <c r="M45">
        <v>3</v>
      </c>
      <c r="N45">
        <v>1</v>
      </c>
      <c r="P45">
        <f t="shared" si="2"/>
        <v>2</v>
      </c>
      <c r="Q45">
        <f t="shared" si="3"/>
        <v>2</v>
      </c>
    </row>
    <row r="46" spans="1:17" ht="32" x14ac:dyDescent="0.2">
      <c r="A46" t="s">
        <v>22</v>
      </c>
      <c r="B46" t="s">
        <v>75</v>
      </c>
      <c r="C46" t="s">
        <v>225</v>
      </c>
      <c r="D46" t="s">
        <v>375</v>
      </c>
      <c r="E46" t="s">
        <v>508</v>
      </c>
      <c r="F46" t="s">
        <v>580</v>
      </c>
      <c r="G46" t="s">
        <v>628</v>
      </c>
      <c r="H46">
        <v>6060749</v>
      </c>
      <c r="I46" s="1" t="s">
        <v>1127</v>
      </c>
      <c r="J46" s="1" t="s">
        <v>1271</v>
      </c>
      <c r="K46" s="1" t="s">
        <v>1271</v>
      </c>
      <c r="L46">
        <v>5</v>
      </c>
      <c r="M46">
        <v>5</v>
      </c>
      <c r="N46">
        <v>4</v>
      </c>
      <c r="P46">
        <f t="shared" si="2"/>
        <v>1</v>
      </c>
      <c r="Q46">
        <f t="shared" si="3"/>
        <v>0</v>
      </c>
    </row>
    <row r="47" spans="1:17" ht="32" x14ac:dyDescent="0.2">
      <c r="A47" t="s">
        <v>20</v>
      </c>
      <c r="B47" t="s">
        <v>76</v>
      </c>
      <c r="C47" t="s">
        <v>226</v>
      </c>
      <c r="D47" t="s">
        <v>376</v>
      </c>
      <c r="E47" t="s">
        <v>76</v>
      </c>
      <c r="F47" t="s">
        <v>573</v>
      </c>
      <c r="G47" t="s">
        <v>624</v>
      </c>
      <c r="H47">
        <v>6044628</v>
      </c>
      <c r="I47" s="1" t="s">
        <v>1128</v>
      </c>
      <c r="J47" s="1" t="s">
        <v>1272</v>
      </c>
      <c r="K47" s="1" t="s">
        <v>1004</v>
      </c>
      <c r="L47">
        <v>5</v>
      </c>
      <c r="M47">
        <v>2</v>
      </c>
      <c r="N47">
        <v>1</v>
      </c>
      <c r="P47">
        <f t="shared" si="2"/>
        <v>1</v>
      </c>
      <c r="Q47">
        <f t="shared" si="3"/>
        <v>3</v>
      </c>
    </row>
    <row r="48" spans="1:17" ht="32" x14ac:dyDescent="0.2">
      <c r="A48" t="s">
        <v>20</v>
      </c>
      <c r="B48" t="s">
        <v>77</v>
      </c>
      <c r="C48" t="s">
        <v>227</v>
      </c>
      <c r="D48" t="s">
        <v>377</v>
      </c>
      <c r="E48" t="s">
        <v>509</v>
      </c>
      <c r="F48" t="s">
        <v>573</v>
      </c>
      <c r="G48" t="s">
        <v>610</v>
      </c>
      <c r="H48">
        <v>5994469</v>
      </c>
      <c r="I48" s="1" t="s">
        <v>1129</v>
      </c>
      <c r="J48" s="1" t="s">
        <v>1273</v>
      </c>
      <c r="K48" s="1" t="s">
        <v>1389</v>
      </c>
      <c r="L48">
        <v>5</v>
      </c>
      <c r="M48">
        <v>1</v>
      </c>
      <c r="N48">
        <v>0</v>
      </c>
      <c r="O48">
        <v>1</v>
      </c>
      <c r="P48">
        <f t="shared" si="2"/>
        <v>1</v>
      </c>
      <c r="Q48">
        <f t="shared" si="3"/>
        <v>3</v>
      </c>
    </row>
    <row r="49" spans="1:17" ht="32" x14ac:dyDescent="0.2">
      <c r="A49" t="s">
        <v>18</v>
      </c>
      <c r="B49" t="s">
        <v>78</v>
      </c>
      <c r="C49" t="s">
        <v>228</v>
      </c>
      <c r="D49" t="s">
        <v>378</v>
      </c>
      <c r="E49" t="s">
        <v>78</v>
      </c>
      <c r="F49" t="s">
        <v>581</v>
      </c>
      <c r="G49" t="s">
        <v>629</v>
      </c>
      <c r="H49">
        <v>5960358</v>
      </c>
      <c r="I49" s="1" t="s">
        <v>1130</v>
      </c>
      <c r="J49" s="1" t="s">
        <v>1274</v>
      </c>
      <c r="K49" s="1" t="s">
        <v>1390</v>
      </c>
      <c r="L49">
        <v>5</v>
      </c>
      <c r="M49">
        <v>2</v>
      </c>
      <c r="N49">
        <v>1</v>
      </c>
      <c r="P49">
        <f t="shared" si="2"/>
        <v>1</v>
      </c>
      <c r="Q49">
        <f t="shared" si="3"/>
        <v>3</v>
      </c>
    </row>
    <row r="50" spans="1:17" ht="32" x14ac:dyDescent="0.2">
      <c r="A50" t="s">
        <v>20</v>
      </c>
      <c r="B50" t="s">
        <v>79</v>
      </c>
      <c r="C50" t="s">
        <v>229</v>
      </c>
      <c r="D50" t="s">
        <v>379</v>
      </c>
      <c r="E50" t="s">
        <v>510</v>
      </c>
      <c r="F50" t="s">
        <v>573</v>
      </c>
      <c r="G50" t="s">
        <v>630</v>
      </c>
      <c r="H50">
        <v>5551137</v>
      </c>
      <c r="I50" s="1" t="s">
        <v>1131</v>
      </c>
      <c r="J50" s="1" t="s">
        <v>1275</v>
      </c>
      <c r="K50" s="1" t="s">
        <v>1006</v>
      </c>
      <c r="L50">
        <v>5</v>
      </c>
      <c r="M50">
        <v>1</v>
      </c>
      <c r="N50">
        <f t="shared" si="4"/>
        <v>1</v>
      </c>
      <c r="P50">
        <f t="shared" si="2"/>
        <v>0</v>
      </c>
      <c r="Q50">
        <f t="shared" si="3"/>
        <v>4</v>
      </c>
    </row>
    <row r="51" spans="1:17" ht="32" x14ac:dyDescent="0.2">
      <c r="A51" t="s">
        <v>18</v>
      </c>
      <c r="B51" t="s">
        <v>80</v>
      </c>
      <c r="C51" t="s">
        <v>230</v>
      </c>
      <c r="D51" t="s">
        <v>380</v>
      </c>
      <c r="E51" t="s">
        <v>511</v>
      </c>
      <c r="F51" t="s">
        <v>582</v>
      </c>
      <c r="H51">
        <v>5492074</v>
      </c>
      <c r="I51" s="1" t="s">
        <v>1132</v>
      </c>
      <c r="J51" s="1" t="s">
        <v>1276</v>
      </c>
      <c r="K51" s="1" t="s">
        <v>1391</v>
      </c>
      <c r="L51">
        <v>5</v>
      </c>
      <c r="M51">
        <v>1</v>
      </c>
      <c r="N51">
        <f t="shared" si="4"/>
        <v>1</v>
      </c>
      <c r="P51">
        <f t="shared" si="2"/>
        <v>0</v>
      </c>
      <c r="Q51">
        <f t="shared" si="3"/>
        <v>4</v>
      </c>
    </row>
    <row r="52" spans="1:17" ht="32" x14ac:dyDescent="0.2">
      <c r="A52" t="s">
        <v>25</v>
      </c>
      <c r="B52" t="s">
        <v>81</v>
      </c>
      <c r="C52" t="s">
        <v>231</v>
      </c>
      <c r="D52" t="s">
        <v>381</v>
      </c>
      <c r="E52" t="s">
        <v>81</v>
      </c>
      <c r="F52" t="s">
        <v>576</v>
      </c>
      <c r="G52" t="s">
        <v>627</v>
      </c>
      <c r="H52">
        <v>5343740</v>
      </c>
      <c r="I52" s="1" t="s">
        <v>1577</v>
      </c>
      <c r="J52" s="1" t="s">
        <v>1600</v>
      </c>
      <c r="K52" s="1" t="s">
        <v>1007</v>
      </c>
      <c r="L52">
        <v>5</v>
      </c>
      <c r="M52">
        <v>2</v>
      </c>
      <c r="N52">
        <f t="shared" si="4"/>
        <v>2</v>
      </c>
      <c r="P52">
        <f t="shared" si="2"/>
        <v>0</v>
      </c>
      <c r="Q52">
        <f t="shared" si="3"/>
        <v>3</v>
      </c>
    </row>
    <row r="53" spans="1:17" ht="32" x14ac:dyDescent="0.2">
      <c r="A53" t="s">
        <v>23</v>
      </c>
      <c r="B53" t="s">
        <v>82</v>
      </c>
      <c r="C53" t="s">
        <v>232</v>
      </c>
      <c r="D53" t="s">
        <v>382</v>
      </c>
      <c r="E53" t="s">
        <v>512</v>
      </c>
      <c r="F53" t="s">
        <v>573</v>
      </c>
      <c r="G53" t="s">
        <v>631</v>
      </c>
      <c r="H53">
        <v>5342694</v>
      </c>
      <c r="I53" s="1" t="s">
        <v>1134</v>
      </c>
      <c r="J53" s="1" t="s">
        <v>1278</v>
      </c>
      <c r="K53" s="1" t="s">
        <v>1008</v>
      </c>
      <c r="L53">
        <v>5</v>
      </c>
      <c r="M53">
        <v>2</v>
      </c>
      <c r="N53">
        <f t="shared" si="4"/>
        <v>2</v>
      </c>
      <c r="P53">
        <f t="shared" si="2"/>
        <v>0</v>
      </c>
      <c r="Q53">
        <f t="shared" si="3"/>
        <v>3</v>
      </c>
    </row>
    <row r="54" spans="1:17" ht="32" x14ac:dyDescent="0.2">
      <c r="A54" t="s">
        <v>19</v>
      </c>
      <c r="B54" t="s">
        <v>83</v>
      </c>
      <c r="C54" t="s">
        <v>233</v>
      </c>
      <c r="D54" t="s">
        <v>383</v>
      </c>
      <c r="E54" t="s">
        <v>83</v>
      </c>
      <c r="F54" t="s">
        <v>573</v>
      </c>
      <c r="G54" t="s">
        <v>606</v>
      </c>
      <c r="H54">
        <v>5308336</v>
      </c>
      <c r="I54" s="1" t="s">
        <v>1135</v>
      </c>
      <c r="J54" s="1" t="s">
        <v>1279</v>
      </c>
      <c r="K54" s="1" t="s">
        <v>1009</v>
      </c>
      <c r="L54">
        <v>5</v>
      </c>
      <c r="M54">
        <v>1</v>
      </c>
      <c r="N54">
        <f t="shared" si="4"/>
        <v>1</v>
      </c>
      <c r="P54">
        <f t="shared" si="2"/>
        <v>0</v>
      </c>
      <c r="Q54">
        <f t="shared" si="3"/>
        <v>4</v>
      </c>
    </row>
    <row r="55" spans="1:17" ht="32" x14ac:dyDescent="0.2">
      <c r="A55" t="s">
        <v>20</v>
      </c>
      <c r="B55" t="s">
        <v>84</v>
      </c>
      <c r="C55" t="s">
        <v>234</v>
      </c>
      <c r="D55" t="s">
        <v>384</v>
      </c>
      <c r="E55" t="s">
        <v>513</v>
      </c>
      <c r="F55" t="s">
        <v>573</v>
      </c>
      <c r="G55" t="s">
        <v>632</v>
      </c>
      <c r="H55">
        <v>5306925</v>
      </c>
      <c r="I55" s="1" t="s">
        <v>1136</v>
      </c>
      <c r="J55" s="1" t="s">
        <v>1280</v>
      </c>
      <c r="L55">
        <v>5</v>
      </c>
      <c r="M55">
        <v>0</v>
      </c>
      <c r="N55">
        <f t="shared" si="4"/>
        <v>0</v>
      </c>
      <c r="O55">
        <v>1</v>
      </c>
      <c r="P55">
        <f t="shared" si="2"/>
        <v>0</v>
      </c>
      <c r="Q55">
        <f t="shared" si="3"/>
        <v>4</v>
      </c>
    </row>
    <row r="56" spans="1:17" ht="32" x14ac:dyDescent="0.2">
      <c r="A56" t="s">
        <v>23</v>
      </c>
      <c r="B56" t="s">
        <v>85</v>
      </c>
      <c r="C56" t="s">
        <v>235</v>
      </c>
      <c r="D56" t="s">
        <v>385</v>
      </c>
      <c r="E56" t="s">
        <v>85</v>
      </c>
      <c r="F56" t="s">
        <v>583</v>
      </c>
      <c r="G56" t="s">
        <v>633</v>
      </c>
      <c r="H56">
        <v>5047107</v>
      </c>
      <c r="I56" s="1" t="s">
        <v>1137</v>
      </c>
      <c r="J56" s="1" t="s">
        <v>1281</v>
      </c>
      <c r="K56" s="1" t="s">
        <v>1392</v>
      </c>
      <c r="L56">
        <v>5</v>
      </c>
      <c r="M56">
        <v>3</v>
      </c>
      <c r="N56">
        <v>2</v>
      </c>
      <c r="P56">
        <f t="shared" si="2"/>
        <v>1</v>
      </c>
      <c r="Q56">
        <f t="shared" si="3"/>
        <v>2</v>
      </c>
    </row>
    <row r="57" spans="1:17" ht="32" x14ac:dyDescent="0.2">
      <c r="A57" t="s">
        <v>23</v>
      </c>
      <c r="B57" t="s">
        <v>86</v>
      </c>
      <c r="C57" t="s">
        <v>236</v>
      </c>
      <c r="D57" t="s">
        <v>386</v>
      </c>
      <c r="E57" t="s">
        <v>514</v>
      </c>
      <c r="F57" t="s">
        <v>573</v>
      </c>
      <c r="G57" t="s">
        <v>627</v>
      </c>
      <c r="H57">
        <v>4840616</v>
      </c>
      <c r="I57" s="1" t="s">
        <v>1138</v>
      </c>
      <c r="J57" s="1" t="s">
        <v>1282</v>
      </c>
      <c r="K57" s="1" t="s">
        <v>1393</v>
      </c>
      <c r="L57">
        <v>5</v>
      </c>
      <c r="M57">
        <v>2</v>
      </c>
      <c r="N57">
        <v>1</v>
      </c>
      <c r="P57">
        <f t="shared" si="2"/>
        <v>1</v>
      </c>
      <c r="Q57">
        <f t="shared" si="3"/>
        <v>3</v>
      </c>
    </row>
    <row r="58" spans="1:17" ht="32" x14ac:dyDescent="0.2">
      <c r="A58" t="s">
        <v>19</v>
      </c>
      <c r="B58" t="s">
        <v>87</v>
      </c>
      <c r="C58" t="s">
        <v>237</v>
      </c>
      <c r="D58" t="s">
        <v>387</v>
      </c>
      <c r="E58" t="s">
        <v>87</v>
      </c>
      <c r="F58" t="s">
        <v>573</v>
      </c>
      <c r="G58" t="s">
        <v>608</v>
      </c>
      <c r="H58">
        <v>4782481</v>
      </c>
      <c r="I58" s="1" t="s">
        <v>1139</v>
      </c>
      <c r="J58" s="1" t="s">
        <v>1283</v>
      </c>
      <c r="K58" s="1" t="s">
        <v>1012</v>
      </c>
      <c r="L58">
        <v>5</v>
      </c>
      <c r="M58">
        <v>1</v>
      </c>
      <c r="N58">
        <f t="shared" si="4"/>
        <v>1</v>
      </c>
      <c r="P58">
        <f t="shared" si="2"/>
        <v>0</v>
      </c>
      <c r="Q58">
        <f t="shared" si="3"/>
        <v>4</v>
      </c>
    </row>
    <row r="59" spans="1:17" ht="32" x14ac:dyDescent="0.2">
      <c r="A59" t="s">
        <v>22</v>
      </c>
      <c r="B59" t="s">
        <v>88</v>
      </c>
      <c r="C59" t="s">
        <v>238</v>
      </c>
      <c r="D59" t="s">
        <v>388</v>
      </c>
      <c r="E59" t="s">
        <v>88</v>
      </c>
      <c r="F59" t="s">
        <v>576</v>
      </c>
      <c r="G59" t="s">
        <v>634</v>
      </c>
      <c r="H59">
        <v>4527206</v>
      </c>
      <c r="I59" s="1" t="s">
        <v>1140</v>
      </c>
      <c r="J59" s="1" t="s">
        <v>1284</v>
      </c>
      <c r="K59" s="1" t="s">
        <v>1013</v>
      </c>
      <c r="L59">
        <v>5</v>
      </c>
      <c r="M59">
        <v>1</v>
      </c>
      <c r="N59">
        <f t="shared" si="4"/>
        <v>1</v>
      </c>
      <c r="P59">
        <f t="shared" si="2"/>
        <v>0</v>
      </c>
      <c r="Q59">
        <f t="shared" si="3"/>
        <v>4</v>
      </c>
    </row>
    <row r="60" spans="1:17" ht="32" x14ac:dyDescent="0.2">
      <c r="A60" t="s">
        <v>28</v>
      </c>
      <c r="B60" t="s">
        <v>89</v>
      </c>
      <c r="C60" t="s">
        <v>239</v>
      </c>
      <c r="D60" t="s">
        <v>389</v>
      </c>
      <c r="E60" t="s">
        <v>89</v>
      </c>
      <c r="F60" t="s">
        <v>584</v>
      </c>
      <c r="G60" t="s">
        <v>635</v>
      </c>
      <c r="H60">
        <v>4347047</v>
      </c>
      <c r="I60" s="1" t="s">
        <v>1141</v>
      </c>
      <c r="J60" s="1" t="s">
        <v>1285</v>
      </c>
      <c r="K60" s="1" t="s">
        <v>1014</v>
      </c>
      <c r="L60">
        <v>5</v>
      </c>
      <c r="M60">
        <v>1</v>
      </c>
      <c r="N60">
        <f t="shared" si="4"/>
        <v>1</v>
      </c>
      <c r="P60">
        <f t="shared" si="2"/>
        <v>0</v>
      </c>
      <c r="Q60">
        <f t="shared" si="3"/>
        <v>4</v>
      </c>
    </row>
    <row r="61" spans="1:17" ht="32" x14ac:dyDescent="0.2">
      <c r="A61" t="s">
        <v>22</v>
      </c>
      <c r="B61" t="s">
        <v>90</v>
      </c>
      <c r="C61" t="s">
        <v>240</v>
      </c>
      <c r="D61" t="s">
        <v>390</v>
      </c>
      <c r="E61" t="s">
        <v>90</v>
      </c>
      <c r="F61" t="s">
        <v>573</v>
      </c>
      <c r="G61" t="s">
        <v>614</v>
      </c>
      <c r="H61">
        <v>4296071</v>
      </c>
      <c r="I61" s="1" t="s">
        <v>1142</v>
      </c>
      <c r="J61" s="1" t="s">
        <v>1286</v>
      </c>
      <c r="K61" s="1" t="s">
        <v>1394</v>
      </c>
      <c r="L61">
        <v>5</v>
      </c>
      <c r="M61">
        <v>2</v>
      </c>
      <c r="N61">
        <v>1</v>
      </c>
      <c r="P61">
        <f t="shared" si="2"/>
        <v>1</v>
      </c>
      <c r="Q61">
        <f t="shared" si="3"/>
        <v>3</v>
      </c>
    </row>
    <row r="62" spans="1:17" ht="32" x14ac:dyDescent="0.2">
      <c r="A62" t="s">
        <v>25</v>
      </c>
      <c r="B62" t="s">
        <v>91</v>
      </c>
      <c r="C62" t="s">
        <v>241</v>
      </c>
      <c r="D62" t="s">
        <v>391</v>
      </c>
      <c r="E62" t="s">
        <v>91</v>
      </c>
      <c r="F62" t="s">
        <v>577</v>
      </c>
      <c r="G62" t="s">
        <v>627</v>
      </c>
      <c r="H62">
        <v>4286706</v>
      </c>
      <c r="I62" s="1" t="s">
        <v>1143</v>
      </c>
      <c r="J62" s="1" t="s">
        <v>1287</v>
      </c>
      <c r="K62" s="1" t="s">
        <v>1287</v>
      </c>
      <c r="L62">
        <v>5</v>
      </c>
      <c r="M62">
        <v>5</v>
      </c>
      <c r="N62">
        <v>1</v>
      </c>
      <c r="P62">
        <f t="shared" si="2"/>
        <v>4</v>
      </c>
      <c r="Q62">
        <f t="shared" si="3"/>
        <v>0</v>
      </c>
    </row>
    <row r="63" spans="1:17" ht="32" x14ac:dyDescent="0.2">
      <c r="A63" t="s">
        <v>19</v>
      </c>
      <c r="B63" t="s">
        <v>92</v>
      </c>
      <c r="C63" t="s">
        <v>242</v>
      </c>
      <c r="D63" t="s">
        <v>392</v>
      </c>
      <c r="E63" t="s">
        <v>515</v>
      </c>
      <c r="F63" t="s">
        <v>573</v>
      </c>
      <c r="G63" t="s">
        <v>636</v>
      </c>
      <c r="H63">
        <v>4265953</v>
      </c>
      <c r="I63" s="1" t="s">
        <v>1144</v>
      </c>
      <c r="J63" s="1" t="s">
        <v>1288</v>
      </c>
      <c r="K63" s="1" t="s">
        <v>1017</v>
      </c>
      <c r="L63">
        <v>5</v>
      </c>
      <c r="M63">
        <v>1</v>
      </c>
      <c r="N63">
        <f t="shared" si="4"/>
        <v>1</v>
      </c>
      <c r="P63">
        <f t="shared" si="2"/>
        <v>0</v>
      </c>
      <c r="Q63">
        <f t="shared" si="3"/>
        <v>4</v>
      </c>
    </row>
    <row r="64" spans="1:17" ht="32" x14ac:dyDescent="0.2">
      <c r="A64" t="s">
        <v>19</v>
      </c>
      <c r="B64" t="s">
        <v>93</v>
      </c>
      <c r="C64" t="s">
        <v>243</v>
      </c>
      <c r="D64" t="s">
        <v>393</v>
      </c>
      <c r="E64" t="s">
        <v>516</v>
      </c>
      <c r="F64" t="s">
        <v>573</v>
      </c>
      <c r="G64" t="s">
        <v>611</v>
      </c>
      <c r="H64">
        <v>4217755</v>
      </c>
      <c r="I64" s="1" t="s">
        <v>1579</v>
      </c>
      <c r="J64" s="1" t="s">
        <v>1602</v>
      </c>
      <c r="L64">
        <v>5</v>
      </c>
      <c r="M64">
        <v>0</v>
      </c>
      <c r="N64">
        <f t="shared" si="4"/>
        <v>0</v>
      </c>
      <c r="O64">
        <v>1</v>
      </c>
      <c r="P64">
        <f t="shared" si="2"/>
        <v>0</v>
      </c>
      <c r="Q64">
        <f t="shared" si="3"/>
        <v>4</v>
      </c>
    </row>
    <row r="65" spans="1:17" ht="48" x14ac:dyDescent="0.2">
      <c r="A65" t="s">
        <v>19</v>
      </c>
      <c r="B65" t="s">
        <v>94</v>
      </c>
      <c r="C65" t="s">
        <v>244</v>
      </c>
      <c r="D65" t="s">
        <v>394</v>
      </c>
      <c r="E65" t="s">
        <v>94</v>
      </c>
      <c r="F65" t="s">
        <v>573</v>
      </c>
      <c r="G65" t="s">
        <v>637</v>
      </c>
      <c r="H65">
        <v>4208419</v>
      </c>
      <c r="I65" s="1" t="s">
        <v>1146</v>
      </c>
      <c r="J65" s="1" t="s">
        <v>1290</v>
      </c>
      <c r="K65" s="1" t="s">
        <v>1395</v>
      </c>
      <c r="L65">
        <v>5</v>
      </c>
      <c r="M65">
        <v>4</v>
      </c>
      <c r="N65">
        <v>1</v>
      </c>
      <c r="P65">
        <f t="shared" si="2"/>
        <v>3</v>
      </c>
      <c r="Q65">
        <f t="shared" si="3"/>
        <v>1</v>
      </c>
    </row>
    <row r="66" spans="1:17" ht="32" x14ac:dyDescent="0.2">
      <c r="A66" t="s">
        <v>23</v>
      </c>
      <c r="B66" t="s">
        <v>95</v>
      </c>
      <c r="C66" t="s">
        <v>245</v>
      </c>
      <c r="D66" t="s">
        <v>395</v>
      </c>
      <c r="E66" t="s">
        <v>517</v>
      </c>
      <c r="F66" t="s">
        <v>573</v>
      </c>
      <c r="H66">
        <v>4195254</v>
      </c>
      <c r="I66" s="1" t="s">
        <v>1664</v>
      </c>
      <c r="J66" s="1" t="s">
        <v>1677</v>
      </c>
      <c r="L66">
        <v>5</v>
      </c>
      <c r="M66">
        <v>0</v>
      </c>
      <c r="N66">
        <f t="shared" ref="N66:N96" si="5">M66</f>
        <v>0</v>
      </c>
      <c r="P66">
        <f t="shared" si="2"/>
        <v>0</v>
      </c>
      <c r="Q66">
        <f t="shared" ref="Q66:Q97" si="6">L66-SUM(N66:P66)</f>
        <v>5</v>
      </c>
    </row>
    <row r="67" spans="1:17" ht="32" x14ac:dyDescent="0.2">
      <c r="A67" t="s">
        <v>22</v>
      </c>
      <c r="B67" t="s">
        <v>96</v>
      </c>
      <c r="C67" t="s">
        <v>246</v>
      </c>
      <c r="D67" t="s">
        <v>396</v>
      </c>
      <c r="E67" t="s">
        <v>518</v>
      </c>
      <c r="F67" t="s">
        <v>573</v>
      </c>
      <c r="G67" t="s">
        <v>614</v>
      </c>
      <c r="H67">
        <v>4134448</v>
      </c>
      <c r="I67" s="1" t="s">
        <v>1148</v>
      </c>
      <c r="J67" s="1" t="s">
        <v>1292</v>
      </c>
      <c r="K67" s="1" t="s">
        <v>1396</v>
      </c>
      <c r="L67">
        <v>5</v>
      </c>
      <c r="M67">
        <v>2</v>
      </c>
      <c r="N67">
        <v>1</v>
      </c>
      <c r="P67">
        <f t="shared" ref="P67:P130" si="7">M67-N67</f>
        <v>1</v>
      </c>
      <c r="Q67">
        <f t="shared" si="6"/>
        <v>3</v>
      </c>
    </row>
    <row r="68" spans="1:17" ht="48" x14ac:dyDescent="0.2">
      <c r="A68" t="s">
        <v>21</v>
      </c>
      <c r="B68" t="s">
        <v>97</v>
      </c>
      <c r="C68" t="s">
        <v>247</v>
      </c>
      <c r="D68" t="s">
        <v>397</v>
      </c>
      <c r="E68" t="s">
        <v>97</v>
      </c>
      <c r="F68" t="s">
        <v>573</v>
      </c>
      <c r="G68" t="s">
        <v>627</v>
      </c>
      <c r="H68">
        <v>4114661</v>
      </c>
      <c r="I68" s="1" t="s">
        <v>1149</v>
      </c>
      <c r="J68" s="1" t="s">
        <v>1293</v>
      </c>
      <c r="K68" s="1" t="s">
        <v>1293</v>
      </c>
      <c r="L68">
        <v>5</v>
      </c>
      <c r="M68">
        <v>5</v>
      </c>
      <c r="N68">
        <v>1</v>
      </c>
      <c r="P68">
        <f t="shared" si="7"/>
        <v>4</v>
      </c>
      <c r="Q68">
        <f t="shared" si="6"/>
        <v>0</v>
      </c>
    </row>
    <row r="69" spans="1:17" ht="32" x14ac:dyDescent="0.2">
      <c r="A69" t="s">
        <v>18</v>
      </c>
      <c r="B69" t="s">
        <v>98</v>
      </c>
      <c r="C69" t="s">
        <v>248</v>
      </c>
      <c r="D69" t="s">
        <v>398</v>
      </c>
      <c r="E69" t="s">
        <v>519</v>
      </c>
      <c r="F69" t="s">
        <v>576</v>
      </c>
      <c r="G69" t="s">
        <v>627</v>
      </c>
      <c r="H69">
        <v>4064713</v>
      </c>
      <c r="I69" s="1" t="s">
        <v>1150</v>
      </c>
      <c r="J69" s="1" t="s">
        <v>1294</v>
      </c>
      <c r="K69" s="1" t="s">
        <v>1397</v>
      </c>
      <c r="L69">
        <v>5</v>
      </c>
      <c r="M69">
        <v>2</v>
      </c>
      <c r="N69">
        <v>1</v>
      </c>
      <c r="P69">
        <f t="shared" si="7"/>
        <v>1</v>
      </c>
      <c r="Q69">
        <f t="shared" si="6"/>
        <v>3</v>
      </c>
    </row>
    <row r="70" spans="1:17" ht="32" x14ac:dyDescent="0.2">
      <c r="A70" t="s">
        <v>24</v>
      </c>
      <c r="B70" t="s">
        <v>99</v>
      </c>
      <c r="C70" t="s">
        <v>249</v>
      </c>
      <c r="D70" t="s">
        <v>399</v>
      </c>
      <c r="E70" t="s">
        <v>520</v>
      </c>
      <c r="F70" t="s">
        <v>573</v>
      </c>
      <c r="G70" t="s">
        <v>627</v>
      </c>
      <c r="H70">
        <v>3850607</v>
      </c>
      <c r="I70" s="1" t="s">
        <v>1665</v>
      </c>
      <c r="J70" s="1" t="s">
        <v>1678</v>
      </c>
      <c r="K70" s="1" t="s">
        <v>1398</v>
      </c>
      <c r="L70">
        <v>5</v>
      </c>
      <c r="M70">
        <v>1</v>
      </c>
      <c r="N70">
        <f t="shared" si="5"/>
        <v>1</v>
      </c>
      <c r="P70">
        <f t="shared" si="7"/>
        <v>0</v>
      </c>
      <c r="Q70">
        <f t="shared" si="6"/>
        <v>4</v>
      </c>
    </row>
    <row r="71" spans="1:17" ht="32" x14ac:dyDescent="0.2">
      <c r="A71" t="s">
        <v>20</v>
      </c>
      <c r="B71" t="s">
        <v>100</v>
      </c>
      <c r="C71" t="s">
        <v>250</v>
      </c>
      <c r="D71" t="s">
        <v>400</v>
      </c>
      <c r="E71" t="s">
        <v>521</v>
      </c>
      <c r="F71" t="s">
        <v>573</v>
      </c>
      <c r="G71" t="s">
        <v>638</v>
      </c>
      <c r="H71">
        <v>3807463</v>
      </c>
      <c r="I71" s="1" t="s">
        <v>1666</v>
      </c>
      <c r="J71" s="1" t="s">
        <v>1679</v>
      </c>
      <c r="K71" s="1" t="s">
        <v>1689</v>
      </c>
      <c r="L71">
        <v>5</v>
      </c>
      <c r="M71">
        <v>2</v>
      </c>
      <c r="N71">
        <v>0</v>
      </c>
      <c r="O71">
        <v>1</v>
      </c>
      <c r="P71">
        <f t="shared" si="7"/>
        <v>2</v>
      </c>
      <c r="Q71">
        <f t="shared" si="6"/>
        <v>2</v>
      </c>
    </row>
    <row r="72" spans="1:17" ht="32" x14ac:dyDescent="0.2">
      <c r="A72" t="s">
        <v>29</v>
      </c>
      <c r="B72" t="s">
        <v>101</v>
      </c>
      <c r="C72" t="s">
        <v>251</v>
      </c>
      <c r="D72" t="s">
        <v>401</v>
      </c>
      <c r="E72" t="s">
        <v>522</v>
      </c>
      <c r="F72" t="s">
        <v>585</v>
      </c>
      <c r="G72" t="s">
        <v>639</v>
      </c>
      <c r="H72">
        <v>3713797</v>
      </c>
      <c r="I72" s="1" t="s">
        <v>1153</v>
      </c>
      <c r="J72" s="1" t="s">
        <v>1297</v>
      </c>
      <c r="K72" s="1" t="s">
        <v>1297</v>
      </c>
      <c r="L72">
        <v>5</v>
      </c>
      <c r="M72">
        <v>5</v>
      </c>
      <c r="N72">
        <v>4</v>
      </c>
      <c r="P72">
        <f t="shared" si="7"/>
        <v>1</v>
      </c>
      <c r="Q72">
        <f t="shared" si="6"/>
        <v>0</v>
      </c>
    </row>
    <row r="73" spans="1:17" ht="48" x14ac:dyDescent="0.2">
      <c r="A73" t="s">
        <v>19</v>
      </c>
      <c r="B73" t="s">
        <v>102</v>
      </c>
      <c r="C73" t="s">
        <v>252</v>
      </c>
      <c r="D73" t="s">
        <v>402</v>
      </c>
      <c r="E73" t="s">
        <v>102</v>
      </c>
      <c r="F73" t="s">
        <v>573</v>
      </c>
      <c r="G73" t="s">
        <v>625</v>
      </c>
      <c r="H73">
        <v>3622720</v>
      </c>
      <c r="I73" s="1" t="s">
        <v>1667</v>
      </c>
      <c r="J73" s="1" t="s">
        <v>1680</v>
      </c>
      <c r="K73" s="1" t="s">
        <v>1400</v>
      </c>
      <c r="L73">
        <v>5</v>
      </c>
      <c r="M73">
        <v>1</v>
      </c>
      <c r="N73">
        <f t="shared" si="5"/>
        <v>1</v>
      </c>
      <c r="P73">
        <f t="shared" si="7"/>
        <v>0</v>
      </c>
      <c r="Q73">
        <f t="shared" si="6"/>
        <v>4</v>
      </c>
    </row>
    <row r="74" spans="1:17" ht="32" x14ac:dyDescent="0.2">
      <c r="A74" t="s">
        <v>26</v>
      </c>
      <c r="B74" t="s">
        <v>103</v>
      </c>
      <c r="C74" t="s">
        <v>253</v>
      </c>
      <c r="D74" t="s">
        <v>403</v>
      </c>
      <c r="E74" t="s">
        <v>103</v>
      </c>
      <c r="F74" t="s">
        <v>573</v>
      </c>
      <c r="G74" t="s">
        <v>613</v>
      </c>
      <c r="H74">
        <v>3547132</v>
      </c>
      <c r="I74" s="1" t="s">
        <v>1155</v>
      </c>
      <c r="J74" s="1" t="s">
        <v>1299</v>
      </c>
      <c r="K74" s="1" t="s">
        <v>1023</v>
      </c>
      <c r="L74">
        <v>5</v>
      </c>
      <c r="M74">
        <v>2</v>
      </c>
      <c r="N74">
        <f t="shared" si="5"/>
        <v>2</v>
      </c>
      <c r="P74">
        <f t="shared" si="7"/>
        <v>0</v>
      </c>
      <c r="Q74">
        <f t="shared" si="6"/>
        <v>3</v>
      </c>
    </row>
    <row r="75" spans="1:17" ht="32" x14ac:dyDescent="0.2">
      <c r="A75" t="s">
        <v>19</v>
      </c>
      <c r="B75" t="s">
        <v>104</v>
      </c>
      <c r="C75" t="s">
        <v>254</v>
      </c>
      <c r="D75" t="s">
        <v>404</v>
      </c>
      <c r="E75" t="s">
        <v>104</v>
      </c>
      <c r="F75" t="s">
        <v>573</v>
      </c>
      <c r="G75" t="s">
        <v>640</v>
      </c>
      <c r="H75">
        <v>3505105</v>
      </c>
      <c r="I75" s="1" t="s">
        <v>1156</v>
      </c>
      <c r="J75" s="1" t="s">
        <v>1300</v>
      </c>
      <c r="K75" s="1" t="s">
        <v>1401</v>
      </c>
      <c r="L75">
        <v>5</v>
      </c>
      <c r="M75">
        <v>4</v>
      </c>
      <c r="N75">
        <v>1</v>
      </c>
      <c r="P75">
        <f t="shared" si="7"/>
        <v>3</v>
      </c>
      <c r="Q75">
        <f t="shared" si="6"/>
        <v>1</v>
      </c>
    </row>
    <row r="76" spans="1:17" ht="32" x14ac:dyDescent="0.2">
      <c r="A76" t="s">
        <v>19</v>
      </c>
      <c r="B76" t="s">
        <v>105</v>
      </c>
      <c r="C76" t="s">
        <v>255</v>
      </c>
      <c r="D76" t="s">
        <v>405</v>
      </c>
      <c r="E76" t="s">
        <v>105</v>
      </c>
      <c r="F76" t="s">
        <v>573</v>
      </c>
      <c r="G76" t="s">
        <v>614</v>
      </c>
      <c r="H76">
        <v>3437141</v>
      </c>
      <c r="I76" s="1" t="s">
        <v>1157</v>
      </c>
      <c r="J76" s="1" t="s">
        <v>1301</v>
      </c>
      <c r="K76" s="1" t="s">
        <v>1402</v>
      </c>
      <c r="L76">
        <v>5</v>
      </c>
      <c r="M76">
        <v>4</v>
      </c>
      <c r="N76">
        <v>1</v>
      </c>
      <c r="P76">
        <f t="shared" si="7"/>
        <v>3</v>
      </c>
      <c r="Q76">
        <f t="shared" si="6"/>
        <v>1</v>
      </c>
    </row>
    <row r="77" spans="1:17" ht="32" x14ac:dyDescent="0.2">
      <c r="A77" t="s">
        <v>22</v>
      </c>
      <c r="B77" t="s">
        <v>106</v>
      </c>
      <c r="C77" t="s">
        <v>256</v>
      </c>
      <c r="D77" t="s">
        <v>406</v>
      </c>
      <c r="E77" t="s">
        <v>523</v>
      </c>
      <c r="F77" t="s">
        <v>573</v>
      </c>
      <c r="G77" t="s">
        <v>641</v>
      </c>
      <c r="H77">
        <v>3394437</v>
      </c>
      <c r="I77" s="1" t="s">
        <v>1158</v>
      </c>
      <c r="J77" s="1" t="s">
        <v>1302</v>
      </c>
      <c r="K77" s="1" t="s">
        <v>1026</v>
      </c>
      <c r="L77">
        <v>5</v>
      </c>
      <c r="M77">
        <v>1</v>
      </c>
      <c r="N77">
        <f t="shared" si="5"/>
        <v>1</v>
      </c>
      <c r="P77">
        <f t="shared" si="7"/>
        <v>0</v>
      </c>
      <c r="Q77">
        <f t="shared" si="6"/>
        <v>4</v>
      </c>
    </row>
    <row r="78" spans="1:17" ht="32" x14ac:dyDescent="0.2">
      <c r="A78" t="s">
        <v>21</v>
      </c>
      <c r="B78" t="s">
        <v>107</v>
      </c>
      <c r="C78" t="s">
        <v>257</v>
      </c>
      <c r="D78" t="s">
        <v>407</v>
      </c>
      <c r="E78" t="s">
        <v>107</v>
      </c>
      <c r="F78" t="s">
        <v>573</v>
      </c>
      <c r="G78" t="s">
        <v>608</v>
      </c>
      <c r="H78">
        <v>3388522</v>
      </c>
      <c r="I78" s="1" t="s">
        <v>1159</v>
      </c>
      <c r="J78" s="1" t="s">
        <v>1303</v>
      </c>
      <c r="K78" s="1" t="s">
        <v>1403</v>
      </c>
      <c r="L78">
        <v>5</v>
      </c>
      <c r="M78">
        <v>3</v>
      </c>
      <c r="N78">
        <v>1</v>
      </c>
      <c r="P78">
        <f t="shared" si="7"/>
        <v>2</v>
      </c>
      <c r="Q78">
        <f t="shared" si="6"/>
        <v>2</v>
      </c>
    </row>
    <row r="79" spans="1:17" ht="64" x14ac:dyDescent="0.2">
      <c r="A79" t="s">
        <v>25</v>
      </c>
      <c r="B79" t="s">
        <v>108</v>
      </c>
      <c r="C79" t="s">
        <v>258</v>
      </c>
      <c r="D79" t="s">
        <v>408</v>
      </c>
      <c r="E79" t="s">
        <v>108</v>
      </c>
      <c r="F79" t="s">
        <v>573</v>
      </c>
      <c r="G79" t="s">
        <v>609</v>
      </c>
      <c r="H79">
        <v>3383913</v>
      </c>
      <c r="I79" s="1" t="s">
        <v>1160</v>
      </c>
      <c r="J79" s="1" t="s">
        <v>1304</v>
      </c>
      <c r="K79" s="1" t="s">
        <v>1304</v>
      </c>
      <c r="L79">
        <v>5</v>
      </c>
      <c r="M79">
        <v>5</v>
      </c>
      <c r="N79">
        <v>1</v>
      </c>
      <c r="P79">
        <f t="shared" si="7"/>
        <v>4</v>
      </c>
      <c r="Q79">
        <f t="shared" si="6"/>
        <v>0</v>
      </c>
    </row>
    <row r="80" spans="1:17" ht="32" x14ac:dyDescent="0.2">
      <c r="A80" t="s">
        <v>28</v>
      </c>
      <c r="B80" t="s">
        <v>109</v>
      </c>
      <c r="C80" t="s">
        <v>259</v>
      </c>
      <c r="D80" t="s">
        <v>409</v>
      </c>
      <c r="E80" t="s">
        <v>109</v>
      </c>
      <c r="F80" t="s">
        <v>584</v>
      </c>
      <c r="G80" t="s">
        <v>642</v>
      </c>
      <c r="H80">
        <v>3251879</v>
      </c>
      <c r="I80" s="1" t="s">
        <v>1161</v>
      </c>
      <c r="J80" s="1" t="s">
        <v>1305</v>
      </c>
      <c r="K80" s="1" t="s">
        <v>1029</v>
      </c>
      <c r="L80">
        <v>5</v>
      </c>
      <c r="M80">
        <v>1</v>
      </c>
      <c r="N80">
        <f t="shared" si="5"/>
        <v>1</v>
      </c>
      <c r="P80">
        <f t="shared" si="7"/>
        <v>0</v>
      </c>
      <c r="Q80">
        <f t="shared" si="6"/>
        <v>4</v>
      </c>
    </row>
    <row r="81" spans="1:17" ht="48" x14ac:dyDescent="0.2">
      <c r="A81" t="s">
        <v>25</v>
      </c>
      <c r="B81" t="s">
        <v>110</v>
      </c>
      <c r="C81" t="s">
        <v>260</v>
      </c>
      <c r="D81" t="s">
        <v>410</v>
      </c>
      <c r="E81" t="s">
        <v>110</v>
      </c>
      <c r="F81" t="s">
        <v>573</v>
      </c>
      <c r="G81" t="s">
        <v>631</v>
      </c>
      <c r="H81">
        <v>3176192</v>
      </c>
      <c r="I81" s="1" t="s">
        <v>1162</v>
      </c>
      <c r="J81" s="1" t="s">
        <v>1306</v>
      </c>
      <c r="K81" s="1" t="s">
        <v>1306</v>
      </c>
      <c r="L81">
        <v>5</v>
      </c>
      <c r="M81">
        <v>5</v>
      </c>
      <c r="N81">
        <v>1</v>
      </c>
      <c r="P81">
        <f t="shared" si="7"/>
        <v>4</v>
      </c>
      <c r="Q81">
        <f t="shared" si="6"/>
        <v>0</v>
      </c>
    </row>
    <row r="82" spans="1:17" ht="32" x14ac:dyDescent="0.2">
      <c r="A82" t="s">
        <v>25</v>
      </c>
      <c r="B82" t="s">
        <v>111</v>
      </c>
      <c r="C82" t="s">
        <v>261</v>
      </c>
      <c r="D82" t="s">
        <v>411</v>
      </c>
      <c r="E82" t="s">
        <v>524</v>
      </c>
      <c r="F82" t="s">
        <v>573</v>
      </c>
      <c r="G82" t="s">
        <v>643</v>
      </c>
      <c r="H82">
        <v>3168378</v>
      </c>
      <c r="I82" s="1" t="s">
        <v>1163</v>
      </c>
      <c r="J82" s="1" t="s">
        <v>1307</v>
      </c>
      <c r="K82" s="1" t="s">
        <v>1404</v>
      </c>
      <c r="L82">
        <v>5</v>
      </c>
      <c r="M82">
        <v>2</v>
      </c>
      <c r="N82">
        <v>1</v>
      </c>
      <c r="P82">
        <f t="shared" si="7"/>
        <v>1</v>
      </c>
      <c r="Q82">
        <f t="shared" si="6"/>
        <v>3</v>
      </c>
    </row>
    <row r="83" spans="1:17" ht="48" x14ac:dyDescent="0.2">
      <c r="A83" t="s">
        <v>22</v>
      </c>
      <c r="B83" t="s">
        <v>112</v>
      </c>
      <c r="C83" t="s">
        <v>262</v>
      </c>
      <c r="D83" t="s">
        <v>412</v>
      </c>
      <c r="E83" t="s">
        <v>112</v>
      </c>
      <c r="F83" t="s">
        <v>586</v>
      </c>
      <c r="G83" t="s">
        <v>644</v>
      </c>
      <c r="H83">
        <v>3167614</v>
      </c>
      <c r="I83" s="1" t="s">
        <v>1164</v>
      </c>
      <c r="J83" s="1" t="s">
        <v>1308</v>
      </c>
      <c r="K83" s="1" t="s">
        <v>1308</v>
      </c>
      <c r="L83">
        <v>5</v>
      </c>
      <c r="M83">
        <v>5</v>
      </c>
      <c r="N83">
        <v>1</v>
      </c>
      <c r="P83">
        <f t="shared" si="7"/>
        <v>4</v>
      </c>
      <c r="Q83">
        <f t="shared" si="6"/>
        <v>0</v>
      </c>
    </row>
    <row r="84" spans="1:17" ht="32" x14ac:dyDescent="0.2">
      <c r="A84" t="s">
        <v>19</v>
      </c>
      <c r="B84" t="s">
        <v>113</v>
      </c>
      <c r="C84" t="s">
        <v>263</v>
      </c>
      <c r="D84" t="s">
        <v>413</v>
      </c>
      <c r="E84" t="s">
        <v>113</v>
      </c>
      <c r="F84" t="s">
        <v>573</v>
      </c>
      <c r="G84" t="s">
        <v>623</v>
      </c>
      <c r="H84">
        <v>3167565</v>
      </c>
      <c r="I84" s="1" t="s">
        <v>1165</v>
      </c>
      <c r="J84" s="1" t="s">
        <v>1309</v>
      </c>
      <c r="K84" s="1" t="s">
        <v>1405</v>
      </c>
      <c r="L84">
        <v>5</v>
      </c>
      <c r="M84">
        <v>3</v>
      </c>
      <c r="N84">
        <v>1</v>
      </c>
      <c r="P84">
        <f t="shared" si="7"/>
        <v>2</v>
      </c>
      <c r="Q84">
        <f t="shared" si="6"/>
        <v>2</v>
      </c>
    </row>
    <row r="85" spans="1:17" ht="32" x14ac:dyDescent="0.2">
      <c r="A85" t="s">
        <v>18</v>
      </c>
      <c r="B85" t="s">
        <v>114</v>
      </c>
      <c r="C85" t="s">
        <v>264</v>
      </c>
      <c r="D85" t="s">
        <v>414</v>
      </c>
      <c r="E85" t="s">
        <v>525</v>
      </c>
      <c r="F85" t="s">
        <v>573</v>
      </c>
      <c r="G85" t="s">
        <v>645</v>
      </c>
      <c r="H85">
        <v>3146230</v>
      </c>
      <c r="I85" s="1" t="s">
        <v>1166</v>
      </c>
      <c r="J85" s="1" t="s">
        <v>1310</v>
      </c>
      <c r="K85" s="1" t="s">
        <v>1033</v>
      </c>
      <c r="L85">
        <v>5</v>
      </c>
      <c r="M85">
        <v>1</v>
      </c>
      <c r="N85">
        <f t="shared" si="5"/>
        <v>1</v>
      </c>
      <c r="P85">
        <f t="shared" si="7"/>
        <v>0</v>
      </c>
      <c r="Q85">
        <f t="shared" si="6"/>
        <v>4</v>
      </c>
    </row>
    <row r="86" spans="1:17" ht="32" x14ac:dyDescent="0.2">
      <c r="A86" t="s">
        <v>18</v>
      </c>
      <c r="B86" t="s">
        <v>115</v>
      </c>
      <c r="C86" t="s">
        <v>265</v>
      </c>
      <c r="D86" t="s">
        <v>415</v>
      </c>
      <c r="E86" t="s">
        <v>526</v>
      </c>
      <c r="F86" t="s">
        <v>576</v>
      </c>
      <c r="G86" t="s">
        <v>632</v>
      </c>
      <c r="H86">
        <v>3084942</v>
      </c>
      <c r="I86" s="1" t="s">
        <v>1167</v>
      </c>
      <c r="J86" s="1" t="s">
        <v>1311</v>
      </c>
      <c r="K86" s="1" t="s">
        <v>1406</v>
      </c>
      <c r="L86">
        <v>5</v>
      </c>
      <c r="M86">
        <v>4</v>
      </c>
      <c r="N86">
        <v>1</v>
      </c>
      <c r="P86">
        <f t="shared" si="7"/>
        <v>3</v>
      </c>
      <c r="Q86">
        <f t="shared" si="6"/>
        <v>1</v>
      </c>
    </row>
    <row r="87" spans="1:17" ht="48" x14ac:dyDescent="0.2">
      <c r="A87" t="s">
        <v>24</v>
      </c>
      <c r="B87" t="s">
        <v>116</v>
      </c>
      <c r="C87" t="s">
        <v>266</v>
      </c>
      <c r="D87" t="s">
        <v>416</v>
      </c>
      <c r="E87" t="s">
        <v>116</v>
      </c>
      <c r="F87" t="s">
        <v>573</v>
      </c>
      <c r="G87" t="s">
        <v>646</v>
      </c>
      <c r="H87">
        <v>3079073</v>
      </c>
      <c r="I87" s="1" t="s">
        <v>1168</v>
      </c>
      <c r="J87" s="1" t="s">
        <v>1312</v>
      </c>
      <c r="K87" s="1" t="s">
        <v>1407</v>
      </c>
      <c r="L87">
        <v>5</v>
      </c>
      <c r="M87">
        <v>4</v>
      </c>
      <c r="N87">
        <v>1</v>
      </c>
      <c r="P87">
        <f t="shared" si="7"/>
        <v>3</v>
      </c>
      <c r="Q87">
        <f t="shared" si="6"/>
        <v>1</v>
      </c>
    </row>
    <row r="88" spans="1:17" ht="48" x14ac:dyDescent="0.2">
      <c r="A88" t="s">
        <v>20</v>
      </c>
      <c r="B88" t="s">
        <v>117</v>
      </c>
      <c r="C88" t="s">
        <v>267</v>
      </c>
      <c r="D88" t="s">
        <v>417</v>
      </c>
      <c r="E88" t="s">
        <v>527</v>
      </c>
      <c r="F88" t="s">
        <v>573</v>
      </c>
      <c r="G88" t="s">
        <v>614</v>
      </c>
      <c r="H88">
        <v>2979989</v>
      </c>
      <c r="I88" s="1" t="s">
        <v>1169</v>
      </c>
      <c r="J88" s="1" t="s">
        <v>1313</v>
      </c>
      <c r="K88" s="1" t="s">
        <v>1408</v>
      </c>
      <c r="L88">
        <v>5</v>
      </c>
      <c r="M88">
        <v>3</v>
      </c>
      <c r="N88">
        <v>1</v>
      </c>
      <c r="P88">
        <f t="shared" si="7"/>
        <v>2</v>
      </c>
      <c r="Q88">
        <f t="shared" si="6"/>
        <v>2</v>
      </c>
    </row>
    <row r="89" spans="1:17" ht="32" x14ac:dyDescent="0.2">
      <c r="A89" t="s">
        <v>25</v>
      </c>
      <c r="B89" t="s">
        <v>118</v>
      </c>
      <c r="C89" t="s">
        <v>268</v>
      </c>
      <c r="D89" t="s">
        <v>418</v>
      </c>
      <c r="E89" t="s">
        <v>528</v>
      </c>
      <c r="F89" t="s">
        <v>573</v>
      </c>
      <c r="G89" t="s">
        <v>631</v>
      </c>
      <c r="H89">
        <v>2860305</v>
      </c>
      <c r="I89" s="1" t="s">
        <v>1170</v>
      </c>
      <c r="J89" s="1" t="s">
        <v>1314</v>
      </c>
      <c r="K89" s="1" t="s">
        <v>1409</v>
      </c>
      <c r="L89">
        <v>5</v>
      </c>
      <c r="M89">
        <v>3</v>
      </c>
      <c r="N89">
        <v>1</v>
      </c>
      <c r="P89">
        <f t="shared" si="7"/>
        <v>2</v>
      </c>
      <c r="Q89">
        <f t="shared" si="6"/>
        <v>2</v>
      </c>
    </row>
    <row r="90" spans="1:17" ht="32" x14ac:dyDescent="0.2">
      <c r="A90" t="s">
        <v>24</v>
      </c>
      <c r="B90" t="s">
        <v>119</v>
      </c>
      <c r="C90" t="s">
        <v>269</v>
      </c>
      <c r="D90" t="s">
        <v>419</v>
      </c>
      <c r="E90" t="s">
        <v>119</v>
      </c>
      <c r="F90" t="s">
        <v>573</v>
      </c>
      <c r="G90" t="s">
        <v>608</v>
      </c>
      <c r="H90">
        <v>2849365</v>
      </c>
      <c r="I90" s="1" t="s">
        <v>1585</v>
      </c>
      <c r="J90" s="1" t="s">
        <v>1607</v>
      </c>
      <c r="K90" s="1" t="s">
        <v>1410</v>
      </c>
      <c r="L90">
        <v>5</v>
      </c>
      <c r="M90">
        <v>2</v>
      </c>
      <c r="N90">
        <v>1</v>
      </c>
      <c r="P90">
        <f t="shared" si="7"/>
        <v>1</v>
      </c>
      <c r="Q90">
        <f t="shared" si="6"/>
        <v>3</v>
      </c>
    </row>
    <row r="91" spans="1:17" ht="32" x14ac:dyDescent="0.2">
      <c r="A91" t="s">
        <v>19</v>
      </c>
      <c r="B91" t="s">
        <v>120</v>
      </c>
      <c r="C91" t="s">
        <v>270</v>
      </c>
      <c r="D91" t="s">
        <v>420</v>
      </c>
      <c r="E91" t="s">
        <v>529</v>
      </c>
      <c r="F91" t="s">
        <v>573</v>
      </c>
      <c r="G91" t="s">
        <v>614</v>
      </c>
      <c r="H91">
        <v>2819370</v>
      </c>
      <c r="I91" s="1" t="s">
        <v>1172</v>
      </c>
      <c r="J91" s="1" t="s">
        <v>1316</v>
      </c>
      <c r="K91" s="1" t="s">
        <v>1411</v>
      </c>
      <c r="L91">
        <v>5</v>
      </c>
      <c r="M91">
        <v>4</v>
      </c>
      <c r="N91">
        <v>1</v>
      </c>
      <c r="P91">
        <f t="shared" si="7"/>
        <v>3</v>
      </c>
      <c r="Q91">
        <f t="shared" si="6"/>
        <v>1</v>
      </c>
    </row>
    <row r="92" spans="1:17" ht="32" x14ac:dyDescent="0.2">
      <c r="A92" t="s">
        <v>20</v>
      </c>
      <c r="B92" t="s">
        <v>121</v>
      </c>
      <c r="C92" t="s">
        <v>271</v>
      </c>
      <c r="D92" t="s">
        <v>421</v>
      </c>
      <c r="E92" t="s">
        <v>530</v>
      </c>
      <c r="F92" t="s">
        <v>587</v>
      </c>
      <c r="G92" t="s">
        <v>647</v>
      </c>
      <c r="H92">
        <v>2813617</v>
      </c>
      <c r="I92" s="1" t="s">
        <v>1173</v>
      </c>
      <c r="J92" s="1" t="s">
        <v>1317</v>
      </c>
      <c r="K92" s="1" t="s">
        <v>1040</v>
      </c>
      <c r="L92">
        <v>5</v>
      </c>
      <c r="M92">
        <v>1</v>
      </c>
      <c r="N92">
        <f t="shared" si="5"/>
        <v>1</v>
      </c>
      <c r="P92">
        <f t="shared" si="7"/>
        <v>0</v>
      </c>
      <c r="Q92">
        <f t="shared" si="6"/>
        <v>4</v>
      </c>
    </row>
    <row r="93" spans="1:17" ht="32" x14ac:dyDescent="0.2">
      <c r="A93" t="s">
        <v>26</v>
      </c>
      <c r="B93" t="s">
        <v>122</v>
      </c>
      <c r="C93" t="s">
        <v>272</v>
      </c>
      <c r="D93" t="s">
        <v>422</v>
      </c>
      <c r="E93" t="s">
        <v>531</v>
      </c>
      <c r="F93" t="s">
        <v>588</v>
      </c>
      <c r="G93" t="s">
        <v>648</v>
      </c>
      <c r="H93">
        <v>2785672</v>
      </c>
      <c r="I93" s="1" t="s">
        <v>1174</v>
      </c>
      <c r="J93" s="1" t="s">
        <v>1318</v>
      </c>
      <c r="K93" s="1" t="s">
        <v>1318</v>
      </c>
      <c r="L93">
        <v>5</v>
      </c>
      <c r="M93">
        <v>5</v>
      </c>
      <c r="N93">
        <v>4</v>
      </c>
      <c r="P93">
        <f t="shared" si="7"/>
        <v>1</v>
      </c>
      <c r="Q93">
        <f t="shared" si="6"/>
        <v>0</v>
      </c>
    </row>
    <row r="94" spans="1:17" ht="32" x14ac:dyDescent="0.2">
      <c r="A94" t="s">
        <v>20</v>
      </c>
      <c r="B94" t="s">
        <v>123</v>
      </c>
      <c r="C94" t="s">
        <v>273</v>
      </c>
      <c r="D94" t="s">
        <v>423</v>
      </c>
      <c r="E94" t="s">
        <v>532</v>
      </c>
      <c r="F94" t="s">
        <v>589</v>
      </c>
      <c r="G94" t="s">
        <v>649</v>
      </c>
      <c r="H94">
        <v>2784837</v>
      </c>
      <c r="I94" s="1" t="s">
        <v>1175</v>
      </c>
      <c r="J94" s="1" t="s">
        <v>1319</v>
      </c>
      <c r="K94" s="1" t="s">
        <v>1319</v>
      </c>
      <c r="L94">
        <v>5</v>
      </c>
      <c r="M94">
        <v>5</v>
      </c>
      <c r="N94">
        <v>0</v>
      </c>
      <c r="P94">
        <f t="shared" si="7"/>
        <v>5</v>
      </c>
      <c r="Q94">
        <f t="shared" si="6"/>
        <v>0</v>
      </c>
    </row>
    <row r="95" spans="1:17" ht="32" x14ac:dyDescent="0.2">
      <c r="A95" t="s">
        <v>26</v>
      </c>
      <c r="B95" t="s">
        <v>124</v>
      </c>
      <c r="C95" t="s">
        <v>274</v>
      </c>
      <c r="D95" t="s">
        <v>424</v>
      </c>
      <c r="E95" t="s">
        <v>124</v>
      </c>
      <c r="F95" t="s">
        <v>573</v>
      </c>
      <c r="G95" t="s">
        <v>650</v>
      </c>
      <c r="H95">
        <v>2781149</v>
      </c>
      <c r="I95" s="1" t="s">
        <v>762</v>
      </c>
      <c r="J95" s="1" t="s">
        <v>912</v>
      </c>
      <c r="K95" s="1" t="s">
        <v>912</v>
      </c>
      <c r="L95">
        <v>5</v>
      </c>
      <c r="M95">
        <v>5</v>
      </c>
      <c r="N95">
        <f t="shared" si="5"/>
        <v>5</v>
      </c>
      <c r="P95">
        <f t="shared" si="7"/>
        <v>0</v>
      </c>
      <c r="Q95">
        <f t="shared" si="6"/>
        <v>0</v>
      </c>
    </row>
    <row r="96" spans="1:17" ht="32" x14ac:dyDescent="0.2">
      <c r="A96" t="s">
        <v>29</v>
      </c>
      <c r="B96" t="s">
        <v>125</v>
      </c>
      <c r="C96" t="s">
        <v>275</v>
      </c>
      <c r="D96" t="s">
        <v>425</v>
      </c>
      <c r="E96" t="s">
        <v>533</v>
      </c>
      <c r="F96" t="s">
        <v>590</v>
      </c>
      <c r="G96" t="s">
        <v>651</v>
      </c>
      <c r="H96">
        <v>2763554</v>
      </c>
      <c r="I96" s="1" t="s">
        <v>763</v>
      </c>
      <c r="J96" s="1" t="s">
        <v>913</v>
      </c>
      <c r="K96" s="1" t="s">
        <v>913</v>
      </c>
      <c r="L96">
        <v>5</v>
      </c>
      <c r="M96">
        <v>5</v>
      </c>
      <c r="N96">
        <f t="shared" si="5"/>
        <v>5</v>
      </c>
      <c r="P96">
        <f t="shared" si="7"/>
        <v>0</v>
      </c>
      <c r="Q96">
        <f t="shared" si="6"/>
        <v>0</v>
      </c>
    </row>
    <row r="97" spans="1:17" ht="32" x14ac:dyDescent="0.2">
      <c r="A97" t="s">
        <v>19</v>
      </c>
      <c r="B97" t="s">
        <v>126</v>
      </c>
      <c r="C97" t="s">
        <v>276</v>
      </c>
      <c r="D97" t="s">
        <v>426</v>
      </c>
      <c r="E97" t="s">
        <v>126</v>
      </c>
      <c r="F97" t="s">
        <v>591</v>
      </c>
      <c r="G97" t="s">
        <v>608</v>
      </c>
      <c r="H97">
        <v>2752632</v>
      </c>
      <c r="I97" s="1" t="s">
        <v>1176</v>
      </c>
      <c r="J97" s="1" t="s">
        <v>1320</v>
      </c>
      <c r="K97" s="1" t="s">
        <v>1412</v>
      </c>
      <c r="L97">
        <v>5</v>
      </c>
      <c r="M97">
        <v>3</v>
      </c>
      <c r="N97">
        <v>1</v>
      </c>
      <c r="P97">
        <f t="shared" si="7"/>
        <v>2</v>
      </c>
      <c r="Q97">
        <f t="shared" si="6"/>
        <v>2</v>
      </c>
    </row>
    <row r="98" spans="1:17" ht="48" x14ac:dyDescent="0.2">
      <c r="A98" t="s">
        <v>20</v>
      </c>
      <c r="B98" t="s">
        <v>127</v>
      </c>
      <c r="C98" t="s">
        <v>277</v>
      </c>
      <c r="D98" t="s">
        <v>427</v>
      </c>
      <c r="E98" t="s">
        <v>534</v>
      </c>
      <c r="F98" t="s">
        <v>573</v>
      </c>
      <c r="G98" t="s">
        <v>610</v>
      </c>
      <c r="H98">
        <v>2687714</v>
      </c>
      <c r="I98" s="1" t="s">
        <v>1177</v>
      </c>
      <c r="J98" s="1" t="s">
        <v>1321</v>
      </c>
      <c r="K98" s="1" t="s">
        <v>1321</v>
      </c>
      <c r="L98">
        <v>5</v>
      </c>
      <c r="M98">
        <v>5</v>
      </c>
      <c r="N98">
        <v>1</v>
      </c>
      <c r="P98">
        <f t="shared" si="7"/>
        <v>4</v>
      </c>
      <c r="Q98">
        <f t="shared" ref="Q98:Q129" si="8">L98-SUM(N98:P98)</f>
        <v>0</v>
      </c>
    </row>
    <row r="99" spans="1:17" ht="32" x14ac:dyDescent="0.2">
      <c r="A99" t="s">
        <v>30</v>
      </c>
      <c r="B99" t="s">
        <v>128</v>
      </c>
      <c r="C99" t="s">
        <v>278</v>
      </c>
      <c r="D99" t="s">
        <v>428</v>
      </c>
      <c r="E99" t="s">
        <v>535</v>
      </c>
      <c r="F99" t="s">
        <v>592</v>
      </c>
      <c r="H99">
        <v>2654266</v>
      </c>
      <c r="I99" s="1" t="s">
        <v>1178</v>
      </c>
      <c r="J99" s="1" t="s">
        <v>1322</v>
      </c>
      <c r="L99">
        <v>5</v>
      </c>
      <c r="M99">
        <v>0</v>
      </c>
      <c r="N99">
        <f t="shared" ref="N99:N128" si="9">M99</f>
        <v>0</v>
      </c>
      <c r="P99">
        <f t="shared" si="7"/>
        <v>0</v>
      </c>
      <c r="Q99">
        <f t="shared" si="8"/>
        <v>5</v>
      </c>
    </row>
    <row r="100" spans="1:17" ht="32" x14ac:dyDescent="0.2">
      <c r="A100" t="s">
        <v>30</v>
      </c>
      <c r="B100" t="s">
        <v>129</v>
      </c>
      <c r="C100" t="s">
        <v>279</v>
      </c>
      <c r="D100" t="s">
        <v>429</v>
      </c>
      <c r="E100" t="s">
        <v>536</v>
      </c>
      <c r="F100" t="s">
        <v>593</v>
      </c>
      <c r="G100" t="s">
        <v>652</v>
      </c>
      <c r="H100">
        <v>2578679</v>
      </c>
      <c r="I100" s="1" t="s">
        <v>767</v>
      </c>
      <c r="J100" s="1" t="s">
        <v>917</v>
      </c>
      <c r="K100" s="1" t="s">
        <v>917</v>
      </c>
      <c r="L100">
        <v>5</v>
      </c>
      <c r="M100">
        <v>5</v>
      </c>
      <c r="N100">
        <f t="shared" si="9"/>
        <v>5</v>
      </c>
      <c r="P100">
        <f t="shared" si="7"/>
        <v>0</v>
      </c>
      <c r="Q100">
        <f t="shared" si="8"/>
        <v>0</v>
      </c>
    </row>
    <row r="101" spans="1:17" ht="32" x14ac:dyDescent="0.2">
      <c r="A101" t="s">
        <v>20</v>
      </c>
      <c r="B101" t="s">
        <v>130</v>
      </c>
      <c r="C101" t="s">
        <v>280</v>
      </c>
      <c r="D101" t="s">
        <v>430</v>
      </c>
      <c r="E101" t="s">
        <v>537</v>
      </c>
      <c r="F101" t="s">
        <v>573</v>
      </c>
      <c r="G101" t="s">
        <v>608</v>
      </c>
      <c r="H101">
        <v>2527182</v>
      </c>
      <c r="I101" s="1" t="s">
        <v>1179</v>
      </c>
      <c r="J101" s="1" t="s">
        <v>1323</v>
      </c>
      <c r="K101" s="1" t="s">
        <v>1413</v>
      </c>
      <c r="L101">
        <v>5</v>
      </c>
      <c r="M101">
        <v>2</v>
      </c>
      <c r="N101">
        <v>1</v>
      </c>
      <c r="P101">
        <f t="shared" si="7"/>
        <v>1</v>
      </c>
      <c r="Q101">
        <f t="shared" si="8"/>
        <v>3</v>
      </c>
    </row>
    <row r="102" spans="1:17" ht="32" x14ac:dyDescent="0.2">
      <c r="A102" t="s">
        <v>18</v>
      </c>
      <c r="B102" t="s">
        <v>131</v>
      </c>
      <c r="C102" t="s">
        <v>281</v>
      </c>
      <c r="D102" t="s">
        <v>431</v>
      </c>
      <c r="E102" t="s">
        <v>131</v>
      </c>
      <c r="F102" t="s">
        <v>594</v>
      </c>
      <c r="G102" t="s">
        <v>608</v>
      </c>
      <c r="H102">
        <v>2396504</v>
      </c>
      <c r="I102" s="1" t="s">
        <v>1180</v>
      </c>
      <c r="J102" s="1" t="s">
        <v>1324</v>
      </c>
      <c r="K102" s="1" t="s">
        <v>1414</v>
      </c>
      <c r="L102">
        <v>5</v>
      </c>
      <c r="M102">
        <v>3</v>
      </c>
      <c r="N102">
        <v>2</v>
      </c>
      <c r="P102">
        <f t="shared" si="7"/>
        <v>1</v>
      </c>
      <c r="Q102">
        <f t="shared" si="8"/>
        <v>2</v>
      </c>
    </row>
    <row r="103" spans="1:17" ht="32" x14ac:dyDescent="0.2">
      <c r="A103" t="s">
        <v>19</v>
      </c>
      <c r="B103" t="s">
        <v>132</v>
      </c>
      <c r="C103" t="s">
        <v>282</v>
      </c>
      <c r="D103" t="s">
        <v>432</v>
      </c>
      <c r="E103" t="s">
        <v>538</v>
      </c>
      <c r="F103" t="s">
        <v>573</v>
      </c>
      <c r="G103" t="s">
        <v>647</v>
      </c>
      <c r="H103">
        <v>2380305</v>
      </c>
      <c r="I103" s="1" t="s">
        <v>1668</v>
      </c>
      <c r="J103" s="1" t="s">
        <v>1681</v>
      </c>
      <c r="K103" s="1" t="s">
        <v>1047</v>
      </c>
      <c r="L103">
        <v>5</v>
      </c>
      <c r="M103">
        <v>1</v>
      </c>
      <c r="N103">
        <f t="shared" si="9"/>
        <v>1</v>
      </c>
      <c r="P103">
        <f t="shared" si="7"/>
        <v>0</v>
      </c>
      <c r="Q103">
        <f t="shared" si="8"/>
        <v>4</v>
      </c>
    </row>
    <row r="104" spans="1:17" ht="32" x14ac:dyDescent="0.2">
      <c r="A104" t="s">
        <v>21</v>
      </c>
      <c r="B104" t="s">
        <v>133</v>
      </c>
      <c r="C104" t="s">
        <v>283</v>
      </c>
      <c r="D104" t="s">
        <v>433</v>
      </c>
      <c r="E104" t="s">
        <v>539</v>
      </c>
      <c r="F104" t="s">
        <v>595</v>
      </c>
      <c r="H104">
        <v>2357707</v>
      </c>
      <c r="I104" s="1" t="s">
        <v>1669</v>
      </c>
      <c r="J104" s="1" t="s">
        <v>1682</v>
      </c>
      <c r="K104" s="1" t="s">
        <v>1415</v>
      </c>
      <c r="L104">
        <v>5</v>
      </c>
      <c r="M104">
        <v>3</v>
      </c>
      <c r="N104">
        <v>0</v>
      </c>
      <c r="P104">
        <f t="shared" si="7"/>
        <v>3</v>
      </c>
      <c r="Q104">
        <f t="shared" si="8"/>
        <v>2</v>
      </c>
    </row>
    <row r="105" spans="1:17" ht="32" x14ac:dyDescent="0.2">
      <c r="A105" t="s">
        <v>26</v>
      </c>
      <c r="B105" t="s">
        <v>134</v>
      </c>
      <c r="C105" t="s">
        <v>284</v>
      </c>
      <c r="D105" t="s">
        <v>434</v>
      </c>
      <c r="E105" t="s">
        <v>540</v>
      </c>
      <c r="F105" t="s">
        <v>573</v>
      </c>
      <c r="G105" t="s">
        <v>631</v>
      </c>
      <c r="H105">
        <v>2321367</v>
      </c>
      <c r="I105" s="1" t="s">
        <v>1183</v>
      </c>
      <c r="J105" s="1" t="s">
        <v>1327</v>
      </c>
      <c r="K105" s="1" t="s">
        <v>1416</v>
      </c>
      <c r="L105">
        <v>5</v>
      </c>
      <c r="M105">
        <v>2</v>
      </c>
      <c r="N105">
        <v>1</v>
      </c>
      <c r="P105">
        <f t="shared" si="7"/>
        <v>1</v>
      </c>
      <c r="Q105">
        <f t="shared" si="8"/>
        <v>3</v>
      </c>
    </row>
    <row r="106" spans="1:17" ht="48" x14ac:dyDescent="0.2">
      <c r="A106" t="s">
        <v>19</v>
      </c>
      <c r="B106" t="s">
        <v>135</v>
      </c>
      <c r="C106" t="s">
        <v>285</v>
      </c>
      <c r="D106" t="s">
        <v>435</v>
      </c>
      <c r="E106" t="s">
        <v>541</v>
      </c>
      <c r="F106" t="s">
        <v>573</v>
      </c>
      <c r="G106" t="s">
        <v>611</v>
      </c>
      <c r="H106">
        <v>2303577</v>
      </c>
      <c r="I106" s="1" t="s">
        <v>1184</v>
      </c>
      <c r="J106" s="1" t="s">
        <v>1328</v>
      </c>
      <c r="K106" s="1" t="s">
        <v>1417</v>
      </c>
      <c r="L106">
        <v>5</v>
      </c>
      <c r="M106">
        <v>3</v>
      </c>
      <c r="N106">
        <v>1</v>
      </c>
      <c r="P106">
        <f t="shared" si="7"/>
        <v>2</v>
      </c>
      <c r="Q106">
        <f t="shared" si="8"/>
        <v>2</v>
      </c>
    </row>
    <row r="107" spans="1:17" ht="32" x14ac:dyDescent="0.2">
      <c r="A107" t="s">
        <v>20</v>
      </c>
      <c r="B107" t="s">
        <v>136</v>
      </c>
      <c r="C107" t="s">
        <v>286</v>
      </c>
      <c r="D107" t="s">
        <v>436</v>
      </c>
      <c r="E107" t="s">
        <v>136</v>
      </c>
      <c r="F107" t="s">
        <v>573</v>
      </c>
      <c r="G107" t="s">
        <v>636</v>
      </c>
      <c r="H107">
        <v>2277495</v>
      </c>
      <c r="I107" s="1" t="s">
        <v>1185</v>
      </c>
      <c r="J107" s="1" t="s">
        <v>1329</v>
      </c>
      <c r="K107" s="1" t="s">
        <v>1050</v>
      </c>
      <c r="L107">
        <v>5</v>
      </c>
      <c r="M107">
        <v>1</v>
      </c>
      <c r="N107">
        <f t="shared" si="9"/>
        <v>1</v>
      </c>
      <c r="P107">
        <f t="shared" si="7"/>
        <v>0</v>
      </c>
      <c r="Q107">
        <f t="shared" si="8"/>
        <v>4</v>
      </c>
    </row>
    <row r="108" spans="1:17" ht="32" x14ac:dyDescent="0.2">
      <c r="A108" t="s">
        <v>22</v>
      </c>
      <c r="B108" t="s">
        <v>137</v>
      </c>
      <c r="C108" t="s">
        <v>287</v>
      </c>
      <c r="D108" t="s">
        <v>437</v>
      </c>
      <c r="E108" t="s">
        <v>542</v>
      </c>
      <c r="F108" t="s">
        <v>596</v>
      </c>
      <c r="G108" t="s">
        <v>653</v>
      </c>
      <c r="H108">
        <v>2262599</v>
      </c>
      <c r="I108" s="1" t="s">
        <v>1186</v>
      </c>
      <c r="J108" s="1" t="s">
        <v>1330</v>
      </c>
      <c r="K108" s="1" t="s">
        <v>1330</v>
      </c>
      <c r="L108">
        <v>5</v>
      </c>
      <c r="M108">
        <v>5</v>
      </c>
      <c r="N108">
        <v>3</v>
      </c>
      <c r="P108">
        <f t="shared" si="7"/>
        <v>2</v>
      </c>
      <c r="Q108">
        <f t="shared" si="8"/>
        <v>0</v>
      </c>
    </row>
    <row r="109" spans="1:17" ht="32" x14ac:dyDescent="0.2">
      <c r="A109" t="s">
        <v>18</v>
      </c>
      <c r="B109" t="s">
        <v>138</v>
      </c>
      <c r="C109" t="s">
        <v>288</v>
      </c>
      <c r="D109" t="s">
        <v>438</v>
      </c>
      <c r="E109" t="s">
        <v>543</v>
      </c>
      <c r="F109" t="s">
        <v>573</v>
      </c>
      <c r="G109" t="s">
        <v>614</v>
      </c>
      <c r="H109">
        <v>2205899</v>
      </c>
      <c r="I109" s="1" t="s">
        <v>1589</v>
      </c>
      <c r="J109" s="1" t="s">
        <v>1611</v>
      </c>
      <c r="L109">
        <v>5</v>
      </c>
      <c r="M109">
        <v>0</v>
      </c>
      <c r="N109">
        <f t="shared" si="9"/>
        <v>0</v>
      </c>
      <c r="P109">
        <f t="shared" si="7"/>
        <v>0</v>
      </c>
      <c r="Q109">
        <f t="shared" si="8"/>
        <v>5</v>
      </c>
    </row>
    <row r="110" spans="1:17" ht="32" x14ac:dyDescent="0.2">
      <c r="A110" t="s">
        <v>20</v>
      </c>
      <c r="B110" t="s">
        <v>139</v>
      </c>
      <c r="C110" t="s">
        <v>289</v>
      </c>
      <c r="D110" t="s">
        <v>439</v>
      </c>
      <c r="E110" t="s">
        <v>544</v>
      </c>
      <c r="F110" t="s">
        <v>573</v>
      </c>
      <c r="G110" t="s">
        <v>615</v>
      </c>
      <c r="H110">
        <v>2177550</v>
      </c>
      <c r="I110" s="1" t="s">
        <v>1188</v>
      </c>
      <c r="J110" s="1" t="s">
        <v>1332</v>
      </c>
      <c r="K110" s="1" t="s">
        <v>1052</v>
      </c>
      <c r="L110">
        <v>5</v>
      </c>
      <c r="M110">
        <v>1</v>
      </c>
      <c r="N110">
        <f t="shared" si="9"/>
        <v>1</v>
      </c>
      <c r="P110">
        <f t="shared" si="7"/>
        <v>0</v>
      </c>
      <c r="Q110">
        <f t="shared" si="8"/>
        <v>4</v>
      </c>
    </row>
    <row r="111" spans="1:17" ht="32" x14ac:dyDescent="0.2">
      <c r="A111" t="s">
        <v>25</v>
      </c>
      <c r="B111" t="s">
        <v>140</v>
      </c>
      <c r="C111" t="s">
        <v>290</v>
      </c>
      <c r="D111" t="s">
        <v>440</v>
      </c>
      <c r="E111" t="s">
        <v>545</v>
      </c>
      <c r="F111" t="s">
        <v>573</v>
      </c>
      <c r="G111" t="s">
        <v>654</v>
      </c>
      <c r="H111">
        <v>2105345</v>
      </c>
      <c r="I111" s="1" t="s">
        <v>1670</v>
      </c>
      <c r="J111" s="1" t="s">
        <v>1683</v>
      </c>
      <c r="K111" s="1" t="s">
        <v>989</v>
      </c>
      <c r="L111">
        <v>5</v>
      </c>
      <c r="M111">
        <v>1</v>
      </c>
      <c r="N111">
        <f t="shared" si="9"/>
        <v>1</v>
      </c>
      <c r="P111">
        <f t="shared" si="7"/>
        <v>0</v>
      </c>
      <c r="Q111">
        <f t="shared" si="8"/>
        <v>4</v>
      </c>
    </row>
    <row r="112" spans="1:17" ht="48" x14ac:dyDescent="0.2">
      <c r="A112" t="s">
        <v>19</v>
      </c>
      <c r="B112" t="s">
        <v>141</v>
      </c>
      <c r="C112" t="s">
        <v>291</v>
      </c>
      <c r="D112" t="s">
        <v>441</v>
      </c>
      <c r="E112" t="s">
        <v>141</v>
      </c>
      <c r="F112" t="s">
        <v>573</v>
      </c>
      <c r="G112" t="s">
        <v>614</v>
      </c>
      <c r="H112">
        <v>2082065</v>
      </c>
      <c r="I112" s="1" t="s">
        <v>1591</v>
      </c>
      <c r="J112" s="1" t="s">
        <v>1612</v>
      </c>
      <c r="K112" s="1" t="s">
        <v>1053</v>
      </c>
      <c r="L112">
        <v>5</v>
      </c>
      <c r="M112">
        <v>1</v>
      </c>
      <c r="N112">
        <f t="shared" si="9"/>
        <v>1</v>
      </c>
      <c r="P112">
        <f t="shared" si="7"/>
        <v>0</v>
      </c>
      <c r="Q112">
        <f t="shared" si="8"/>
        <v>4</v>
      </c>
    </row>
    <row r="113" spans="1:17" ht="32" x14ac:dyDescent="0.2">
      <c r="A113" t="s">
        <v>20</v>
      </c>
      <c r="B113" t="s">
        <v>142</v>
      </c>
      <c r="C113" t="s">
        <v>292</v>
      </c>
      <c r="D113" t="s">
        <v>442</v>
      </c>
      <c r="E113" t="s">
        <v>546</v>
      </c>
      <c r="F113" t="s">
        <v>573</v>
      </c>
      <c r="G113" t="s">
        <v>623</v>
      </c>
      <c r="H113">
        <v>2067102</v>
      </c>
      <c r="I113" s="1" t="s">
        <v>1191</v>
      </c>
      <c r="J113" s="1" t="s">
        <v>1335</v>
      </c>
      <c r="L113">
        <v>5</v>
      </c>
      <c r="M113">
        <v>0</v>
      </c>
      <c r="N113">
        <f t="shared" si="9"/>
        <v>0</v>
      </c>
      <c r="O113">
        <v>1</v>
      </c>
      <c r="P113">
        <f t="shared" si="7"/>
        <v>0</v>
      </c>
      <c r="Q113">
        <f t="shared" si="8"/>
        <v>4</v>
      </c>
    </row>
    <row r="114" spans="1:17" ht="32" x14ac:dyDescent="0.2">
      <c r="A114" t="s">
        <v>20</v>
      </c>
      <c r="B114" t="s">
        <v>143</v>
      </c>
      <c r="C114" t="s">
        <v>293</v>
      </c>
      <c r="D114" t="s">
        <v>443</v>
      </c>
      <c r="E114" t="s">
        <v>143</v>
      </c>
      <c r="F114" t="s">
        <v>576</v>
      </c>
      <c r="G114" t="s">
        <v>607</v>
      </c>
      <c r="H114">
        <v>2044675</v>
      </c>
      <c r="I114" s="1" t="s">
        <v>1192</v>
      </c>
      <c r="J114" s="1" t="s">
        <v>1336</v>
      </c>
      <c r="K114" s="1" t="s">
        <v>1054</v>
      </c>
      <c r="L114">
        <v>5</v>
      </c>
      <c r="M114">
        <v>1</v>
      </c>
      <c r="N114">
        <f t="shared" si="9"/>
        <v>1</v>
      </c>
      <c r="P114">
        <f t="shared" si="7"/>
        <v>0</v>
      </c>
      <c r="Q114">
        <f t="shared" si="8"/>
        <v>4</v>
      </c>
    </row>
    <row r="115" spans="1:17" ht="32" x14ac:dyDescent="0.2">
      <c r="A115" t="s">
        <v>24</v>
      </c>
      <c r="B115" t="s">
        <v>144</v>
      </c>
      <c r="C115" t="s">
        <v>294</v>
      </c>
      <c r="D115" t="s">
        <v>444</v>
      </c>
      <c r="E115" t="s">
        <v>547</v>
      </c>
      <c r="F115" t="s">
        <v>573</v>
      </c>
      <c r="H115">
        <v>2043475</v>
      </c>
      <c r="I115" s="1" t="s">
        <v>1671</v>
      </c>
      <c r="J115" s="1" t="s">
        <v>1684</v>
      </c>
      <c r="K115" s="1" t="s">
        <v>1419</v>
      </c>
      <c r="L115">
        <v>5</v>
      </c>
      <c r="M115">
        <v>3</v>
      </c>
      <c r="N115">
        <v>0</v>
      </c>
      <c r="O115">
        <v>1</v>
      </c>
      <c r="P115">
        <f t="shared" si="7"/>
        <v>3</v>
      </c>
      <c r="Q115">
        <f t="shared" si="8"/>
        <v>1</v>
      </c>
    </row>
    <row r="116" spans="1:17" ht="32" x14ac:dyDescent="0.2">
      <c r="A116" t="s">
        <v>25</v>
      </c>
      <c r="B116" t="s">
        <v>145</v>
      </c>
      <c r="C116" t="s">
        <v>295</v>
      </c>
      <c r="D116" t="s">
        <v>445</v>
      </c>
      <c r="E116" t="s">
        <v>145</v>
      </c>
      <c r="F116" t="s">
        <v>576</v>
      </c>
      <c r="G116" t="s">
        <v>655</v>
      </c>
      <c r="H116">
        <v>2025585</v>
      </c>
      <c r="I116" s="1" t="s">
        <v>1194</v>
      </c>
      <c r="J116" s="1" t="s">
        <v>1338</v>
      </c>
      <c r="K116" s="1" t="s">
        <v>1055</v>
      </c>
      <c r="L116">
        <v>5</v>
      </c>
      <c r="M116">
        <v>1</v>
      </c>
      <c r="N116">
        <f t="shared" si="9"/>
        <v>1</v>
      </c>
      <c r="P116">
        <f t="shared" si="7"/>
        <v>0</v>
      </c>
      <c r="Q116">
        <f t="shared" si="8"/>
        <v>4</v>
      </c>
    </row>
    <row r="117" spans="1:17" ht="32" x14ac:dyDescent="0.2">
      <c r="A117" t="s">
        <v>19</v>
      </c>
      <c r="B117" t="s">
        <v>146</v>
      </c>
      <c r="C117" t="s">
        <v>296</v>
      </c>
      <c r="D117" t="s">
        <v>446</v>
      </c>
      <c r="E117" t="s">
        <v>548</v>
      </c>
      <c r="F117" t="s">
        <v>597</v>
      </c>
      <c r="G117" t="s">
        <v>616</v>
      </c>
      <c r="H117">
        <v>2010181</v>
      </c>
      <c r="I117" s="1" t="s">
        <v>1195</v>
      </c>
      <c r="J117" s="1" t="s">
        <v>1339</v>
      </c>
      <c r="K117" s="1" t="s">
        <v>1420</v>
      </c>
      <c r="L117">
        <v>5</v>
      </c>
      <c r="M117">
        <v>3</v>
      </c>
      <c r="N117">
        <v>2</v>
      </c>
      <c r="P117">
        <f t="shared" si="7"/>
        <v>1</v>
      </c>
      <c r="Q117">
        <f t="shared" si="8"/>
        <v>2</v>
      </c>
    </row>
    <row r="118" spans="1:17" ht="32" x14ac:dyDescent="0.2">
      <c r="A118" t="s">
        <v>30</v>
      </c>
      <c r="B118" t="s">
        <v>147</v>
      </c>
      <c r="C118" t="s">
        <v>297</v>
      </c>
      <c r="D118" t="s">
        <v>447</v>
      </c>
      <c r="E118" t="s">
        <v>147</v>
      </c>
      <c r="F118" t="s">
        <v>593</v>
      </c>
      <c r="G118" t="s">
        <v>656</v>
      </c>
      <c r="H118">
        <v>2004626</v>
      </c>
      <c r="I118" s="1" t="s">
        <v>1196</v>
      </c>
      <c r="J118" s="1" t="s">
        <v>935</v>
      </c>
      <c r="K118" s="1" t="s">
        <v>1057</v>
      </c>
      <c r="L118">
        <v>5</v>
      </c>
      <c r="M118">
        <v>4</v>
      </c>
      <c r="N118">
        <f t="shared" si="9"/>
        <v>4</v>
      </c>
      <c r="P118">
        <f t="shared" si="7"/>
        <v>0</v>
      </c>
      <c r="Q118">
        <f t="shared" si="8"/>
        <v>1</v>
      </c>
    </row>
    <row r="119" spans="1:17" ht="32" x14ac:dyDescent="0.2">
      <c r="A119" t="s">
        <v>28</v>
      </c>
      <c r="B119" t="s">
        <v>148</v>
      </c>
      <c r="C119" t="s">
        <v>298</v>
      </c>
      <c r="D119" t="s">
        <v>448</v>
      </c>
      <c r="E119" t="s">
        <v>549</v>
      </c>
      <c r="F119" t="s">
        <v>598</v>
      </c>
      <c r="G119" t="s">
        <v>656</v>
      </c>
      <c r="H119">
        <v>1997427</v>
      </c>
      <c r="I119" s="1" t="s">
        <v>1672</v>
      </c>
      <c r="J119" s="1" t="s">
        <v>1685</v>
      </c>
      <c r="L119">
        <v>5</v>
      </c>
      <c r="M119">
        <v>0</v>
      </c>
      <c r="N119">
        <f t="shared" si="9"/>
        <v>0</v>
      </c>
      <c r="O119">
        <v>4</v>
      </c>
      <c r="P119">
        <f t="shared" si="7"/>
        <v>0</v>
      </c>
      <c r="Q119">
        <f t="shared" si="8"/>
        <v>1</v>
      </c>
    </row>
    <row r="120" spans="1:17" ht="32" x14ac:dyDescent="0.2">
      <c r="A120" t="s">
        <v>18</v>
      </c>
      <c r="B120" t="s">
        <v>149</v>
      </c>
      <c r="C120" t="s">
        <v>299</v>
      </c>
      <c r="D120" t="s">
        <v>449</v>
      </c>
      <c r="E120" t="s">
        <v>550</v>
      </c>
      <c r="F120" t="s">
        <v>599</v>
      </c>
      <c r="H120">
        <v>1920594</v>
      </c>
      <c r="I120" s="1" t="s">
        <v>1673</v>
      </c>
      <c r="J120" s="1" t="s">
        <v>1686</v>
      </c>
      <c r="K120" s="1" t="s">
        <v>1421</v>
      </c>
      <c r="L120">
        <v>5</v>
      </c>
      <c r="M120">
        <v>1</v>
      </c>
      <c r="N120">
        <f t="shared" si="9"/>
        <v>1</v>
      </c>
      <c r="P120">
        <f t="shared" si="7"/>
        <v>0</v>
      </c>
      <c r="Q120">
        <f t="shared" si="8"/>
        <v>4</v>
      </c>
    </row>
    <row r="121" spans="1:17" ht="32" x14ac:dyDescent="0.2">
      <c r="A121" t="s">
        <v>26</v>
      </c>
      <c r="B121" t="s">
        <v>150</v>
      </c>
      <c r="C121" t="s">
        <v>300</v>
      </c>
      <c r="D121" t="s">
        <v>450</v>
      </c>
      <c r="E121" t="s">
        <v>150</v>
      </c>
      <c r="F121" t="s">
        <v>573</v>
      </c>
      <c r="G121" t="s">
        <v>614</v>
      </c>
      <c r="H121">
        <v>1907782</v>
      </c>
      <c r="I121" s="1" t="s">
        <v>1199</v>
      </c>
      <c r="J121" s="1" t="s">
        <v>1342</v>
      </c>
      <c r="K121" s="1" t="s">
        <v>1058</v>
      </c>
      <c r="L121">
        <v>5</v>
      </c>
      <c r="M121">
        <v>1</v>
      </c>
      <c r="N121">
        <f t="shared" si="9"/>
        <v>1</v>
      </c>
      <c r="P121">
        <f t="shared" si="7"/>
        <v>0</v>
      </c>
      <c r="Q121">
        <f t="shared" si="8"/>
        <v>4</v>
      </c>
    </row>
    <row r="122" spans="1:17" ht="32" x14ac:dyDescent="0.2">
      <c r="A122" t="s">
        <v>21</v>
      </c>
      <c r="B122" t="s">
        <v>151</v>
      </c>
      <c r="C122" t="s">
        <v>301</v>
      </c>
      <c r="D122" t="s">
        <v>451</v>
      </c>
      <c r="E122" t="s">
        <v>551</v>
      </c>
      <c r="G122" t="s">
        <v>657</v>
      </c>
      <c r="H122">
        <v>1893032</v>
      </c>
      <c r="I122" s="1" t="s">
        <v>1674</v>
      </c>
      <c r="J122" s="1" t="s">
        <v>1687</v>
      </c>
      <c r="K122" s="1" t="s">
        <v>1422</v>
      </c>
      <c r="L122">
        <v>5</v>
      </c>
      <c r="M122">
        <v>2</v>
      </c>
      <c r="N122">
        <v>1</v>
      </c>
      <c r="P122">
        <f t="shared" si="7"/>
        <v>1</v>
      </c>
      <c r="Q122">
        <f t="shared" si="8"/>
        <v>3</v>
      </c>
    </row>
    <row r="123" spans="1:17" ht="32" x14ac:dyDescent="0.2">
      <c r="A123" t="s">
        <v>28</v>
      </c>
      <c r="B123" t="s">
        <v>152</v>
      </c>
      <c r="C123" t="s">
        <v>302</v>
      </c>
      <c r="D123" t="s">
        <v>452</v>
      </c>
      <c r="E123" t="s">
        <v>552</v>
      </c>
      <c r="F123" t="s">
        <v>584</v>
      </c>
      <c r="G123" t="s">
        <v>658</v>
      </c>
      <c r="H123">
        <v>1888409</v>
      </c>
      <c r="I123" s="1" t="s">
        <v>790</v>
      </c>
      <c r="J123" s="1" t="s">
        <v>940</v>
      </c>
      <c r="K123" s="1" t="s">
        <v>940</v>
      </c>
      <c r="L123">
        <v>5</v>
      </c>
      <c r="M123">
        <v>5</v>
      </c>
      <c r="N123">
        <f t="shared" si="9"/>
        <v>5</v>
      </c>
      <c r="P123">
        <f t="shared" si="7"/>
        <v>0</v>
      </c>
      <c r="Q123">
        <f t="shared" si="8"/>
        <v>0</v>
      </c>
    </row>
    <row r="124" spans="1:17" ht="32" x14ac:dyDescent="0.2">
      <c r="A124" t="s">
        <v>20</v>
      </c>
      <c r="B124" t="s">
        <v>153</v>
      </c>
      <c r="C124" t="s">
        <v>303</v>
      </c>
      <c r="D124" t="s">
        <v>453</v>
      </c>
      <c r="E124" t="s">
        <v>553</v>
      </c>
      <c r="F124" t="s">
        <v>573</v>
      </c>
      <c r="G124" t="s">
        <v>659</v>
      </c>
      <c r="H124">
        <v>1837388</v>
      </c>
      <c r="I124" s="1" t="s">
        <v>1201</v>
      </c>
      <c r="J124" s="1" t="s">
        <v>1344</v>
      </c>
      <c r="K124" s="1" t="s">
        <v>1060</v>
      </c>
      <c r="L124">
        <v>5</v>
      </c>
      <c r="M124">
        <v>1</v>
      </c>
      <c r="N124">
        <f t="shared" si="9"/>
        <v>1</v>
      </c>
      <c r="P124">
        <f t="shared" si="7"/>
        <v>0</v>
      </c>
      <c r="Q124">
        <f t="shared" si="8"/>
        <v>4</v>
      </c>
    </row>
    <row r="125" spans="1:17" ht="32" x14ac:dyDescent="0.2">
      <c r="A125" t="s">
        <v>20</v>
      </c>
      <c r="B125" t="s">
        <v>154</v>
      </c>
      <c r="C125" t="s">
        <v>304</v>
      </c>
      <c r="D125" t="s">
        <v>454</v>
      </c>
      <c r="E125" t="s">
        <v>554</v>
      </c>
      <c r="F125" t="s">
        <v>573</v>
      </c>
      <c r="G125" t="s">
        <v>615</v>
      </c>
      <c r="H125">
        <v>1808056</v>
      </c>
      <c r="I125" s="1" t="s">
        <v>1202</v>
      </c>
      <c r="J125" s="1" t="s">
        <v>1345</v>
      </c>
      <c r="K125" s="1" t="s">
        <v>1423</v>
      </c>
      <c r="L125">
        <v>5</v>
      </c>
      <c r="M125">
        <v>3</v>
      </c>
      <c r="N125">
        <v>1</v>
      </c>
      <c r="P125">
        <f t="shared" si="7"/>
        <v>2</v>
      </c>
      <c r="Q125">
        <f t="shared" si="8"/>
        <v>2</v>
      </c>
    </row>
    <row r="126" spans="1:17" ht="32" x14ac:dyDescent="0.2">
      <c r="A126" t="s">
        <v>28</v>
      </c>
      <c r="B126" t="s">
        <v>155</v>
      </c>
      <c r="C126" t="s">
        <v>305</v>
      </c>
      <c r="D126" t="s">
        <v>455</v>
      </c>
      <c r="E126" t="s">
        <v>555</v>
      </c>
      <c r="F126" t="s">
        <v>600</v>
      </c>
      <c r="G126" t="s">
        <v>660</v>
      </c>
      <c r="H126">
        <v>1745449</v>
      </c>
      <c r="I126" s="1" t="s">
        <v>1596</v>
      </c>
      <c r="J126" s="1" t="s">
        <v>1346</v>
      </c>
      <c r="L126">
        <v>5</v>
      </c>
      <c r="M126">
        <v>0</v>
      </c>
      <c r="N126">
        <f t="shared" si="9"/>
        <v>0</v>
      </c>
      <c r="P126">
        <f t="shared" si="7"/>
        <v>0</v>
      </c>
      <c r="Q126">
        <f t="shared" si="8"/>
        <v>5</v>
      </c>
    </row>
    <row r="127" spans="1:17" ht="32" x14ac:dyDescent="0.2">
      <c r="A127" t="s">
        <v>21</v>
      </c>
      <c r="B127" t="s">
        <v>156</v>
      </c>
      <c r="C127" t="s">
        <v>306</v>
      </c>
      <c r="D127" t="s">
        <v>456</v>
      </c>
      <c r="E127" t="s">
        <v>556</v>
      </c>
      <c r="F127" t="s">
        <v>601</v>
      </c>
      <c r="G127" t="s">
        <v>661</v>
      </c>
      <c r="H127">
        <v>1744476</v>
      </c>
      <c r="I127" s="1" t="s">
        <v>1675</v>
      </c>
      <c r="J127" s="1" t="s">
        <v>1688</v>
      </c>
      <c r="K127" s="1" t="s">
        <v>1062</v>
      </c>
      <c r="L127">
        <v>5</v>
      </c>
      <c r="M127">
        <v>2</v>
      </c>
      <c r="N127">
        <f t="shared" si="9"/>
        <v>2</v>
      </c>
      <c r="P127">
        <f t="shared" si="7"/>
        <v>0</v>
      </c>
      <c r="Q127">
        <f t="shared" si="8"/>
        <v>3</v>
      </c>
    </row>
    <row r="128" spans="1:17" ht="32" x14ac:dyDescent="0.2">
      <c r="A128" t="s">
        <v>20</v>
      </c>
      <c r="B128" t="s">
        <v>157</v>
      </c>
      <c r="C128" t="s">
        <v>307</v>
      </c>
      <c r="D128" t="s">
        <v>457</v>
      </c>
      <c r="E128" t="s">
        <v>557</v>
      </c>
      <c r="F128" t="s">
        <v>573</v>
      </c>
      <c r="G128" t="s">
        <v>606</v>
      </c>
      <c r="H128">
        <v>1736390</v>
      </c>
      <c r="I128" s="1" t="s">
        <v>1205</v>
      </c>
      <c r="J128" s="1" t="s">
        <v>1348</v>
      </c>
      <c r="K128" s="1" t="s">
        <v>1063</v>
      </c>
      <c r="L128">
        <v>5</v>
      </c>
      <c r="M128">
        <v>1</v>
      </c>
      <c r="N128">
        <f t="shared" si="9"/>
        <v>1</v>
      </c>
      <c r="P128">
        <f t="shared" si="7"/>
        <v>0</v>
      </c>
      <c r="Q128">
        <f t="shared" si="8"/>
        <v>4</v>
      </c>
    </row>
    <row r="129" spans="1:17" ht="48" x14ac:dyDescent="0.2">
      <c r="A129" t="s">
        <v>23</v>
      </c>
      <c r="B129" t="s">
        <v>158</v>
      </c>
      <c r="C129" t="s">
        <v>308</v>
      </c>
      <c r="D129" t="s">
        <v>458</v>
      </c>
      <c r="E129" t="s">
        <v>158</v>
      </c>
      <c r="F129" t="s">
        <v>573</v>
      </c>
      <c r="G129" t="s">
        <v>639</v>
      </c>
      <c r="H129">
        <v>1628251</v>
      </c>
      <c r="I129" s="1" t="s">
        <v>1206</v>
      </c>
      <c r="J129" s="1" t="s">
        <v>1349</v>
      </c>
      <c r="K129" s="1" t="s">
        <v>1349</v>
      </c>
      <c r="L129">
        <v>5</v>
      </c>
      <c r="M129">
        <v>5</v>
      </c>
      <c r="N129">
        <v>1</v>
      </c>
      <c r="P129">
        <f t="shared" si="7"/>
        <v>4</v>
      </c>
      <c r="Q129">
        <f t="shared" si="8"/>
        <v>0</v>
      </c>
    </row>
    <row r="130" spans="1:17" ht="32" x14ac:dyDescent="0.2">
      <c r="A130" t="s">
        <v>20</v>
      </c>
      <c r="B130" t="s">
        <v>159</v>
      </c>
      <c r="C130" t="s">
        <v>309</v>
      </c>
      <c r="D130" t="s">
        <v>459</v>
      </c>
      <c r="E130" t="s">
        <v>558</v>
      </c>
      <c r="F130" t="s">
        <v>573</v>
      </c>
      <c r="G130" t="s">
        <v>662</v>
      </c>
      <c r="H130">
        <v>1626854</v>
      </c>
      <c r="I130" s="1" t="s">
        <v>1207</v>
      </c>
      <c r="J130" s="1" t="s">
        <v>1350</v>
      </c>
      <c r="K130" s="1" t="s">
        <v>1065</v>
      </c>
      <c r="L130">
        <v>5</v>
      </c>
      <c r="M130">
        <v>1</v>
      </c>
      <c r="N130">
        <f t="shared" ref="N130:N150" si="10">M130</f>
        <v>1</v>
      </c>
      <c r="P130">
        <f t="shared" si="7"/>
        <v>0</v>
      </c>
      <c r="Q130">
        <f t="shared" ref="Q130:Q151" si="11">L130-SUM(N130:P130)</f>
        <v>4</v>
      </c>
    </row>
    <row r="131" spans="1:17" ht="32" x14ac:dyDescent="0.2">
      <c r="A131" t="s">
        <v>20</v>
      </c>
      <c r="B131" t="s">
        <v>160</v>
      </c>
      <c r="C131" t="s">
        <v>310</v>
      </c>
      <c r="D131" t="s">
        <v>460</v>
      </c>
      <c r="E131" t="s">
        <v>559</v>
      </c>
      <c r="F131" t="s">
        <v>573</v>
      </c>
      <c r="G131" t="s">
        <v>627</v>
      </c>
      <c r="H131">
        <v>1624081</v>
      </c>
      <c r="I131" s="1" t="s">
        <v>1208</v>
      </c>
      <c r="J131" s="1" t="s">
        <v>1351</v>
      </c>
      <c r="K131" s="1" t="s">
        <v>1066</v>
      </c>
      <c r="L131">
        <v>5</v>
      </c>
      <c r="M131">
        <v>1</v>
      </c>
      <c r="N131">
        <f t="shared" si="10"/>
        <v>1</v>
      </c>
      <c r="P131">
        <f t="shared" ref="P131:P151" si="12">M131-N131</f>
        <v>0</v>
      </c>
      <c r="Q131">
        <f t="shared" si="11"/>
        <v>4</v>
      </c>
    </row>
    <row r="132" spans="1:17" ht="48" x14ac:dyDescent="0.2">
      <c r="A132" t="s">
        <v>19</v>
      </c>
      <c r="B132" t="s">
        <v>161</v>
      </c>
      <c r="C132" t="s">
        <v>311</v>
      </c>
      <c r="D132" t="s">
        <v>461</v>
      </c>
      <c r="E132" t="s">
        <v>560</v>
      </c>
      <c r="F132" t="s">
        <v>573</v>
      </c>
      <c r="G132" t="s">
        <v>608</v>
      </c>
      <c r="H132">
        <v>1611788</v>
      </c>
      <c r="I132" s="1" t="s">
        <v>1209</v>
      </c>
      <c r="J132" s="1" t="s">
        <v>1352</v>
      </c>
      <c r="K132" s="1" t="s">
        <v>1352</v>
      </c>
      <c r="L132">
        <v>5</v>
      </c>
      <c r="M132">
        <v>5</v>
      </c>
      <c r="N132">
        <v>1</v>
      </c>
      <c r="P132">
        <f t="shared" si="12"/>
        <v>4</v>
      </c>
      <c r="Q132">
        <f t="shared" si="11"/>
        <v>0</v>
      </c>
    </row>
    <row r="133" spans="1:17" ht="32" x14ac:dyDescent="0.2">
      <c r="A133" t="s">
        <v>28</v>
      </c>
      <c r="B133" t="s">
        <v>162</v>
      </c>
      <c r="C133" t="s">
        <v>312</v>
      </c>
      <c r="D133" t="s">
        <v>462</v>
      </c>
      <c r="E133" t="s">
        <v>162</v>
      </c>
      <c r="F133" t="s">
        <v>584</v>
      </c>
      <c r="G133" t="s">
        <v>663</v>
      </c>
      <c r="H133">
        <v>1598677</v>
      </c>
      <c r="I133" s="1" t="s">
        <v>1210</v>
      </c>
      <c r="J133" s="1" t="s">
        <v>1353</v>
      </c>
      <c r="K133" s="1" t="s">
        <v>1425</v>
      </c>
      <c r="L133">
        <v>5</v>
      </c>
      <c r="M133">
        <v>2</v>
      </c>
      <c r="N133">
        <v>1</v>
      </c>
      <c r="P133">
        <f t="shared" si="12"/>
        <v>1</v>
      </c>
      <c r="Q133">
        <f t="shared" si="11"/>
        <v>3</v>
      </c>
    </row>
    <row r="134" spans="1:17" ht="32" x14ac:dyDescent="0.2">
      <c r="A134" t="s">
        <v>24</v>
      </c>
      <c r="B134" t="s">
        <v>163</v>
      </c>
      <c r="C134" t="s">
        <v>313</v>
      </c>
      <c r="D134" t="s">
        <v>463</v>
      </c>
      <c r="E134" t="s">
        <v>163</v>
      </c>
      <c r="F134" t="s">
        <v>591</v>
      </c>
      <c r="G134" t="s">
        <v>615</v>
      </c>
      <c r="H134">
        <v>1558951</v>
      </c>
      <c r="I134" s="1" t="s">
        <v>1211</v>
      </c>
      <c r="J134" s="1" t="s">
        <v>1354</v>
      </c>
      <c r="K134" s="1" t="s">
        <v>1069</v>
      </c>
      <c r="L134">
        <v>5</v>
      </c>
      <c r="M134">
        <v>1</v>
      </c>
      <c r="N134">
        <f t="shared" si="10"/>
        <v>1</v>
      </c>
      <c r="P134">
        <f t="shared" si="12"/>
        <v>0</v>
      </c>
      <c r="Q134">
        <f t="shared" si="11"/>
        <v>4</v>
      </c>
    </row>
    <row r="135" spans="1:17" ht="48" x14ac:dyDescent="0.2">
      <c r="A135" t="s">
        <v>22</v>
      </c>
      <c r="B135" t="s">
        <v>164</v>
      </c>
      <c r="C135" t="s">
        <v>314</v>
      </c>
      <c r="D135" t="s">
        <v>464</v>
      </c>
      <c r="E135" t="s">
        <v>561</v>
      </c>
      <c r="F135" t="s">
        <v>573</v>
      </c>
      <c r="G135" t="s">
        <v>636</v>
      </c>
      <c r="H135">
        <v>1544025</v>
      </c>
      <c r="I135" s="1" t="s">
        <v>1212</v>
      </c>
      <c r="J135" s="1" t="s">
        <v>1355</v>
      </c>
      <c r="K135" s="1" t="s">
        <v>1355</v>
      </c>
      <c r="L135">
        <v>5</v>
      </c>
      <c r="M135">
        <v>5</v>
      </c>
      <c r="N135">
        <v>2</v>
      </c>
      <c r="P135">
        <f t="shared" si="12"/>
        <v>3</v>
      </c>
      <c r="Q135">
        <f t="shared" si="11"/>
        <v>0</v>
      </c>
    </row>
    <row r="136" spans="1:17" ht="32" x14ac:dyDescent="0.2">
      <c r="A136" t="s">
        <v>20</v>
      </c>
      <c r="B136" t="s">
        <v>165</v>
      </c>
      <c r="C136" t="s">
        <v>315</v>
      </c>
      <c r="D136" t="s">
        <v>465</v>
      </c>
      <c r="E136" t="s">
        <v>562</v>
      </c>
      <c r="F136" t="s">
        <v>602</v>
      </c>
      <c r="G136" t="s">
        <v>664</v>
      </c>
      <c r="H136">
        <v>1522517</v>
      </c>
      <c r="I136" s="1" t="s">
        <v>1213</v>
      </c>
      <c r="J136" s="1" t="s">
        <v>1356</v>
      </c>
      <c r="K136" s="1" t="s">
        <v>1426</v>
      </c>
      <c r="L136">
        <v>5</v>
      </c>
      <c r="M136">
        <v>4</v>
      </c>
      <c r="N136">
        <v>1</v>
      </c>
      <c r="P136">
        <f t="shared" si="12"/>
        <v>3</v>
      </c>
      <c r="Q136">
        <f t="shared" si="11"/>
        <v>1</v>
      </c>
    </row>
    <row r="137" spans="1:17" ht="32" x14ac:dyDescent="0.2">
      <c r="A137" t="s">
        <v>29</v>
      </c>
      <c r="B137" t="s">
        <v>166</v>
      </c>
      <c r="C137" t="s">
        <v>316</v>
      </c>
      <c r="D137" t="s">
        <v>466</v>
      </c>
      <c r="E137" t="s">
        <v>563</v>
      </c>
      <c r="F137" t="s">
        <v>603</v>
      </c>
      <c r="G137" t="s">
        <v>665</v>
      </c>
      <c r="H137">
        <v>1517817</v>
      </c>
      <c r="I137" s="1" t="s">
        <v>1214</v>
      </c>
      <c r="J137" s="1" t="s">
        <v>1357</v>
      </c>
      <c r="K137" s="1" t="s">
        <v>1357</v>
      </c>
      <c r="L137">
        <v>5</v>
      </c>
      <c r="M137">
        <v>5</v>
      </c>
      <c r="N137">
        <v>1</v>
      </c>
      <c r="P137">
        <f t="shared" si="12"/>
        <v>4</v>
      </c>
      <c r="Q137">
        <f t="shared" si="11"/>
        <v>0</v>
      </c>
    </row>
    <row r="138" spans="1:17" ht="48" x14ac:dyDescent="0.2">
      <c r="A138" t="s">
        <v>21</v>
      </c>
      <c r="B138" t="s">
        <v>167</v>
      </c>
      <c r="C138" t="s">
        <v>317</v>
      </c>
      <c r="D138" t="s">
        <v>467</v>
      </c>
      <c r="E138" t="s">
        <v>167</v>
      </c>
      <c r="F138" t="s">
        <v>573</v>
      </c>
      <c r="G138" t="s">
        <v>614</v>
      </c>
      <c r="H138">
        <v>1512783</v>
      </c>
      <c r="I138" s="1" t="s">
        <v>1215</v>
      </c>
      <c r="J138" s="1" t="s">
        <v>1358</v>
      </c>
      <c r="K138" s="1" t="s">
        <v>1427</v>
      </c>
      <c r="L138">
        <v>5</v>
      </c>
      <c r="M138">
        <v>4</v>
      </c>
      <c r="N138">
        <v>1</v>
      </c>
      <c r="P138">
        <f t="shared" si="12"/>
        <v>3</v>
      </c>
      <c r="Q138">
        <f t="shared" si="11"/>
        <v>1</v>
      </c>
    </row>
    <row r="139" spans="1:17" ht="32" x14ac:dyDescent="0.2">
      <c r="A139" t="s">
        <v>20</v>
      </c>
      <c r="B139" t="s">
        <v>168</v>
      </c>
      <c r="C139" t="s">
        <v>318</v>
      </c>
      <c r="D139" t="s">
        <v>468</v>
      </c>
      <c r="E139" t="s">
        <v>168</v>
      </c>
      <c r="F139" t="s">
        <v>573</v>
      </c>
      <c r="G139" t="s">
        <v>614</v>
      </c>
      <c r="H139">
        <v>1504430</v>
      </c>
      <c r="I139" s="1" t="s">
        <v>1216</v>
      </c>
      <c r="J139" s="1" t="s">
        <v>1359</v>
      </c>
      <c r="K139" s="1" t="s">
        <v>1073</v>
      </c>
      <c r="L139">
        <v>5</v>
      </c>
      <c r="M139">
        <v>1</v>
      </c>
      <c r="N139">
        <f t="shared" si="10"/>
        <v>1</v>
      </c>
      <c r="P139">
        <f t="shared" si="12"/>
        <v>0</v>
      </c>
      <c r="Q139">
        <f t="shared" si="11"/>
        <v>4</v>
      </c>
    </row>
    <row r="140" spans="1:17" ht="32" x14ac:dyDescent="0.2">
      <c r="A140" t="s">
        <v>19</v>
      </c>
      <c r="B140" t="s">
        <v>169</v>
      </c>
      <c r="C140" t="s">
        <v>319</v>
      </c>
      <c r="D140" t="s">
        <v>469</v>
      </c>
      <c r="E140" t="s">
        <v>169</v>
      </c>
      <c r="F140" t="s">
        <v>573</v>
      </c>
      <c r="G140" t="s">
        <v>620</v>
      </c>
      <c r="H140">
        <v>1496893</v>
      </c>
      <c r="I140" s="1" t="s">
        <v>1217</v>
      </c>
      <c r="J140" s="1" t="s">
        <v>1360</v>
      </c>
      <c r="K140" s="1" t="s">
        <v>1428</v>
      </c>
      <c r="L140">
        <v>5</v>
      </c>
      <c r="M140">
        <v>3</v>
      </c>
      <c r="N140">
        <v>1</v>
      </c>
      <c r="P140">
        <f t="shared" si="12"/>
        <v>2</v>
      </c>
      <c r="Q140">
        <f t="shared" si="11"/>
        <v>2</v>
      </c>
    </row>
    <row r="141" spans="1:17" ht="32" x14ac:dyDescent="0.2">
      <c r="A141" t="s">
        <v>19</v>
      </c>
      <c r="B141" t="s">
        <v>170</v>
      </c>
      <c r="C141" t="s">
        <v>320</v>
      </c>
      <c r="D141" t="s">
        <v>470</v>
      </c>
      <c r="E141" t="s">
        <v>564</v>
      </c>
      <c r="F141" t="s">
        <v>573</v>
      </c>
      <c r="G141" t="s">
        <v>606</v>
      </c>
      <c r="H141">
        <v>1478950</v>
      </c>
      <c r="I141" s="1" t="s">
        <v>1218</v>
      </c>
      <c r="J141" s="1" t="s">
        <v>1361</v>
      </c>
      <c r="K141" s="1" t="s">
        <v>1429</v>
      </c>
      <c r="L141">
        <v>5</v>
      </c>
      <c r="M141">
        <v>4</v>
      </c>
      <c r="N141">
        <v>1</v>
      </c>
      <c r="P141">
        <f t="shared" si="12"/>
        <v>3</v>
      </c>
      <c r="Q141">
        <f t="shared" si="11"/>
        <v>1</v>
      </c>
    </row>
    <row r="142" spans="1:17" ht="32" x14ac:dyDescent="0.2">
      <c r="A142" t="s">
        <v>20</v>
      </c>
      <c r="B142" t="s">
        <v>171</v>
      </c>
      <c r="C142" t="s">
        <v>321</v>
      </c>
      <c r="D142" t="s">
        <v>471</v>
      </c>
      <c r="E142" t="s">
        <v>171</v>
      </c>
      <c r="F142" t="s">
        <v>573</v>
      </c>
      <c r="G142" t="s">
        <v>609</v>
      </c>
      <c r="H142">
        <v>1444398</v>
      </c>
      <c r="I142" s="1" t="s">
        <v>1219</v>
      </c>
      <c r="J142" s="1" t="s">
        <v>1362</v>
      </c>
      <c r="K142" s="1" t="s">
        <v>1076</v>
      </c>
      <c r="L142">
        <v>5</v>
      </c>
      <c r="M142">
        <v>1</v>
      </c>
      <c r="N142">
        <f t="shared" si="10"/>
        <v>1</v>
      </c>
      <c r="P142">
        <f t="shared" si="12"/>
        <v>0</v>
      </c>
      <c r="Q142">
        <f t="shared" si="11"/>
        <v>4</v>
      </c>
    </row>
    <row r="143" spans="1:17" ht="32" x14ac:dyDescent="0.2">
      <c r="A143" t="s">
        <v>20</v>
      </c>
      <c r="B143" t="s">
        <v>172</v>
      </c>
      <c r="C143" t="s">
        <v>322</v>
      </c>
      <c r="D143" t="s">
        <v>472</v>
      </c>
      <c r="E143" t="s">
        <v>565</v>
      </c>
      <c r="F143" t="s">
        <v>573</v>
      </c>
      <c r="G143" t="s">
        <v>607</v>
      </c>
      <c r="H143">
        <v>1418532</v>
      </c>
      <c r="I143" s="1" t="s">
        <v>1220</v>
      </c>
      <c r="J143" s="1" t="s">
        <v>1363</v>
      </c>
      <c r="K143" s="1" t="s">
        <v>1430</v>
      </c>
      <c r="L143">
        <v>5</v>
      </c>
      <c r="M143">
        <v>2</v>
      </c>
      <c r="N143">
        <v>1</v>
      </c>
      <c r="P143">
        <f t="shared" si="12"/>
        <v>1</v>
      </c>
      <c r="Q143">
        <f t="shared" si="11"/>
        <v>3</v>
      </c>
    </row>
    <row r="144" spans="1:17" ht="32" x14ac:dyDescent="0.2">
      <c r="A144" t="s">
        <v>22</v>
      </c>
      <c r="B144" t="s">
        <v>173</v>
      </c>
      <c r="C144" t="s">
        <v>323</v>
      </c>
      <c r="D144" t="s">
        <v>473</v>
      </c>
      <c r="E144" t="s">
        <v>566</v>
      </c>
      <c r="F144" t="s">
        <v>604</v>
      </c>
      <c r="G144" t="s">
        <v>666</v>
      </c>
      <c r="H144">
        <v>1377960</v>
      </c>
      <c r="I144" s="1" t="s">
        <v>804</v>
      </c>
      <c r="J144" s="1" t="s">
        <v>954</v>
      </c>
      <c r="K144" s="1" t="s">
        <v>954</v>
      </c>
      <c r="L144">
        <v>5</v>
      </c>
      <c r="M144">
        <v>5</v>
      </c>
      <c r="N144">
        <v>3</v>
      </c>
      <c r="P144">
        <f t="shared" si="12"/>
        <v>2</v>
      </c>
      <c r="Q144">
        <f t="shared" si="11"/>
        <v>0</v>
      </c>
    </row>
    <row r="145" spans="1:17" ht="32" x14ac:dyDescent="0.2">
      <c r="A145" t="s">
        <v>20</v>
      </c>
      <c r="B145" t="s">
        <v>174</v>
      </c>
      <c r="C145" t="s">
        <v>324</v>
      </c>
      <c r="D145" t="s">
        <v>474</v>
      </c>
      <c r="E145" t="s">
        <v>567</v>
      </c>
      <c r="F145" t="s">
        <v>573</v>
      </c>
      <c r="G145" t="s">
        <v>608</v>
      </c>
      <c r="H145">
        <v>1374868</v>
      </c>
      <c r="I145" s="1" t="s">
        <v>1221</v>
      </c>
      <c r="J145" s="1" t="s">
        <v>1364</v>
      </c>
      <c r="K145" s="1" t="s">
        <v>1077</v>
      </c>
      <c r="L145">
        <v>5</v>
      </c>
      <c r="M145">
        <v>1</v>
      </c>
      <c r="N145">
        <f t="shared" si="10"/>
        <v>1</v>
      </c>
      <c r="P145">
        <f t="shared" si="12"/>
        <v>0</v>
      </c>
      <c r="Q145">
        <f t="shared" si="11"/>
        <v>4</v>
      </c>
    </row>
    <row r="146" spans="1:17" ht="32" x14ac:dyDescent="0.2">
      <c r="A146" t="s">
        <v>20</v>
      </c>
      <c r="B146" t="s">
        <v>175</v>
      </c>
      <c r="C146" t="s">
        <v>325</v>
      </c>
      <c r="D146" t="s">
        <v>475</v>
      </c>
      <c r="E146" t="s">
        <v>568</v>
      </c>
      <c r="F146" t="s">
        <v>573</v>
      </c>
      <c r="G146" t="s">
        <v>614</v>
      </c>
      <c r="H146">
        <v>1356985</v>
      </c>
      <c r="I146" s="1" t="s">
        <v>1222</v>
      </c>
      <c r="J146" s="1" t="s">
        <v>1365</v>
      </c>
      <c r="L146">
        <v>5</v>
      </c>
      <c r="M146">
        <v>0</v>
      </c>
      <c r="N146">
        <f t="shared" si="10"/>
        <v>0</v>
      </c>
      <c r="O146">
        <v>1</v>
      </c>
      <c r="P146">
        <f t="shared" si="12"/>
        <v>0</v>
      </c>
      <c r="Q146">
        <f t="shared" si="11"/>
        <v>4</v>
      </c>
    </row>
    <row r="147" spans="1:17" ht="48" x14ac:dyDescent="0.2">
      <c r="A147" t="s">
        <v>18</v>
      </c>
      <c r="B147" t="s">
        <v>176</v>
      </c>
      <c r="C147" t="s">
        <v>326</v>
      </c>
      <c r="D147" t="s">
        <v>476</v>
      </c>
      <c r="E147" t="s">
        <v>176</v>
      </c>
      <c r="F147" t="s">
        <v>594</v>
      </c>
      <c r="G147" t="s">
        <v>611</v>
      </c>
      <c r="H147">
        <v>1348692</v>
      </c>
      <c r="I147" s="1" t="s">
        <v>1223</v>
      </c>
      <c r="J147" s="1" t="s">
        <v>1366</v>
      </c>
      <c r="K147" s="1" t="s">
        <v>1431</v>
      </c>
      <c r="L147">
        <v>5</v>
      </c>
      <c r="M147">
        <v>3</v>
      </c>
      <c r="N147">
        <v>1</v>
      </c>
      <c r="P147">
        <f t="shared" si="12"/>
        <v>2</v>
      </c>
      <c r="Q147">
        <f t="shared" si="11"/>
        <v>2</v>
      </c>
    </row>
    <row r="148" spans="1:17" ht="32" x14ac:dyDescent="0.2">
      <c r="A148" t="s">
        <v>22</v>
      </c>
      <c r="B148" t="s">
        <v>177</v>
      </c>
      <c r="C148" t="s">
        <v>327</v>
      </c>
      <c r="D148" t="s">
        <v>477</v>
      </c>
      <c r="E148" t="s">
        <v>569</v>
      </c>
      <c r="F148" t="s">
        <v>573</v>
      </c>
      <c r="G148" t="s">
        <v>625</v>
      </c>
      <c r="H148">
        <v>1302771</v>
      </c>
      <c r="I148" s="1" t="s">
        <v>1224</v>
      </c>
      <c r="J148" s="1" t="s">
        <v>1367</v>
      </c>
      <c r="K148" s="1" t="s">
        <v>1432</v>
      </c>
      <c r="L148">
        <v>5</v>
      </c>
      <c r="M148">
        <v>4</v>
      </c>
      <c r="N148">
        <v>1</v>
      </c>
      <c r="P148">
        <f t="shared" si="12"/>
        <v>3</v>
      </c>
      <c r="Q148">
        <f t="shared" si="11"/>
        <v>1</v>
      </c>
    </row>
    <row r="149" spans="1:17" ht="32" x14ac:dyDescent="0.2">
      <c r="A149" t="s">
        <v>20</v>
      </c>
      <c r="B149" t="s">
        <v>178</v>
      </c>
      <c r="C149" t="s">
        <v>328</v>
      </c>
      <c r="D149" t="s">
        <v>478</v>
      </c>
      <c r="E149" t="s">
        <v>570</v>
      </c>
      <c r="F149" t="s">
        <v>573</v>
      </c>
      <c r="G149" t="s">
        <v>606</v>
      </c>
      <c r="H149">
        <v>1302727</v>
      </c>
      <c r="I149" s="1" t="s">
        <v>1225</v>
      </c>
      <c r="J149" s="1" t="s">
        <v>1368</v>
      </c>
      <c r="K149" s="1" t="s">
        <v>1433</v>
      </c>
      <c r="L149">
        <v>5</v>
      </c>
      <c r="M149">
        <v>3</v>
      </c>
      <c r="N149">
        <v>1</v>
      </c>
      <c r="P149">
        <f t="shared" si="12"/>
        <v>2</v>
      </c>
      <c r="Q149">
        <f t="shared" si="11"/>
        <v>2</v>
      </c>
    </row>
    <row r="150" spans="1:17" ht="32" x14ac:dyDescent="0.2">
      <c r="A150" t="s">
        <v>28</v>
      </c>
      <c r="B150" t="s">
        <v>179</v>
      </c>
      <c r="C150" t="s">
        <v>329</v>
      </c>
      <c r="D150" t="s">
        <v>479</v>
      </c>
      <c r="E150" t="s">
        <v>179</v>
      </c>
      <c r="F150" t="s">
        <v>584</v>
      </c>
      <c r="G150" t="s">
        <v>667</v>
      </c>
      <c r="H150">
        <v>1300905</v>
      </c>
      <c r="I150" s="1" t="s">
        <v>1226</v>
      </c>
      <c r="J150" s="1" t="s">
        <v>1369</v>
      </c>
      <c r="K150" s="1" t="s">
        <v>1081</v>
      </c>
      <c r="L150">
        <v>5</v>
      </c>
      <c r="M150">
        <v>1</v>
      </c>
      <c r="N150">
        <f t="shared" si="10"/>
        <v>1</v>
      </c>
      <c r="P150">
        <f t="shared" si="12"/>
        <v>0</v>
      </c>
      <c r="Q150">
        <f t="shared" si="11"/>
        <v>4</v>
      </c>
    </row>
    <row r="151" spans="1:17" ht="48" x14ac:dyDescent="0.2">
      <c r="A151" t="s">
        <v>24</v>
      </c>
      <c r="B151" t="s">
        <v>180</v>
      </c>
      <c r="C151" t="s">
        <v>330</v>
      </c>
      <c r="D151" t="s">
        <v>480</v>
      </c>
      <c r="E151" t="s">
        <v>571</v>
      </c>
      <c r="F151" t="s">
        <v>605</v>
      </c>
      <c r="G151" t="s">
        <v>668</v>
      </c>
      <c r="H151">
        <v>1283200</v>
      </c>
      <c r="I151" s="1" t="s">
        <v>1227</v>
      </c>
      <c r="J151" s="1" t="s">
        <v>1370</v>
      </c>
      <c r="K151" s="1" t="s">
        <v>1370</v>
      </c>
      <c r="L151">
        <v>5</v>
      </c>
      <c r="M151">
        <v>5</v>
      </c>
      <c r="N151">
        <v>3</v>
      </c>
      <c r="P151">
        <f t="shared" si="12"/>
        <v>2</v>
      </c>
      <c r="Q151">
        <f t="shared" s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
  <sheetViews>
    <sheetView tabSelected="1" zoomScale="120" zoomScaleNormal="120" workbookViewId="0">
      <selection activeCell="O13" sqref="O13"/>
    </sheetView>
  </sheetViews>
  <sheetFormatPr baseColWidth="10" defaultColWidth="8.83203125" defaultRowHeight="15" x14ac:dyDescent="0.2"/>
  <cols>
    <col min="1" max="1" width="19" bestFit="1" customWidth="1"/>
    <col min="2" max="2" width="8.6640625" bestFit="1" customWidth="1"/>
    <col min="3" max="3" width="6.1640625" bestFit="1" customWidth="1"/>
    <col min="4" max="4" width="12" bestFit="1" customWidth="1"/>
    <col min="5" max="5" width="4.1640625" bestFit="1" customWidth="1"/>
    <col min="6" max="6" width="3.1640625" bestFit="1" customWidth="1"/>
    <col min="7" max="8" width="4.1640625" bestFit="1" customWidth="1"/>
    <col min="9" max="10" width="9.1640625" bestFit="1" customWidth="1"/>
    <col min="11" max="11" width="8.33203125" bestFit="1" customWidth="1"/>
    <col min="12" max="12" width="8.1640625" bestFit="1" customWidth="1"/>
    <col min="13" max="13" width="7.6640625" bestFit="1" customWidth="1"/>
    <col min="14" max="14" width="12" bestFit="1" customWidth="1"/>
    <col min="15" max="15" width="16.6640625" bestFit="1" customWidth="1"/>
    <col min="16" max="16" width="14.6640625" bestFit="1" customWidth="1"/>
  </cols>
  <sheetData>
    <row r="1" spans="1:16" x14ac:dyDescent="0.2">
      <c r="A1" s="2" t="s">
        <v>1690</v>
      </c>
      <c r="B1" s="2" t="s">
        <v>1691</v>
      </c>
      <c r="C1" s="2" t="s">
        <v>1692</v>
      </c>
      <c r="D1" s="2" t="s">
        <v>1693</v>
      </c>
      <c r="E1" s="2" t="s">
        <v>1694</v>
      </c>
      <c r="F1" s="2" t="s">
        <v>1695</v>
      </c>
      <c r="G1" s="2" t="s">
        <v>1696</v>
      </c>
      <c r="H1" s="2" t="s">
        <v>1697</v>
      </c>
      <c r="I1" s="2" t="s">
        <v>1698</v>
      </c>
      <c r="J1" s="2" t="s">
        <v>1699</v>
      </c>
      <c r="K1" s="2" t="s">
        <v>1700</v>
      </c>
      <c r="L1" s="2" t="s">
        <v>1701</v>
      </c>
      <c r="M1" s="2" t="s">
        <v>1702</v>
      </c>
      <c r="N1" s="2" t="s">
        <v>1710</v>
      </c>
      <c r="O1" s="2" t="s">
        <v>1703</v>
      </c>
      <c r="P1" s="2" t="s">
        <v>1711</v>
      </c>
    </row>
    <row r="2" spans="1:16" x14ac:dyDescent="0.2">
      <c r="A2" t="s">
        <v>1704</v>
      </c>
      <c r="B2">
        <f t="shared" ref="B2:B7" ca="1" si="0">COUNTBLANK(INDIRECT("'"&amp;A2&amp;"'!$K$2:$K$151"))</f>
        <v>29</v>
      </c>
      <c r="C2">
        <f t="shared" ref="C2:C7" ca="1" si="1">COUNTA(INDIRECT("'"&amp;A2&amp;"'!$K$2:$K$151"))</f>
        <v>121</v>
      </c>
      <c r="D2">
        <f t="shared" ref="D2:D7" ca="1" si="2">SUM(INDIRECT("'"&amp;A2&amp;"'!$M$2:$M$151"))</f>
        <v>181</v>
      </c>
      <c r="E2">
        <f t="shared" ref="E2:E7" ca="1" si="3">SUM(INDIRECT("'"&amp;A2&amp;"'!$N$2:$N$151"))</f>
        <v>170</v>
      </c>
      <c r="F2">
        <f t="shared" ref="F2:F7" ca="1" si="4">SUM(INDIRECT("'"&amp;A2&amp;"'!$O$2:$O$151"))</f>
        <v>25</v>
      </c>
      <c r="G2">
        <f t="shared" ref="G2:G7" ca="1" si="5">SUM(INDIRECT("'"&amp;A2&amp;"'!$P$2:$P$151"))</f>
        <v>11</v>
      </c>
      <c r="H2">
        <f t="shared" ref="H2:H7" ca="1" si="6">SUM(INDIRECT("'"&amp;A2&amp;"'!$Q$2:$Q$151"))</f>
        <v>544</v>
      </c>
      <c r="I2" s="3">
        <f t="shared" ref="I2:I7" ca="1" si="7">E2/(E2+F2)</f>
        <v>0.87179487179487181</v>
      </c>
      <c r="J2" s="3">
        <f t="shared" ref="J2:J7" ca="1" si="8">H2/(H2+G2)</f>
        <v>0.98018018018018016</v>
      </c>
      <c r="K2" s="3">
        <f t="shared" ref="K2:K7" ca="1" si="9">E2/(E2+G2)</f>
        <v>0.93922651933701662</v>
      </c>
      <c r="L2" s="3">
        <f t="shared" ref="L2:L7" ca="1" si="10">(E2+H2)/SUM(E2:H2)</f>
        <v>0.95199999999999996</v>
      </c>
      <c r="M2" s="3">
        <f t="shared" ref="M2:M7" ca="1" si="11">(2*E2)/((2*E2)+G2+F2)</f>
        <v>0.9042553191489362</v>
      </c>
      <c r="N2" s="4">
        <f t="shared" ref="N2:N7" ca="1" si="12">(COUNTIF(INDIRECT("'"&amp;A2&amp;"'!$N$2:$N$151"), "&gt;0")/(B2+C2))</f>
        <v>0.80666666666666664</v>
      </c>
      <c r="O2" s="4">
        <f t="shared" ref="O2:O7" ca="1" si="13">COUNTA(INDIRECT("'"&amp;A2&amp;"'!$O$2:$O$151"))/B2</f>
        <v>0.58620689655172409</v>
      </c>
      <c r="P2" s="4">
        <f t="shared" ref="P2:P7" ca="1" si="14">(COUNTIF(INDIRECT("'"&amp;A2&amp;"'!$N$2:$N$151"),"&gt;0")+COUNTA(INDIRECT("'"&amp;A2&amp;"'!$O$2:$O$151")))/(B2+C2)</f>
        <v>0.92</v>
      </c>
    </row>
    <row r="3" spans="1:16" x14ac:dyDescent="0.2">
      <c r="A3" t="s">
        <v>1705</v>
      </c>
      <c r="B3">
        <f t="shared" ca="1" si="0"/>
        <v>15</v>
      </c>
      <c r="C3">
        <f t="shared" ca="1" si="1"/>
        <v>135</v>
      </c>
      <c r="D3">
        <f t="shared" ca="1" si="2"/>
        <v>387</v>
      </c>
      <c r="E3">
        <f t="shared" ca="1" si="3"/>
        <v>179</v>
      </c>
      <c r="F3">
        <f t="shared" ca="1" si="4"/>
        <v>17</v>
      </c>
      <c r="G3">
        <f t="shared" ca="1" si="5"/>
        <v>208</v>
      </c>
      <c r="H3">
        <f t="shared" ca="1" si="6"/>
        <v>346</v>
      </c>
      <c r="I3" s="3">
        <f t="shared" ca="1" si="7"/>
        <v>0.91326530612244894</v>
      </c>
      <c r="J3" s="3">
        <f t="shared" ca="1" si="8"/>
        <v>0.62454873646209386</v>
      </c>
      <c r="K3" s="3">
        <f t="shared" ca="1" si="9"/>
        <v>0.46253229974160209</v>
      </c>
      <c r="L3" s="3">
        <f t="shared" ca="1" si="10"/>
        <v>0.7</v>
      </c>
      <c r="M3" s="3">
        <f t="shared" ca="1" si="11"/>
        <v>0.614065180102916</v>
      </c>
      <c r="N3" s="4">
        <f t="shared" ca="1" si="12"/>
        <v>0.85333333333333339</v>
      </c>
      <c r="O3" s="4">
        <f t="shared" ca="1" si="13"/>
        <v>0.73333333333333328</v>
      </c>
      <c r="P3" s="4">
        <f t="shared" ca="1" si="14"/>
        <v>0.92666666666666664</v>
      </c>
    </row>
    <row r="4" spans="1:16" x14ac:dyDescent="0.2">
      <c r="A4" t="s">
        <v>1706</v>
      </c>
      <c r="B4">
        <f t="shared" ca="1" si="0"/>
        <v>16</v>
      </c>
      <c r="C4">
        <f t="shared" ca="1" si="1"/>
        <v>134</v>
      </c>
      <c r="D4">
        <f t="shared" ca="1" si="2"/>
        <v>344</v>
      </c>
      <c r="E4">
        <f t="shared" ca="1" si="3"/>
        <v>188</v>
      </c>
      <c r="F4">
        <f t="shared" ca="1" si="4"/>
        <v>15</v>
      </c>
      <c r="G4">
        <f t="shared" ca="1" si="5"/>
        <v>156</v>
      </c>
      <c r="H4">
        <f t="shared" ca="1" si="6"/>
        <v>391</v>
      </c>
      <c r="I4" s="3">
        <f t="shared" ca="1" si="7"/>
        <v>0.92610837438423643</v>
      </c>
      <c r="J4" s="3">
        <f t="shared" ca="1" si="8"/>
        <v>0.71480804387568553</v>
      </c>
      <c r="K4" s="3">
        <f t="shared" ca="1" si="9"/>
        <v>0.54651162790697672</v>
      </c>
      <c r="L4" s="3">
        <f t="shared" ca="1" si="10"/>
        <v>0.77200000000000002</v>
      </c>
      <c r="M4" s="3">
        <f t="shared" ca="1" si="11"/>
        <v>0.6873857404021938</v>
      </c>
      <c r="N4" s="4">
        <f t="shared" ca="1" si="12"/>
        <v>0.88666666666666671</v>
      </c>
      <c r="O4" s="4">
        <f t="shared" ca="1" si="13"/>
        <v>0.6875</v>
      </c>
      <c r="P4" s="4">
        <f t="shared" ca="1" si="14"/>
        <v>0.96</v>
      </c>
    </row>
    <row r="5" spans="1:16" x14ac:dyDescent="0.2">
      <c r="A5" t="s">
        <v>1707</v>
      </c>
      <c r="B5">
        <f t="shared" ca="1" si="0"/>
        <v>13</v>
      </c>
      <c r="C5">
        <f t="shared" ca="1" si="1"/>
        <v>137</v>
      </c>
      <c r="D5">
        <f t="shared" ca="1" si="2"/>
        <v>440</v>
      </c>
      <c r="E5">
        <f t="shared" ca="1" si="3"/>
        <v>177</v>
      </c>
      <c r="F5">
        <f t="shared" ca="1" si="4"/>
        <v>12</v>
      </c>
      <c r="G5">
        <f t="shared" ca="1" si="5"/>
        <v>263</v>
      </c>
      <c r="H5">
        <f t="shared" ca="1" si="6"/>
        <v>298</v>
      </c>
      <c r="I5" s="3">
        <f t="shared" ca="1" si="7"/>
        <v>0.93650793650793651</v>
      </c>
      <c r="J5" s="3">
        <f t="shared" ca="1" si="8"/>
        <v>0.5311942959001783</v>
      </c>
      <c r="K5" s="3">
        <f t="shared" ca="1" si="9"/>
        <v>0.40227272727272728</v>
      </c>
      <c r="L5" s="3">
        <f t="shared" ca="1" si="10"/>
        <v>0.6333333333333333</v>
      </c>
      <c r="M5" s="3">
        <f t="shared" ca="1" si="11"/>
        <v>0.56279809220985688</v>
      </c>
      <c r="N5" s="4">
        <f t="shared" ca="1" si="12"/>
        <v>0.83333333333333337</v>
      </c>
      <c r="O5" s="4">
        <f t="shared" ca="1" si="13"/>
        <v>0.76923076923076927</v>
      </c>
      <c r="P5" s="4">
        <f t="shared" ca="1" si="14"/>
        <v>0.9</v>
      </c>
    </row>
    <row r="6" spans="1:16" x14ac:dyDescent="0.2">
      <c r="A6" t="s">
        <v>1708</v>
      </c>
      <c r="B6">
        <f t="shared" ca="1" si="0"/>
        <v>29</v>
      </c>
      <c r="C6">
        <f t="shared" ca="1" si="1"/>
        <v>121</v>
      </c>
      <c r="D6">
        <f t="shared" ca="1" si="2"/>
        <v>181</v>
      </c>
      <c r="E6">
        <f t="shared" ca="1" si="3"/>
        <v>171</v>
      </c>
      <c r="F6">
        <f t="shared" ca="1" si="4"/>
        <v>24</v>
      </c>
      <c r="G6">
        <f t="shared" ca="1" si="5"/>
        <v>10</v>
      </c>
      <c r="H6">
        <f t="shared" ca="1" si="6"/>
        <v>545</v>
      </c>
      <c r="I6" s="3">
        <f t="shared" ca="1" si="7"/>
        <v>0.87692307692307692</v>
      </c>
      <c r="J6" s="3">
        <f t="shared" ca="1" si="8"/>
        <v>0.98198198198198194</v>
      </c>
      <c r="K6" s="3">
        <f t="shared" ca="1" si="9"/>
        <v>0.94475138121546964</v>
      </c>
      <c r="L6" s="3">
        <f t="shared" ca="1" si="10"/>
        <v>0.95466666666666666</v>
      </c>
      <c r="M6" s="3">
        <f t="shared" ca="1" si="11"/>
        <v>0.90957446808510634</v>
      </c>
      <c r="N6" s="4">
        <f t="shared" ca="1" si="12"/>
        <v>0.80666666666666664</v>
      </c>
      <c r="O6" s="4">
        <f t="shared" ca="1" si="13"/>
        <v>0.58620689655172409</v>
      </c>
      <c r="P6" s="4">
        <f t="shared" ca="1" si="14"/>
        <v>0.92</v>
      </c>
    </row>
    <row r="7" spans="1:16" x14ac:dyDescent="0.2">
      <c r="A7" t="s">
        <v>1709</v>
      </c>
      <c r="B7">
        <f t="shared" ca="1" si="0"/>
        <v>16</v>
      </c>
      <c r="C7">
        <f t="shared" ca="1" si="1"/>
        <v>134</v>
      </c>
      <c r="D7">
        <f t="shared" ca="1" si="2"/>
        <v>385</v>
      </c>
      <c r="E7">
        <f t="shared" ca="1" si="3"/>
        <v>180</v>
      </c>
      <c r="F7">
        <f t="shared" ca="1" si="4"/>
        <v>18</v>
      </c>
      <c r="G7">
        <f t="shared" ca="1" si="5"/>
        <v>205</v>
      </c>
      <c r="H7">
        <f t="shared" ca="1" si="6"/>
        <v>347</v>
      </c>
      <c r="I7" s="3">
        <f t="shared" ca="1" si="7"/>
        <v>0.90909090909090906</v>
      </c>
      <c r="J7" s="3">
        <f t="shared" ca="1" si="8"/>
        <v>0.62862318840579712</v>
      </c>
      <c r="K7" s="3">
        <f t="shared" ca="1" si="9"/>
        <v>0.46753246753246752</v>
      </c>
      <c r="L7" s="3">
        <f t="shared" ca="1" si="10"/>
        <v>0.70266666666666666</v>
      </c>
      <c r="M7" s="3">
        <f t="shared" ca="1" si="11"/>
        <v>0.61749571183533447</v>
      </c>
      <c r="N7" s="4">
        <f t="shared" ca="1" si="12"/>
        <v>0.86</v>
      </c>
      <c r="O7" s="4">
        <f t="shared" ca="1" si="13"/>
        <v>0.8125</v>
      </c>
      <c r="P7" s="4">
        <f t="shared" ca="1" si="14"/>
        <v>0.94666666666666666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2020-07-20T17:26:20Z</dcterms:created>
  <dcterms:modified xsi:type="dcterms:W3CDTF">2020-08-13T16:33:38Z</dcterms:modified>
</cp:coreProperties>
</file>