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final/"/>
    </mc:Choice>
  </mc:AlternateContent>
  <xr:revisionPtr revIDLastSave="0" documentId="13_ncr:1_{062501C8-5762-D84E-8B35-14373805A5A9}" xr6:coauthVersionLast="45" xr6:coauthVersionMax="45" xr10:uidLastSave="{00000000-0000-0000-0000-000000000000}"/>
  <bookViews>
    <workbookView xWindow="420" yWindow="600" windowWidth="37980" windowHeight="20740" activeTab="6" xr2:uid="{00000000-000D-0000-FFFF-FFFF00000000}"/>
  </bookViews>
  <sheets>
    <sheet name="Control" sheetId="7" r:id="rId1"/>
    <sheet name="Levenshtein" sheetId="1" r:id="rId2"/>
    <sheet name="Damerau-Levenshtein" sheetId="2" r:id="rId3"/>
    <sheet name="Jaro" sheetId="3" r:id="rId4"/>
    <sheet name="Jaro-Winkler" sheetId="4" r:id="rId5"/>
    <sheet name="Hamming" sheetId="5" r:id="rId6"/>
    <sheet name="Analysis Summary" sheetId="6" r:id="rId7"/>
  </sheets>
  <definedNames>
    <definedName name="_xlnm._FilterDatabase" localSheetId="2" hidden="1">'Damerau-Levenshtein'!$A$1:$R$151</definedName>
    <definedName name="_xlnm._FilterDatabase" localSheetId="5" hidden="1">Hamming!$A$1:$R$151</definedName>
    <definedName name="_xlnm._FilterDatabase" localSheetId="3" hidden="1">Jaro!$A$1:$R$151</definedName>
    <definedName name="_xlnm._FilterDatabase" localSheetId="4" hidden="1">'Jaro-Winkler'!$A$1:$R$151</definedName>
    <definedName name="_xlnm._FilterDatabase" localSheetId="1" hidden="1">Levenshtein!$A$1:$R$151</definedName>
  </definedNames>
  <calcPr calcId="191029"/>
</workbook>
</file>

<file path=xl/calcChain.xml><?xml version="1.0" encoding="utf-8"?>
<calcChain xmlns="http://schemas.openxmlformats.org/spreadsheetml/2006/main">
  <c r="N151" i="7" l="1"/>
  <c r="Q151" i="7" s="1"/>
  <c r="N150" i="7"/>
  <c r="Q150" i="7" s="1"/>
  <c r="N149" i="7"/>
  <c r="Q149" i="7" s="1"/>
  <c r="N148" i="7"/>
  <c r="Q148" i="7" s="1"/>
  <c r="N147" i="7"/>
  <c r="Q147" i="7" s="1"/>
  <c r="N146" i="7"/>
  <c r="Q146" i="7" s="1"/>
  <c r="N145" i="7"/>
  <c r="Q145" i="7" s="1"/>
  <c r="N144" i="7"/>
  <c r="Q144" i="7" s="1"/>
  <c r="N143" i="7"/>
  <c r="Q143" i="7" s="1"/>
  <c r="N142" i="7"/>
  <c r="Q142" i="7" s="1"/>
  <c r="Q141" i="7"/>
  <c r="N141" i="7"/>
  <c r="N140" i="7"/>
  <c r="Q140" i="7" s="1"/>
  <c r="N139" i="7"/>
  <c r="Q139" i="7" s="1"/>
  <c r="N138" i="7"/>
  <c r="Q138" i="7" s="1"/>
  <c r="N137" i="7"/>
  <c r="Q137" i="7" s="1"/>
  <c r="N136" i="7"/>
  <c r="Q136" i="7" s="1"/>
  <c r="Q135" i="7"/>
  <c r="N135" i="7"/>
  <c r="Q134" i="7"/>
  <c r="N134" i="7"/>
  <c r="Q133" i="7"/>
  <c r="N133" i="7"/>
  <c r="N132" i="7"/>
  <c r="Q132" i="7" s="1"/>
  <c r="N131" i="7"/>
  <c r="Q131" i="7" s="1"/>
  <c r="N130" i="7"/>
  <c r="Q130" i="7" s="1"/>
  <c r="N129" i="7"/>
  <c r="Q129" i="7" s="1"/>
  <c r="N128" i="7"/>
  <c r="Q128" i="7" s="1"/>
  <c r="Q127" i="7"/>
  <c r="N127" i="7"/>
  <c r="Q126" i="7"/>
  <c r="N126" i="7"/>
  <c r="Q125" i="7"/>
  <c r="N125" i="7"/>
  <c r="N124" i="7"/>
  <c r="Q124" i="7" s="1"/>
  <c r="N123" i="7"/>
  <c r="Q123" i="7" s="1"/>
  <c r="N122" i="7"/>
  <c r="Q122" i="7" s="1"/>
  <c r="N121" i="7"/>
  <c r="Q121" i="7" s="1"/>
  <c r="N120" i="7"/>
  <c r="Q120" i="7" s="1"/>
  <c r="Q119" i="7"/>
  <c r="N119" i="7"/>
  <c r="Q118" i="7"/>
  <c r="N118" i="7"/>
  <c r="Q117" i="7"/>
  <c r="N117" i="7"/>
  <c r="N116" i="7"/>
  <c r="Q116" i="7" s="1"/>
  <c r="N115" i="7"/>
  <c r="Q115" i="7" s="1"/>
  <c r="N114" i="7"/>
  <c r="Q114" i="7" s="1"/>
  <c r="N113" i="7"/>
  <c r="Q113" i="7" s="1"/>
  <c r="N112" i="7"/>
  <c r="Q112" i="7" s="1"/>
  <c r="Q111" i="7"/>
  <c r="N111" i="7"/>
  <c r="Q110" i="7"/>
  <c r="N110" i="7"/>
  <c r="Q109" i="7"/>
  <c r="N109" i="7"/>
  <c r="N108" i="7"/>
  <c r="Q108" i="7" s="1"/>
  <c r="N107" i="7"/>
  <c r="Q107" i="7" s="1"/>
  <c r="N106" i="7"/>
  <c r="Q106" i="7" s="1"/>
  <c r="N105" i="7"/>
  <c r="Q105" i="7" s="1"/>
  <c r="N104" i="7"/>
  <c r="Q104" i="7" s="1"/>
  <c r="Q103" i="7"/>
  <c r="N103" i="7"/>
  <c r="Q102" i="7"/>
  <c r="N102" i="7"/>
  <c r="Q101" i="7"/>
  <c r="N101" i="7"/>
  <c r="N100" i="7"/>
  <c r="Q100" i="7" s="1"/>
  <c r="N99" i="7"/>
  <c r="Q99" i="7" s="1"/>
  <c r="N98" i="7"/>
  <c r="Q98" i="7" s="1"/>
  <c r="N97" i="7"/>
  <c r="Q97" i="7" s="1"/>
  <c r="N96" i="7"/>
  <c r="Q96" i="7" s="1"/>
  <c r="Q95" i="7"/>
  <c r="N95" i="7"/>
  <c r="Q94" i="7"/>
  <c r="N94" i="7"/>
  <c r="Q93" i="7"/>
  <c r="N93" i="7"/>
  <c r="N92" i="7"/>
  <c r="Q92" i="7" s="1"/>
  <c r="N91" i="7"/>
  <c r="Q91" i="7" s="1"/>
  <c r="N90" i="7"/>
  <c r="Q90" i="7" s="1"/>
  <c r="N89" i="7"/>
  <c r="Q89" i="7" s="1"/>
  <c r="N88" i="7"/>
  <c r="Q88" i="7" s="1"/>
  <c r="Q87" i="7"/>
  <c r="N87" i="7"/>
  <c r="Q86" i="7"/>
  <c r="N86" i="7"/>
  <c r="Q85" i="7"/>
  <c r="N85" i="7"/>
  <c r="N84" i="7"/>
  <c r="Q84" i="7" s="1"/>
  <c r="N83" i="7"/>
  <c r="Q83" i="7" s="1"/>
  <c r="N82" i="7"/>
  <c r="Q82" i="7" s="1"/>
  <c r="N81" i="7"/>
  <c r="Q81" i="7" s="1"/>
  <c r="N80" i="7"/>
  <c r="Q80" i="7" s="1"/>
  <c r="Q79" i="7"/>
  <c r="N79" i="7"/>
  <c r="Q78" i="7"/>
  <c r="N78" i="7"/>
  <c r="Q77" i="7"/>
  <c r="N77" i="7"/>
  <c r="N76" i="7"/>
  <c r="Q76" i="7" s="1"/>
  <c r="N75" i="7"/>
  <c r="Q75" i="7" s="1"/>
  <c r="N74" i="7"/>
  <c r="Q74" i="7" s="1"/>
  <c r="N73" i="7"/>
  <c r="Q73" i="7" s="1"/>
  <c r="N72" i="7"/>
  <c r="Q72" i="7" s="1"/>
  <c r="Q71" i="7"/>
  <c r="N71" i="7"/>
  <c r="Q70" i="7"/>
  <c r="N70" i="7"/>
  <c r="Q69" i="7"/>
  <c r="N69" i="7"/>
  <c r="N68" i="7"/>
  <c r="Q68" i="7" s="1"/>
  <c r="N67" i="7"/>
  <c r="Q67" i="7" s="1"/>
  <c r="N66" i="7"/>
  <c r="Q66" i="7" s="1"/>
  <c r="N65" i="7"/>
  <c r="Q65" i="7" s="1"/>
  <c r="N64" i="7"/>
  <c r="Q64" i="7" s="1"/>
  <c r="Q63" i="7"/>
  <c r="N63" i="7"/>
  <c r="Q62" i="7"/>
  <c r="N62" i="7"/>
  <c r="Q61" i="7"/>
  <c r="N61" i="7"/>
  <c r="N60" i="7"/>
  <c r="Q60" i="7" s="1"/>
  <c r="N59" i="7"/>
  <c r="Q59" i="7" s="1"/>
  <c r="N58" i="7"/>
  <c r="Q58" i="7" s="1"/>
  <c r="N57" i="7"/>
  <c r="Q57" i="7" s="1"/>
  <c r="N56" i="7"/>
  <c r="Q56" i="7" s="1"/>
  <c r="Q55" i="7"/>
  <c r="N55" i="7"/>
  <c r="Q54" i="7"/>
  <c r="N54" i="7"/>
  <c r="Q53" i="7"/>
  <c r="N53" i="7"/>
  <c r="N52" i="7"/>
  <c r="Q52" i="7" s="1"/>
  <c r="N51" i="7"/>
  <c r="Q51" i="7" s="1"/>
  <c r="N50" i="7"/>
  <c r="Q50" i="7" s="1"/>
  <c r="N49" i="7"/>
  <c r="Q49" i="7" s="1"/>
  <c r="N48" i="7"/>
  <c r="Q48" i="7" s="1"/>
  <c r="Q47" i="7"/>
  <c r="N47" i="7"/>
  <c r="Q46" i="7"/>
  <c r="N46" i="7"/>
  <c r="Q45" i="7"/>
  <c r="N45" i="7"/>
  <c r="N44" i="7"/>
  <c r="Q44" i="7" s="1"/>
  <c r="N43" i="7"/>
  <c r="Q43" i="7" s="1"/>
  <c r="N42" i="7"/>
  <c r="Q42" i="7" s="1"/>
  <c r="N41" i="7"/>
  <c r="Q41" i="7" s="1"/>
  <c r="N40" i="7"/>
  <c r="Q40" i="7" s="1"/>
  <c r="Q39" i="7"/>
  <c r="N39" i="7"/>
  <c r="Q38" i="7"/>
  <c r="N38" i="7"/>
  <c r="Q37" i="7"/>
  <c r="N37" i="7"/>
  <c r="N36" i="7"/>
  <c r="Q36" i="7" s="1"/>
  <c r="N35" i="7"/>
  <c r="Q35" i="7" s="1"/>
  <c r="N34" i="7"/>
  <c r="Q34" i="7" s="1"/>
  <c r="N33" i="7"/>
  <c r="Q33" i="7" s="1"/>
  <c r="N32" i="7"/>
  <c r="Q32" i="7" s="1"/>
  <c r="Q31" i="7"/>
  <c r="N31" i="7"/>
  <c r="Q30" i="7"/>
  <c r="N30" i="7"/>
  <c r="Q29" i="7"/>
  <c r="N29" i="7"/>
  <c r="N28" i="7"/>
  <c r="Q28" i="7" s="1"/>
  <c r="N27" i="7"/>
  <c r="Q27" i="7" s="1"/>
  <c r="N26" i="7"/>
  <c r="Q26" i="7" s="1"/>
  <c r="N25" i="7"/>
  <c r="Q25" i="7" s="1"/>
  <c r="N24" i="7"/>
  <c r="Q24" i="7" s="1"/>
  <c r="Q23" i="7"/>
  <c r="N23" i="7"/>
  <c r="Q22" i="7"/>
  <c r="N22" i="7"/>
  <c r="Q21" i="7"/>
  <c r="N21" i="7"/>
  <c r="N20" i="7"/>
  <c r="Q20" i="7" s="1"/>
  <c r="N19" i="7"/>
  <c r="Q19" i="7" s="1"/>
  <c r="N18" i="7"/>
  <c r="Q18" i="7" s="1"/>
  <c r="N17" i="7"/>
  <c r="Q17" i="7" s="1"/>
  <c r="N16" i="7"/>
  <c r="Q16" i="7" s="1"/>
  <c r="Q15" i="7"/>
  <c r="N15" i="7"/>
  <c r="Q14" i="7"/>
  <c r="N14" i="7"/>
  <c r="Q13" i="7"/>
  <c r="N13" i="7"/>
  <c r="N12" i="7"/>
  <c r="Q12" i="7" s="1"/>
  <c r="N11" i="7"/>
  <c r="Q11" i="7" s="1"/>
  <c r="N10" i="7"/>
  <c r="Q10" i="7" s="1"/>
  <c r="N9" i="7"/>
  <c r="Q9" i="7" s="1"/>
  <c r="N8" i="7"/>
  <c r="Q8" i="7" s="1"/>
  <c r="Q7" i="7"/>
  <c r="N7" i="7"/>
  <c r="Q6" i="7"/>
  <c r="N6" i="7"/>
  <c r="Q5" i="7"/>
  <c r="N5" i="7"/>
  <c r="N4" i="7"/>
  <c r="Q4" i="7" s="1"/>
  <c r="N3" i="7"/>
  <c r="Q3" i="7" s="1"/>
  <c r="N2" i="7"/>
  <c r="Q2" i="7" s="1"/>
  <c r="F5" i="6"/>
  <c r="F6" i="6"/>
  <c r="D5" i="6"/>
  <c r="D6" i="6"/>
  <c r="C4" i="6"/>
  <c r="C5" i="6"/>
  <c r="D3" i="6"/>
  <c r="D4" i="6"/>
  <c r="C2" i="6"/>
  <c r="C3" i="6"/>
  <c r="B6" i="6"/>
  <c r="H2" i="6"/>
  <c r="G2" i="6"/>
  <c r="B2" i="6"/>
  <c r="G3" i="6"/>
  <c r="C7" i="6"/>
  <c r="F2" i="6"/>
  <c r="B4" i="6"/>
  <c r="G5" i="6"/>
  <c r="E2" i="6"/>
  <c r="B7" i="6"/>
  <c r="F3" i="6"/>
  <c r="B3" i="6"/>
  <c r="F7" i="6"/>
  <c r="D2" i="6"/>
  <c r="G4" i="6"/>
  <c r="C6" i="6"/>
  <c r="G6" i="6"/>
  <c r="G7" i="6"/>
  <c r="D7" i="6"/>
  <c r="F4" i="6"/>
  <c r="B5" i="6"/>
  <c r="J2" i="6" l="1"/>
  <c r="K2" i="6"/>
  <c r="L2" i="6"/>
  <c r="I2" i="6"/>
  <c r="M2" i="6"/>
  <c r="Q150" i="1"/>
  <c r="Q151" i="1"/>
  <c r="Q151" i="5"/>
  <c r="Q150" i="5"/>
  <c r="R5" i="6"/>
  <c r="R4" i="6"/>
  <c r="R6" i="6"/>
  <c r="R3" i="6"/>
  <c r="O5" i="6"/>
  <c r="O7" i="6"/>
  <c r="O6" i="6"/>
  <c r="O3" i="6"/>
  <c r="O4" i="6"/>
  <c r="O2" i="6"/>
  <c r="P2" i="6"/>
  <c r="N2" i="6"/>
  <c r="R2" i="6" l="1"/>
  <c r="Q150" i="4"/>
  <c r="Q151" i="4"/>
  <c r="Q150" i="3"/>
  <c r="Q151" i="3"/>
  <c r="Q150" i="2"/>
  <c r="Q151" i="2"/>
  <c r="N149" i="5" l="1"/>
  <c r="Q149" i="5" s="1"/>
  <c r="N148" i="5"/>
  <c r="Q148" i="5" s="1"/>
  <c r="N147" i="5"/>
  <c r="Q147" i="5" s="1"/>
  <c r="N146" i="5"/>
  <c r="Q146" i="5" s="1"/>
  <c r="N145" i="5"/>
  <c r="Q145" i="5" s="1"/>
  <c r="N144" i="5"/>
  <c r="Q144" i="5" s="1"/>
  <c r="N143" i="5"/>
  <c r="Q143" i="5" s="1"/>
  <c r="N142" i="5"/>
  <c r="Q142" i="5" s="1"/>
  <c r="N141" i="5"/>
  <c r="Q141" i="5" s="1"/>
  <c r="N140" i="5"/>
  <c r="Q140" i="5" s="1"/>
  <c r="N139" i="5"/>
  <c r="Q139" i="5" s="1"/>
  <c r="N138" i="5"/>
  <c r="Q138" i="5" s="1"/>
  <c r="N137" i="5"/>
  <c r="Q137" i="5" s="1"/>
  <c r="N136" i="5"/>
  <c r="Q136" i="5" s="1"/>
  <c r="N135" i="5"/>
  <c r="Q135" i="5" s="1"/>
  <c r="N134" i="5"/>
  <c r="Q134" i="5" s="1"/>
  <c r="N133" i="5"/>
  <c r="Q133" i="5" s="1"/>
  <c r="N132" i="5"/>
  <c r="Q132" i="5" s="1"/>
  <c r="N131" i="5"/>
  <c r="Q131" i="5" s="1"/>
  <c r="N130" i="5"/>
  <c r="Q130" i="5" s="1"/>
  <c r="N129" i="5"/>
  <c r="Q129" i="5" s="1"/>
  <c r="N128" i="5"/>
  <c r="Q128" i="5" s="1"/>
  <c r="N127" i="5"/>
  <c r="Q127" i="5" s="1"/>
  <c r="N126" i="5"/>
  <c r="Q126" i="5" s="1"/>
  <c r="N125" i="5"/>
  <c r="Q125" i="5" s="1"/>
  <c r="N124" i="5"/>
  <c r="Q124" i="5" s="1"/>
  <c r="N123" i="5"/>
  <c r="Q123" i="5" s="1"/>
  <c r="N122" i="5"/>
  <c r="Q122" i="5" s="1"/>
  <c r="N121" i="5"/>
  <c r="Q121" i="5" s="1"/>
  <c r="N120" i="5"/>
  <c r="Q120" i="5" s="1"/>
  <c r="N119" i="5"/>
  <c r="Q119" i="5" s="1"/>
  <c r="N118" i="5"/>
  <c r="Q118" i="5" s="1"/>
  <c r="N117" i="5"/>
  <c r="Q117" i="5" s="1"/>
  <c r="N116" i="5"/>
  <c r="Q116" i="5" s="1"/>
  <c r="N115" i="5"/>
  <c r="Q115" i="5" s="1"/>
  <c r="N114" i="5"/>
  <c r="Q114" i="5" s="1"/>
  <c r="N113" i="5"/>
  <c r="Q113" i="5" s="1"/>
  <c r="N112" i="5"/>
  <c r="Q112" i="5" s="1"/>
  <c r="N111" i="5"/>
  <c r="Q111" i="5" s="1"/>
  <c r="N110" i="5"/>
  <c r="Q110" i="5" s="1"/>
  <c r="N109" i="5"/>
  <c r="Q109" i="5" s="1"/>
  <c r="N108" i="5"/>
  <c r="Q108" i="5" s="1"/>
  <c r="N107" i="5"/>
  <c r="Q107" i="5" s="1"/>
  <c r="N106" i="5"/>
  <c r="Q106" i="5" s="1"/>
  <c r="N105" i="5"/>
  <c r="Q105" i="5" s="1"/>
  <c r="N104" i="5"/>
  <c r="Q104" i="5" s="1"/>
  <c r="N103" i="5"/>
  <c r="Q103" i="5" s="1"/>
  <c r="N102" i="5"/>
  <c r="Q102" i="5" s="1"/>
  <c r="N101" i="5"/>
  <c r="Q101" i="5" s="1"/>
  <c r="N100" i="5"/>
  <c r="Q100" i="5" s="1"/>
  <c r="N99" i="5"/>
  <c r="Q99" i="5" s="1"/>
  <c r="N98" i="5"/>
  <c r="Q98" i="5" s="1"/>
  <c r="N97" i="5"/>
  <c r="Q97" i="5" s="1"/>
  <c r="N96" i="5"/>
  <c r="Q96" i="5" s="1"/>
  <c r="N95" i="5"/>
  <c r="Q95" i="5" s="1"/>
  <c r="N94" i="5"/>
  <c r="Q94" i="5" s="1"/>
  <c r="N93" i="5"/>
  <c r="Q93" i="5" s="1"/>
  <c r="N92" i="5"/>
  <c r="Q92" i="5" s="1"/>
  <c r="N91" i="5"/>
  <c r="Q91" i="5" s="1"/>
  <c r="N90" i="5"/>
  <c r="Q90" i="5" s="1"/>
  <c r="N89" i="5"/>
  <c r="Q89" i="5" s="1"/>
  <c r="N88" i="5"/>
  <c r="Q88" i="5" s="1"/>
  <c r="N87" i="5"/>
  <c r="Q87" i="5" s="1"/>
  <c r="N86" i="5"/>
  <c r="Q86" i="5" s="1"/>
  <c r="N85" i="5"/>
  <c r="Q85" i="5" s="1"/>
  <c r="N84" i="5"/>
  <c r="Q84" i="5" s="1"/>
  <c r="N83" i="5"/>
  <c r="Q83" i="5" s="1"/>
  <c r="N82" i="5"/>
  <c r="Q82" i="5" s="1"/>
  <c r="N81" i="5"/>
  <c r="Q81" i="5" s="1"/>
  <c r="N80" i="5"/>
  <c r="Q80" i="5" s="1"/>
  <c r="N79" i="5"/>
  <c r="Q79" i="5" s="1"/>
  <c r="N78" i="5"/>
  <c r="Q78" i="5" s="1"/>
  <c r="N77" i="5"/>
  <c r="Q77" i="5" s="1"/>
  <c r="N76" i="5"/>
  <c r="Q76" i="5" s="1"/>
  <c r="N75" i="5"/>
  <c r="Q75" i="5" s="1"/>
  <c r="N74" i="5"/>
  <c r="Q74" i="5" s="1"/>
  <c r="N73" i="5"/>
  <c r="Q73" i="5" s="1"/>
  <c r="N72" i="5"/>
  <c r="Q72" i="5" s="1"/>
  <c r="N71" i="5"/>
  <c r="Q71" i="5" s="1"/>
  <c r="N70" i="5"/>
  <c r="Q70" i="5" s="1"/>
  <c r="N69" i="5"/>
  <c r="Q69" i="5" s="1"/>
  <c r="N68" i="5"/>
  <c r="Q68" i="5" s="1"/>
  <c r="N67" i="5"/>
  <c r="Q67" i="5" s="1"/>
  <c r="N66" i="5"/>
  <c r="Q66" i="5" s="1"/>
  <c r="N65" i="5"/>
  <c r="Q65" i="5" s="1"/>
  <c r="N64" i="5"/>
  <c r="Q64" i="5" s="1"/>
  <c r="N63" i="5"/>
  <c r="Q63" i="5" s="1"/>
  <c r="N62" i="5"/>
  <c r="Q62" i="5" s="1"/>
  <c r="N61" i="5"/>
  <c r="Q61" i="5" s="1"/>
  <c r="N60" i="5"/>
  <c r="Q60" i="5" s="1"/>
  <c r="N59" i="5"/>
  <c r="Q59" i="5" s="1"/>
  <c r="N58" i="5"/>
  <c r="Q58" i="5" s="1"/>
  <c r="N57" i="5"/>
  <c r="Q57" i="5" s="1"/>
  <c r="N56" i="5"/>
  <c r="Q56" i="5" s="1"/>
  <c r="N55" i="5"/>
  <c r="Q55" i="5" s="1"/>
  <c r="N54" i="5"/>
  <c r="Q54" i="5" s="1"/>
  <c r="N53" i="5"/>
  <c r="Q53" i="5" s="1"/>
  <c r="N52" i="5"/>
  <c r="Q52" i="5" s="1"/>
  <c r="N51" i="5"/>
  <c r="Q51" i="5" s="1"/>
  <c r="N50" i="5"/>
  <c r="Q50" i="5" s="1"/>
  <c r="N49" i="5"/>
  <c r="Q49" i="5" s="1"/>
  <c r="N48" i="5"/>
  <c r="Q48" i="5" s="1"/>
  <c r="N47" i="5"/>
  <c r="Q47" i="5" s="1"/>
  <c r="N46" i="5"/>
  <c r="Q46" i="5" s="1"/>
  <c r="N45" i="5"/>
  <c r="Q45" i="5" s="1"/>
  <c r="N44" i="5"/>
  <c r="Q44" i="5" s="1"/>
  <c r="N43" i="5"/>
  <c r="Q43" i="5" s="1"/>
  <c r="N42" i="5"/>
  <c r="Q42" i="5" s="1"/>
  <c r="N41" i="5"/>
  <c r="Q41" i="5" s="1"/>
  <c r="N40" i="5"/>
  <c r="Q40" i="5" s="1"/>
  <c r="N39" i="5"/>
  <c r="Q39" i="5" s="1"/>
  <c r="N38" i="5"/>
  <c r="Q38" i="5" s="1"/>
  <c r="N37" i="5"/>
  <c r="Q37" i="5" s="1"/>
  <c r="N36" i="5"/>
  <c r="Q36" i="5" s="1"/>
  <c r="N35" i="5"/>
  <c r="Q35" i="5" s="1"/>
  <c r="N34" i="5"/>
  <c r="Q34" i="5" s="1"/>
  <c r="N33" i="5"/>
  <c r="Q33" i="5" s="1"/>
  <c r="N32" i="5"/>
  <c r="Q32" i="5" s="1"/>
  <c r="N31" i="5"/>
  <c r="Q31" i="5" s="1"/>
  <c r="N30" i="5"/>
  <c r="Q30" i="5" s="1"/>
  <c r="N29" i="5"/>
  <c r="Q29" i="5" s="1"/>
  <c r="N28" i="5"/>
  <c r="Q28" i="5" s="1"/>
  <c r="N27" i="5"/>
  <c r="Q27" i="5" s="1"/>
  <c r="N26" i="5"/>
  <c r="Q26" i="5" s="1"/>
  <c r="N25" i="5"/>
  <c r="Q25" i="5" s="1"/>
  <c r="N24" i="5"/>
  <c r="Q24" i="5" s="1"/>
  <c r="N23" i="5"/>
  <c r="Q23" i="5" s="1"/>
  <c r="N22" i="5"/>
  <c r="Q22" i="5" s="1"/>
  <c r="N21" i="5"/>
  <c r="Q21" i="5" s="1"/>
  <c r="N20" i="5"/>
  <c r="Q20" i="5" s="1"/>
  <c r="N19" i="5"/>
  <c r="Q19" i="5" s="1"/>
  <c r="N18" i="5"/>
  <c r="Q18" i="5" s="1"/>
  <c r="N17" i="5"/>
  <c r="Q17" i="5" s="1"/>
  <c r="N16" i="5"/>
  <c r="Q16" i="5" s="1"/>
  <c r="N15" i="5"/>
  <c r="Q15" i="5" s="1"/>
  <c r="N14" i="5"/>
  <c r="Q14" i="5" s="1"/>
  <c r="N13" i="5"/>
  <c r="Q13" i="5" s="1"/>
  <c r="N12" i="5"/>
  <c r="Q12" i="5" s="1"/>
  <c r="N11" i="5"/>
  <c r="Q11" i="5" s="1"/>
  <c r="N10" i="5"/>
  <c r="Q10" i="5" s="1"/>
  <c r="N9" i="5"/>
  <c r="Q9" i="5" s="1"/>
  <c r="N8" i="5"/>
  <c r="Q8" i="5" s="1"/>
  <c r="N7" i="5"/>
  <c r="Q7" i="5" s="1"/>
  <c r="N6" i="5"/>
  <c r="Q6" i="5" s="1"/>
  <c r="N5" i="5"/>
  <c r="Q5" i="5" s="1"/>
  <c r="N4" i="5"/>
  <c r="Q4" i="5" s="1"/>
  <c r="N3" i="5"/>
  <c r="Q3" i="5" s="1"/>
  <c r="N2" i="5"/>
  <c r="Q149" i="4"/>
  <c r="Q148" i="4"/>
  <c r="N147" i="4"/>
  <c r="Q147" i="4" s="1"/>
  <c r="N146" i="4"/>
  <c r="Q146" i="4" s="1"/>
  <c r="N145" i="4"/>
  <c r="Q145" i="4" s="1"/>
  <c r="Q144" i="4"/>
  <c r="N143" i="4"/>
  <c r="Q143" i="4" s="1"/>
  <c r="N142" i="4"/>
  <c r="Q142" i="4" s="1"/>
  <c r="N141" i="4"/>
  <c r="Q141" i="4" s="1"/>
  <c r="N140" i="4"/>
  <c r="Q140" i="4" s="1"/>
  <c r="Q139" i="4"/>
  <c r="Q138" i="4"/>
  <c r="Q137" i="4"/>
  <c r="N136" i="4"/>
  <c r="Q136" i="4" s="1"/>
  <c r="N135" i="4"/>
  <c r="Q135" i="4" s="1"/>
  <c r="N134" i="4"/>
  <c r="Q134" i="4" s="1"/>
  <c r="N133" i="4"/>
  <c r="Q133" i="4" s="1"/>
  <c r="N132" i="4"/>
  <c r="Q132" i="4" s="1"/>
  <c r="N131" i="4"/>
  <c r="Q131" i="4" s="1"/>
  <c r="Q130" i="4"/>
  <c r="Q129" i="4"/>
  <c r="N128" i="4"/>
  <c r="Q128" i="4" s="1"/>
  <c r="Q127" i="4"/>
  <c r="N126" i="4"/>
  <c r="Q126" i="4" s="1"/>
  <c r="N125" i="4"/>
  <c r="Q125" i="4" s="1"/>
  <c r="Q124" i="4"/>
  <c r="N123" i="4"/>
  <c r="Q123" i="4" s="1"/>
  <c r="Q122" i="4"/>
  <c r="N121" i="4"/>
  <c r="Q121" i="4" s="1"/>
  <c r="N120" i="4"/>
  <c r="Q120" i="4" s="1"/>
  <c r="Q119" i="4"/>
  <c r="N118" i="4"/>
  <c r="Q118" i="4" s="1"/>
  <c r="Q117" i="4"/>
  <c r="N116" i="4"/>
  <c r="Q116" i="4" s="1"/>
  <c r="N115" i="4"/>
  <c r="Q115" i="4" s="1"/>
  <c r="N114" i="4"/>
  <c r="Q114" i="4" s="1"/>
  <c r="Q113" i="4"/>
  <c r="N112" i="4"/>
  <c r="Q112" i="4" s="1"/>
  <c r="N111" i="4"/>
  <c r="Q111" i="4" s="1"/>
  <c r="N110" i="4"/>
  <c r="Q110" i="4" s="1"/>
  <c r="N109" i="4"/>
  <c r="Q109" i="4" s="1"/>
  <c r="N108" i="4"/>
  <c r="Q108" i="4" s="1"/>
  <c r="N107" i="4"/>
  <c r="Q107" i="4" s="1"/>
  <c r="N106" i="4"/>
  <c r="Q106" i="4" s="1"/>
  <c r="N105" i="4"/>
  <c r="Q105" i="4" s="1"/>
  <c r="N104" i="4"/>
  <c r="Q104" i="4" s="1"/>
  <c r="Q103" i="4"/>
  <c r="N102" i="4"/>
  <c r="Q102" i="4" s="1"/>
  <c r="N101" i="4"/>
  <c r="Q101" i="4" s="1"/>
  <c r="N100" i="4"/>
  <c r="Q100" i="4" s="1"/>
  <c r="N99" i="4"/>
  <c r="Q99" i="4" s="1"/>
  <c r="Q98" i="4"/>
  <c r="N97" i="4"/>
  <c r="Q97" i="4" s="1"/>
  <c r="N96" i="4"/>
  <c r="Q96" i="4" s="1"/>
  <c r="N95" i="4"/>
  <c r="Q95" i="4" s="1"/>
  <c r="N94" i="4"/>
  <c r="Q94" i="4" s="1"/>
  <c r="Q93" i="4"/>
  <c r="N92" i="4"/>
  <c r="Q92" i="4" s="1"/>
  <c r="N91" i="4"/>
  <c r="Q91" i="4" s="1"/>
  <c r="N90" i="4"/>
  <c r="Q90" i="4" s="1"/>
  <c r="N89" i="4"/>
  <c r="Q89" i="4" s="1"/>
  <c r="N88" i="4"/>
  <c r="Q88" i="4" s="1"/>
  <c r="N87" i="4"/>
  <c r="Q87" i="4" s="1"/>
  <c r="Q86" i="4"/>
  <c r="N85" i="4"/>
  <c r="Q85" i="4" s="1"/>
  <c r="N84" i="4"/>
  <c r="Q84" i="4" s="1"/>
  <c r="N83" i="4"/>
  <c r="Q83" i="4" s="1"/>
  <c r="N82" i="4"/>
  <c r="Q82" i="4" s="1"/>
  <c r="N81" i="4"/>
  <c r="Q81" i="4" s="1"/>
  <c r="N80" i="4"/>
  <c r="Q80" i="4" s="1"/>
  <c r="Q79" i="4"/>
  <c r="N78" i="4"/>
  <c r="Q78" i="4" s="1"/>
  <c r="N77" i="4"/>
  <c r="Q77" i="4" s="1"/>
  <c r="N76" i="4"/>
  <c r="Q76" i="4" s="1"/>
  <c r="N75" i="4"/>
  <c r="Q75" i="4" s="1"/>
  <c r="N74" i="4"/>
  <c r="Q74" i="4" s="1"/>
  <c r="N73" i="4"/>
  <c r="Q73" i="4" s="1"/>
  <c r="N72" i="4"/>
  <c r="Q72" i="4" s="1"/>
  <c r="N71" i="4"/>
  <c r="Q71" i="4" s="1"/>
  <c r="N70" i="4"/>
  <c r="Q70" i="4" s="1"/>
  <c r="N69" i="4"/>
  <c r="Q69" i="4" s="1"/>
  <c r="N68" i="4"/>
  <c r="Q68" i="4" s="1"/>
  <c r="Q67" i="4"/>
  <c r="N66" i="4"/>
  <c r="Q66" i="4" s="1"/>
  <c r="N65" i="4"/>
  <c r="Q65" i="4" s="1"/>
  <c r="N64" i="4"/>
  <c r="Q64" i="4" s="1"/>
  <c r="N63" i="4"/>
  <c r="Q63" i="4" s="1"/>
  <c r="Q62" i="4"/>
  <c r="N61" i="4"/>
  <c r="Q61" i="4" s="1"/>
  <c r="N60" i="4"/>
  <c r="Q60" i="4" s="1"/>
  <c r="Q59" i="4"/>
  <c r="N58" i="4"/>
  <c r="Q58" i="4" s="1"/>
  <c r="N57" i="4"/>
  <c r="Q57" i="4" s="1"/>
  <c r="Q56" i="4"/>
  <c r="Q55" i="4"/>
  <c r="N54" i="4"/>
  <c r="Q54" i="4" s="1"/>
  <c r="Q53" i="4"/>
  <c r="N52" i="4"/>
  <c r="Q52" i="4" s="1"/>
  <c r="N51" i="4"/>
  <c r="Q51" i="4" s="1"/>
  <c r="N50" i="4"/>
  <c r="Q50" i="4" s="1"/>
  <c r="N49" i="4"/>
  <c r="Q49" i="4" s="1"/>
  <c r="N48" i="4"/>
  <c r="Q48" i="4" s="1"/>
  <c r="Q47" i="4"/>
  <c r="N46" i="4"/>
  <c r="Q46" i="4" s="1"/>
  <c r="N45" i="4"/>
  <c r="Q45" i="4" s="1"/>
  <c r="N44" i="4"/>
  <c r="Q44" i="4" s="1"/>
  <c r="N43" i="4"/>
  <c r="Q43" i="4" s="1"/>
  <c r="N42" i="4"/>
  <c r="Q42" i="4" s="1"/>
  <c r="Q41" i="4"/>
  <c r="N40" i="4"/>
  <c r="Q40" i="4" s="1"/>
  <c r="N39" i="4"/>
  <c r="Q39" i="4" s="1"/>
  <c r="N38" i="4"/>
  <c r="Q38" i="4" s="1"/>
  <c r="Q37" i="4"/>
  <c r="N36" i="4"/>
  <c r="Q36" i="4" s="1"/>
  <c r="Q35" i="4"/>
  <c r="N34" i="4"/>
  <c r="Q34" i="4" s="1"/>
  <c r="Q33" i="4"/>
  <c r="N32" i="4"/>
  <c r="Q32" i="4" s="1"/>
  <c r="N31" i="4"/>
  <c r="Q31" i="4" s="1"/>
  <c r="Q30" i="4"/>
  <c r="N29" i="4"/>
  <c r="Q29" i="4" s="1"/>
  <c r="N28" i="4"/>
  <c r="Q28" i="4" s="1"/>
  <c r="N27" i="4"/>
  <c r="Q27" i="4" s="1"/>
  <c r="N26" i="4"/>
  <c r="Q26" i="4" s="1"/>
  <c r="N25" i="4"/>
  <c r="Q25" i="4" s="1"/>
  <c r="Q24" i="4"/>
  <c r="Q23" i="4"/>
  <c r="N22" i="4"/>
  <c r="Q22" i="4" s="1"/>
  <c r="N21" i="4"/>
  <c r="Q21" i="4" s="1"/>
  <c r="Q20" i="4"/>
  <c r="N19" i="4"/>
  <c r="Q19" i="4" s="1"/>
  <c r="N18" i="4"/>
  <c r="Q18" i="4" s="1"/>
  <c r="N17" i="4"/>
  <c r="Q17" i="4" s="1"/>
  <c r="N16" i="4"/>
  <c r="Q16" i="4" s="1"/>
  <c r="N15" i="4"/>
  <c r="Q15" i="4" s="1"/>
  <c r="Q14" i="4"/>
  <c r="N13" i="4"/>
  <c r="Q13" i="4" s="1"/>
  <c r="Q12" i="4"/>
  <c r="N11" i="4"/>
  <c r="Q11" i="4" s="1"/>
  <c r="N10" i="4"/>
  <c r="Q10" i="4" s="1"/>
  <c r="N9" i="4"/>
  <c r="Q9" i="4" s="1"/>
  <c r="N8" i="4"/>
  <c r="Q8" i="4" s="1"/>
  <c r="Q7" i="4"/>
  <c r="N6" i="4"/>
  <c r="Q6" i="4" s="1"/>
  <c r="N5" i="4"/>
  <c r="Q5" i="4" s="1"/>
  <c r="N4" i="4"/>
  <c r="Q4" i="4" s="1"/>
  <c r="N3" i="4"/>
  <c r="Q3" i="4" s="1"/>
  <c r="N2" i="4"/>
  <c r="Q149" i="3"/>
  <c r="N148" i="3"/>
  <c r="Q148" i="3" s="1"/>
  <c r="N147" i="3"/>
  <c r="Q147" i="3" s="1"/>
  <c r="N146" i="3"/>
  <c r="Q146" i="3" s="1"/>
  <c r="N145" i="3"/>
  <c r="Q145" i="3" s="1"/>
  <c r="N144" i="3"/>
  <c r="Q144" i="3" s="1"/>
  <c r="N143" i="3"/>
  <c r="Q143" i="3" s="1"/>
  <c r="N142" i="3"/>
  <c r="Q142" i="3" s="1"/>
  <c r="N141" i="3"/>
  <c r="Q141" i="3" s="1"/>
  <c r="N140" i="3"/>
  <c r="Q140" i="3" s="1"/>
  <c r="Q139" i="3"/>
  <c r="Q138" i="3"/>
  <c r="N137" i="3"/>
  <c r="Q137" i="3" s="1"/>
  <c r="N136" i="3"/>
  <c r="Q136" i="3" s="1"/>
  <c r="N135" i="3"/>
  <c r="Q135" i="3" s="1"/>
  <c r="N134" i="3"/>
  <c r="Q134" i="3" s="1"/>
  <c r="N133" i="3"/>
  <c r="Q133" i="3" s="1"/>
  <c r="N132" i="3"/>
  <c r="Q132" i="3" s="1"/>
  <c r="N131" i="3"/>
  <c r="Q131" i="3" s="1"/>
  <c r="Q130" i="3"/>
  <c r="N129" i="3"/>
  <c r="Q129" i="3" s="1"/>
  <c r="N128" i="3"/>
  <c r="Q128" i="3" s="1"/>
  <c r="N127" i="3"/>
  <c r="Q127" i="3" s="1"/>
  <c r="N126" i="3"/>
  <c r="Q126" i="3" s="1"/>
  <c r="N125" i="3"/>
  <c r="Q125" i="3" s="1"/>
  <c r="N124" i="3"/>
  <c r="Q124" i="3" s="1"/>
  <c r="N123" i="3"/>
  <c r="Q123" i="3" s="1"/>
  <c r="N122" i="3"/>
  <c r="Q122" i="3" s="1"/>
  <c r="N121" i="3"/>
  <c r="Q121" i="3" s="1"/>
  <c r="N120" i="3"/>
  <c r="Q120" i="3" s="1"/>
  <c r="N119" i="3"/>
  <c r="Q119" i="3" s="1"/>
  <c r="N118" i="3"/>
  <c r="Q118" i="3" s="1"/>
  <c r="N117" i="3"/>
  <c r="Q117" i="3" s="1"/>
  <c r="N116" i="3"/>
  <c r="Q116" i="3" s="1"/>
  <c r="N115" i="3"/>
  <c r="Q115" i="3" s="1"/>
  <c r="N114" i="3"/>
  <c r="Q114" i="3" s="1"/>
  <c r="Q113" i="3"/>
  <c r="N112" i="3"/>
  <c r="Q112" i="3" s="1"/>
  <c r="N111" i="3"/>
  <c r="Q111" i="3" s="1"/>
  <c r="N110" i="3"/>
  <c r="Q110" i="3" s="1"/>
  <c r="N109" i="3"/>
  <c r="Q109" i="3" s="1"/>
  <c r="Q108" i="3"/>
  <c r="N107" i="3"/>
  <c r="Q107" i="3" s="1"/>
  <c r="N106" i="3"/>
  <c r="Q106" i="3" s="1"/>
  <c r="N105" i="3"/>
  <c r="Q105" i="3" s="1"/>
  <c r="N104" i="3"/>
  <c r="Q104" i="3" s="1"/>
  <c r="N103" i="3"/>
  <c r="Q103" i="3" s="1"/>
  <c r="N102" i="3"/>
  <c r="Q102" i="3" s="1"/>
  <c r="N101" i="3"/>
  <c r="Q101" i="3" s="1"/>
  <c r="N100" i="3"/>
  <c r="Q100" i="3" s="1"/>
  <c r="N99" i="3"/>
  <c r="Q99" i="3" s="1"/>
  <c r="N98" i="3"/>
  <c r="Q98" i="3" s="1"/>
  <c r="N97" i="3"/>
  <c r="Q97" i="3" s="1"/>
  <c r="N96" i="3"/>
  <c r="Q96" i="3" s="1"/>
  <c r="N95" i="3"/>
  <c r="Q95" i="3" s="1"/>
  <c r="N94" i="3"/>
  <c r="Q94" i="3" s="1"/>
  <c r="N93" i="3"/>
  <c r="Q93" i="3" s="1"/>
  <c r="N92" i="3"/>
  <c r="Q92" i="3" s="1"/>
  <c r="N91" i="3"/>
  <c r="Q91" i="3" s="1"/>
  <c r="N90" i="3"/>
  <c r="Q90" i="3" s="1"/>
  <c r="N89" i="3"/>
  <c r="Q89" i="3" s="1"/>
  <c r="N88" i="3"/>
  <c r="Q88" i="3" s="1"/>
  <c r="N87" i="3"/>
  <c r="Q87" i="3" s="1"/>
  <c r="N86" i="3"/>
  <c r="Q86" i="3" s="1"/>
  <c r="N85" i="3"/>
  <c r="Q85" i="3" s="1"/>
  <c r="N84" i="3"/>
  <c r="Q84" i="3" s="1"/>
  <c r="N83" i="3"/>
  <c r="Q83" i="3" s="1"/>
  <c r="N82" i="3"/>
  <c r="Q82" i="3" s="1"/>
  <c r="N81" i="3"/>
  <c r="Q81" i="3" s="1"/>
  <c r="N80" i="3"/>
  <c r="Q80" i="3" s="1"/>
  <c r="Q79" i="3"/>
  <c r="N78" i="3"/>
  <c r="Q78" i="3" s="1"/>
  <c r="N77" i="3"/>
  <c r="Q77" i="3" s="1"/>
  <c r="N76" i="3"/>
  <c r="Q76" i="3" s="1"/>
  <c r="N75" i="3"/>
  <c r="Q75" i="3" s="1"/>
  <c r="N74" i="3"/>
  <c r="Q74" i="3" s="1"/>
  <c r="N73" i="3"/>
  <c r="Q73" i="3" s="1"/>
  <c r="N72" i="3"/>
  <c r="Q72" i="3" s="1"/>
  <c r="N71" i="3"/>
  <c r="Q71" i="3" s="1"/>
  <c r="N70" i="3"/>
  <c r="Q70" i="3" s="1"/>
  <c r="N69" i="3"/>
  <c r="Q69" i="3" s="1"/>
  <c r="N68" i="3"/>
  <c r="Q68" i="3" s="1"/>
  <c r="Q67" i="3"/>
  <c r="N66" i="3"/>
  <c r="Q66" i="3" s="1"/>
  <c r="N65" i="3"/>
  <c r="Q65" i="3" s="1"/>
  <c r="N64" i="3"/>
  <c r="Q64" i="3" s="1"/>
  <c r="N63" i="3"/>
  <c r="Q63" i="3" s="1"/>
  <c r="N62" i="3"/>
  <c r="Q62" i="3" s="1"/>
  <c r="N61" i="3"/>
  <c r="Q61" i="3" s="1"/>
  <c r="N60" i="3"/>
  <c r="Q60" i="3" s="1"/>
  <c r="N59" i="3"/>
  <c r="Q59" i="3" s="1"/>
  <c r="N58" i="3"/>
  <c r="Q58" i="3" s="1"/>
  <c r="N57" i="3"/>
  <c r="Q57" i="3" s="1"/>
  <c r="N56" i="3"/>
  <c r="Q56" i="3" s="1"/>
  <c r="Q55" i="3"/>
  <c r="N54" i="3"/>
  <c r="Q54" i="3" s="1"/>
  <c r="N53" i="3"/>
  <c r="Q53" i="3" s="1"/>
  <c r="N52" i="3"/>
  <c r="Q52" i="3" s="1"/>
  <c r="N51" i="3"/>
  <c r="Q51" i="3" s="1"/>
  <c r="N50" i="3"/>
  <c r="Q50" i="3" s="1"/>
  <c r="N49" i="3"/>
  <c r="Q49" i="3" s="1"/>
  <c r="N48" i="3"/>
  <c r="Q48" i="3" s="1"/>
  <c r="Q47" i="3"/>
  <c r="N46" i="3"/>
  <c r="Q46" i="3" s="1"/>
  <c r="N45" i="3"/>
  <c r="Q45" i="3" s="1"/>
  <c r="N44" i="3"/>
  <c r="Q44" i="3" s="1"/>
  <c r="N43" i="3"/>
  <c r="Q43" i="3" s="1"/>
  <c r="N42" i="3"/>
  <c r="Q42" i="3" s="1"/>
  <c r="N41" i="3"/>
  <c r="Q41" i="3" s="1"/>
  <c r="N40" i="3"/>
  <c r="Q40" i="3" s="1"/>
  <c r="N39" i="3"/>
  <c r="Q39" i="3" s="1"/>
  <c r="N38" i="3"/>
  <c r="Q38" i="3" s="1"/>
  <c r="N37" i="3"/>
  <c r="Q37" i="3" s="1"/>
  <c r="N36" i="3"/>
  <c r="Q36" i="3" s="1"/>
  <c r="N35" i="3"/>
  <c r="Q35" i="3" s="1"/>
  <c r="N34" i="3"/>
  <c r="Q34" i="3" s="1"/>
  <c r="Q33" i="3"/>
  <c r="N32" i="3"/>
  <c r="Q32" i="3" s="1"/>
  <c r="N31" i="3"/>
  <c r="Q31" i="3" s="1"/>
  <c r="N30" i="3"/>
  <c r="Q30" i="3" s="1"/>
  <c r="N29" i="3"/>
  <c r="Q29" i="3" s="1"/>
  <c r="N28" i="3"/>
  <c r="Q28" i="3" s="1"/>
  <c r="N27" i="3"/>
  <c r="Q27" i="3" s="1"/>
  <c r="N26" i="3"/>
  <c r="Q26" i="3" s="1"/>
  <c r="N25" i="3"/>
  <c r="Q25" i="3" s="1"/>
  <c r="Q24" i="3"/>
  <c r="Q23" i="3"/>
  <c r="N22" i="3"/>
  <c r="Q22" i="3" s="1"/>
  <c r="N21" i="3"/>
  <c r="Q21" i="3" s="1"/>
  <c r="N20" i="3"/>
  <c r="Q20" i="3" s="1"/>
  <c r="N19" i="3"/>
  <c r="Q19" i="3" s="1"/>
  <c r="N18" i="3"/>
  <c r="Q18" i="3" s="1"/>
  <c r="N17" i="3"/>
  <c r="Q17" i="3" s="1"/>
  <c r="N16" i="3"/>
  <c r="Q16" i="3" s="1"/>
  <c r="N15" i="3"/>
  <c r="Q15" i="3" s="1"/>
  <c r="N14" i="3"/>
  <c r="Q14" i="3" s="1"/>
  <c r="N13" i="3"/>
  <c r="Q13" i="3" s="1"/>
  <c r="N12" i="3"/>
  <c r="Q12" i="3" s="1"/>
  <c r="N11" i="3"/>
  <c r="Q11" i="3" s="1"/>
  <c r="N10" i="3"/>
  <c r="Q10" i="3" s="1"/>
  <c r="N9" i="3"/>
  <c r="Q9" i="3" s="1"/>
  <c r="N8" i="3"/>
  <c r="Q8" i="3" s="1"/>
  <c r="Q7" i="3"/>
  <c r="N6" i="3"/>
  <c r="Q6" i="3" s="1"/>
  <c r="N5" i="3"/>
  <c r="Q5" i="3" s="1"/>
  <c r="N4" i="3"/>
  <c r="Q4" i="3" s="1"/>
  <c r="N3" i="3"/>
  <c r="Q3" i="3" s="1"/>
  <c r="N2" i="3"/>
  <c r="N149" i="2"/>
  <c r="Q149" i="2" s="1"/>
  <c r="N148" i="2"/>
  <c r="Q148" i="2" s="1"/>
  <c r="N147" i="2"/>
  <c r="Q147" i="2" s="1"/>
  <c r="N146" i="2"/>
  <c r="Q146" i="2" s="1"/>
  <c r="N145" i="2"/>
  <c r="Q145" i="2" s="1"/>
  <c r="N144" i="2"/>
  <c r="Q144" i="2" s="1"/>
  <c r="N143" i="2"/>
  <c r="Q143" i="2" s="1"/>
  <c r="N142" i="2"/>
  <c r="Q142" i="2" s="1"/>
  <c r="N141" i="2"/>
  <c r="Q141" i="2" s="1"/>
  <c r="N140" i="2"/>
  <c r="Q140" i="2" s="1"/>
  <c r="N139" i="2"/>
  <c r="Q139" i="2" s="1"/>
  <c r="N138" i="2"/>
  <c r="Q138" i="2" s="1"/>
  <c r="N137" i="2"/>
  <c r="Q137" i="2" s="1"/>
  <c r="N136" i="2"/>
  <c r="Q136" i="2" s="1"/>
  <c r="N135" i="2"/>
  <c r="Q135" i="2" s="1"/>
  <c r="N134" i="2"/>
  <c r="Q134" i="2" s="1"/>
  <c r="N133" i="2"/>
  <c r="Q133" i="2" s="1"/>
  <c r="N132" i="2"/>
  <c r="Q132" i="2" s="1"/>
  <c r="N131" i="2"/>
  <c r="Q131" i="2" s="1"/>
  <c r="N130" i="2"/>
  <c r="Q130" i="2" s="1"/>
  <c r="N129" i="2"/>
  <c r="Q129" i="2" s="1"/>
  <c r="N128" i="2"/>
  <c r="Q128" i="2" s="1"/>
  <c r="N127" i="2"/>
  <c r="Q127" i="2" s="1"/>
  <c r="N126" i="2"/>
  <c r="Q126" i="2" s="1"/>
  <c r="N125" i="2"/>
  <c r="Q125" i="2" s="1"/>
  <c r="N124" i="2"/>
  <c r="Q124" i="2" s="1"/>
  <c r="N123" i="2"/>
  <c r="Q123" i="2" s="1"/>
  <c r="N122" i="2"/>
  <c r="Q122" i="2" s="1"/>
  <c r="N121" i="2"/>
  <c r="Q121" i="2" s="1"/>
  <c r="N120" i="2"/>
  <c r="Q120" i="2" s="1"/>
  <c r="N119" i="2"/>
  <c r="Q119" i="2" s="1"/>
  <c r="N118" i="2"/>
  <c r="Q118" i="2" s="1"/>
  <c r="N117" i="2"/>
  <c r="Q117" i="2" s="1"/>
  <c r="N116" i="2"/>
  <c r="Q116" i="2" s="1"/>
  <c r="N115" i="2"/>
  <c r="Q115" i="2" s="1"/>
  <c r="N114" i="2"/>
  <c r="Q114" i="2" s="1"/>
  <c r="N113" i="2"/>
  <c r="Q113" i="2" s="1"/>
  <c r="N112" i="2"/>
  <c r="Q112" i="2" s="1"/>
  <c r="N111" i="2"/>
  <c r="Q111" i="2" s="1"/>
  <c r="N110" i="2"/>
  <c r="Q110" i="2" s="1"/>
  <c r="N109" i="2"/>
  <c r="Q109" i="2" s="1"/>
  <c r="N108" i="2"/>
  <c r="Q108" i="2" s="1"/>
  <c r="N107" i="2"/>
  <c r="Q107" i="2" s="1"/>
  <c r="N106" i="2"/>
  <c r="Q106" i="2" s="1"/>
  <c r="N105" i="2"/>
  <c r="Q105" i="2" s="1"/>
  <c r="N104" i="2"/>
  <c r="Q104" i="2" s="1"/>
  <c r="N103" i="2"/>
  <c r="Q103" i="2" s="1"/>
  <c r="N102" i="2"/>
  <c r="Q102" i="2" s="1"/>
  <c r="N101" i="2"/>
  <c r="Q101" i="2" s="1"/>
  <c r="N100" i="2"/>
  <c r="Q100" i="2" s="1"/>
  <c r="N99" i="2"/>
  <c r="Q99" i="2" s="1"/>
  <c r="N98" i="2"/>
  <c r="Q98" i="2" s="1"/>
  <c r="N97" i="2"/>
  <c r="Q97" i="2" s="1"/>
  <c r="N96" i="2"/>
  <c r="Q96" i="2" s="1"/>
  <c r="N95" i="2"/>
  <c r="Q95" i="2" s="1"/>
  <c r="N94" i="2"/>
  <c r="Q94" i="2" s="1"/>
  <c r="N93" i="2"/>
  <c r="Q93" i="2" s="1"/>
  <c r="N92" i="2"/>
  <c r="Q92" i="2" s="1"/>
  <c r="N91" i="2"/>
  <c r="Q91" i="2" s="1"/>
  <c r="N90" i="2"/>
  <c r="Q90" i="2" s="1"/>
  <c r="N89" i="2"/>
  <c r="Q89" i="2" s="1"/>
  <c r="N88" i="2"/>
  <c r="Q88" i="2" s="1"/>
  <c r="N87" i="2"/>
  <c r="Q87" i="2" s="1"/>
  <c r="N86" i="2"/>
  <c r="Q86" i="2" s="1"/>
  <c r="N85" i="2"/>
  <c r="Q85" i="2" s="1"/>
  <c r="N84" i="2"/>
  <c r="Q84" i="2" s="1"/>
  <c r="N83" i="2"/>
  <c r="Q83" i="2" s="1"/>
  <c r="N82" i="2"/>
  <c r="Q82" i="2" s="1"/>
  <c r="N81" i="2"/>
  <c r="Q81" i="2" s="1"/>
  <c r="N80" i="2"/>
  <c r="Q80" i="2" s="1"/>
  <c r="N79" i="2"/>
  <c r="Q79" i="2" s="1"/>
  <c r="N78" i="2"/>
  <c r="Q78" i="2" s="1"/>
  <c r="N77" i="2"/>
  <c r="Q77" i="2" s="1"/>
  <c r="N76" i="2"/>
  <c r="Q76" i="2" s="1"/>
  <c r="N75" i="2"/>
  <c r="Q75" i="2" s="1"/>
  <c r="N74" i="2"/>
  <c r="Q74" i="2" s="1"/>
  <c r="N73" i="2"/>
  <c r="Q73" i="2" s="1"/>
  <c r="N72" i="2"/>
  <c r="Q72" i="2" s="1"/>
  <c r="N71" i="2"/>
  <c r="Q71" i="2" s="1"/>
  <c r="N70" i="2"/>
  <c r="Q70" i="2" s="1"/>
  <c r="N69" i="2"/>
  <c r="Q69" i="2" s="1"/>
  <c r="N68" i="2"/>
  <c r="Q68" i="2" s="1"/>
  <c r="N67" i="2"/>
  <c r="Q67" i="2" s="1"/>
  <c r="N66" i="2"/>
  <c r="Q66" i="2" s="1"/>
  <c r="N65" i="2"/>
  <c r="Q65" i="2" s="1"/>
  <c r="N64" i="2"/>
  <c r="Q64" i="2" s="1"/>
  <c r="N63" i="2"/>
  <c r="Q63" i="2" s="1"/>
  <c r="N62" i="2"/>
  <c r="Q62" i="2" s="1"/>
  <c r="N61" i="2"/>
  <c r="Q61" i="2" s="1"/>
  <c r="N60" i="2"/>
  <c r="Q60" i="2" s="1"/>
  <c r="N59" i="2"/>
  <c r="Q59" i="2" s="1"/>
  <c r="N58" i="2"/>
  <c r="Q58" i="2" s="1"/>
  <c r="N57" i="2"/>
  <c r="Q57" i="2" s="1"/>
  <c r="N56" i="2"/>
  <c r="Q56" i="2" s="1"/>
  <c r="N55" i="2"/>
  <c r="Q55" i="2" s="1"/>
  <c r="N54" i="2"/>
  <c r="Q54" i="2" s="1"/>
  <c r="N53" i="2"/>
  <c r="Q53" i="2" s="1"/>
  <c r="N52" i="2"/>
  <c r="Q52" i="2" s="1"/>
  <c r="N51" i="2"/>
  <c r="Q51" i="2" s="1"/>
  <c r="N50" i="2"/>
  <c r="Q50" i="2" s="1"/>
  <c r="N49" i="2"/>
  <c r="Q49" i="2" s="1"/>
  <c r="N48" i="2"/>
  <c r="Q48" i="2" s="1"/>
  <c r="N47" i="2"/>
  <c r="Q47" i="2" s="1"/>
  <c r="N46" i="2"/>
  <c r="Q46" i="2" s="1"/>
  <c r="N45" i="2"/>
  <c r="Q45" i="2" s="1"/>
  <c r="N44" i="2"/>
  <c r="Q44" i="2" s="1"/>
  <c r="N43" i="2"/>
  <c r="Q43" i="2" s="1"/>
  <c r="N42" i="2"/>
  <c r="Q42" i="2" s="1"/>
  <c r="N41" i="2"/>
  <c r="Q41" i="2" s="1"/>
  <c r="N40" i="2"/>
  <c r="Q40" i="2" s="1"/>
  <c r="N39" i="2"/>
  <c r="Q39" i="2" s="1"/>
  <c r="N38" i="2"/>
  <c r="Q38" i="2" s="1"/>
  <c r="N37" i="2"/>
  <c r="Q37" i="2" s="1"/>
  <c r="N36" i="2"/>
  <c r="Q36" i="2" s="1"/>
  <c r="N35" i="2"/>
  <c r="Q35" i="2" s="1"/>
  <c r="N34" i="2"/>
  <c r="Q34" i="2" s="1"/>
  <c r="N33" i="2"/>
  <c r="Q33" i="2" s="1"/>
  <c r="N32" i="2"/>
  <c r="Q32" i="2" s="1"/>
  <c r="N31" i="2"/>
  <c r="Q31" i="2" s="1"/>
  <c r="N30" i="2"/>
  <c r="Q30" i="2" s="1"/>
  <c r="N29" i="2"/>
  <c r="Q29" i="2" s="1"/>
  <c r="N28" i="2"/>
  <c r="Q28" i="2" s="1"/>
  <c r="N27" i="2"/>
  <c r="Q27" i="2" s="1"/>
  <c r="N26" i="2"/>
  <c r="Q26" i="2" s="1"/>
  <c r="N25" i="2"/>
  <c r="Q25" i="2" s="1"/>
  <c r="N24" i="2"/>
  <c r="Q24" i="2" s="1"/>
  <c r="N23" i="2"/>
  <c r="Q23" i="2" s="1"/>
  <c r="N22" i="2"/>
  <c r="Q22" i="2" s="1"/>
  <c r="N21" i="2"/>
  <c r="Q21" i="2" s="1"/>
  <c r="N20" i="2"/>
  <c r="Q20" i="2" s="1"/>
  <c r="N19" i="2"/>
  <c r="Q19" i="2" s="1"/>
  <c r="N18" i="2"/>
  <c r="Q18" i="2" s="1"/>
  <c r="N17" i="2"/>
  <c r="Q17" i="2" s="1"/>
  <c r="N16" i="2"/>
  <c r="Q16" i="2" s="1"/>
  <c r="N15" i="2"/>
  <c r="Q15" i="2" s="1"/>
  <c r="N14" i="2"/>
  <c r="Q14" i="2" s="1"/>
  <c r="N13" i="2"/>
  <c r="Q13" i="2" s="1"/>
  <c r="N12" i="2"/>
  <c r="Q12" i="2" s="1"/>
  <c r="N11" i="2"/>
  <c r="Q11" i="2" s="1"/>
  <c r="N10" i="2"/>
  <c r="Q10" i="2" s="1"/>
  <c r="N9" i="2"/>
  <c r="Q9" i="2" s="1"/>
  <c r="N8" i="2"/>
  <c r="Q8" i="2" s="1"/>
  <c r="N7" i="2"/>
  <c r="Q7" i="2" s="1"/>
  <c r="N6" i="2"/>
  <c r="Q6" i="2" s="1"/>
  <c r="N5" i="2"/>
  <c r="Q5" i="2" s="1"/>
  <c r="N4" i="2"/>
  <c r="Q4" i="2" s="1"/>
  <c r="N3" i="2"/>
  <c r="Q3" i="2" s="1"/>
  <c r="N2" i="2"/>
  <c r="N149" i="1"/>
  <c r="Q149" i="1" s="1"/>
  <c r="N148" i="1"/>
  <c r="Q148" i="1" s="1"/>
  <c r="N147" i="1"/>
  <c r="Q147" i="1" s="1"/>
  <c r="N146" i="1"/>
  <c r="Q146" i="1" s="1"/>
  <c r="N145" i="1"/>
  <c r="Q145" i="1" s="1"/>
  <c r="N144" i="1"/>
  <c r="Q144" i="1" s="1"/>
  <c r="N143" i="1"/>
  <c r="Q143" i="1" s="1"/>
  <c r="N142" i="1"/>
  <c r="Q142" i="1" s="1"/>
  <c r="N141" i="1"/>
  <c r="Q141" i="1" s="1"/>
  <c r="N140" i="1"/>
  <c r="Q140" i="1" s="1"/>
  <c r="N139" i="1"/>
  <c r="Q139" i="1" s="1"/>
  <c r="N138" i="1"/>
  <c r="Q138" i="1" s="1"/>
  <c r="N137" i="1"/>
  <c r="Q137" i="1" s="1"/>
  <c r="N136" i="1"/>
  <c r="Q136" i="1" s="1"/>
  <c r="N135" i="1"/>
  <c r="Q135" i="1" s="1"/>
  <c r="N134" i="1"/>
  <c r="Q134" i="1" s="1"/>
  <c r="N133" i="1"/>
  <c r="Q133" i="1" s="1"/>
  <c r="N132" i="1"/>
  <c r="Q132" i="1" s="1"/>
  <c r="N131" i="1"/>
  <c r="Q131" i="1" s="1"/>
  <c r="N130" i="1"/>
  <c r="Q130" i="1" s="1"/>
  <c r="N129" i="1"/>
  <c r="Q129" i="1" s="1"/>
  <c r="N128" i="1"/>
  <c r="Q128" i="1" s="1"/>
  <c r="N127" i="1"/>
  <c r="Q127" i="1" s="1"/>
  <c r="N126" i="1"/>
  <c r="Q126" i="1" s="1"/>
  <c r="N125" i="1"/>
  <c r="Q125" i="1" s="1"/>
  <c r="N124" i="1"/>
  <c r="Q124" i="1" s="1"/>
  <c r="N123" i="1"/>
  <c r="Q123" i="1" s="1"/>
  <c r="N122" i="1"/>
  <c r="Q122" i="1" s="1"/>
  <c r="N121" i="1"/>
  <c r="Q121" i="1" s="1"/>
  <c r="N120" i="1"/>
  <c r="Q120" i="1" s="1"/>
  <c r="N119" i="1"/>
  <c r="Q119" i="1" s="1"/>
  <c r="N118" i="1"/>
  <c r="Q118" i="1" s="1"/>
  <c r="N117" i="1"/>
  <c r="Q117" i="1" s="1"/>
  <c r="N116" i="1"/>
  <c r="Q116" i="1" s="1"/>
  <c r="N115" i="1"/>
  <c r="Q115" i="1" s="1"/>
  <c r="N114" i="1"/>
  <c r="Q114" i="1" s="1"/>
  <c r="N113" i="1"/>
  <c r="Q113" i="1" s="1"/>
  <c r="N112" i="1"/>
  <c r="Q112" i="1" s="1"/>
  <c r="N111" i="1"/>
  <c r="Q111" i="1" s="1"/>
  <c r="N110" i="1"/>
  <c r="Q110" i="1" s="1"/>
  <c r="N109" i="1"/>
  <c r="Q109" i="1" s="1"/>
  <c r="N108" i="1"/>
  <c r="Q108" i="1" s="1"/>
  <c r="N107" i="1"/>
  <c r="Q107" i="1" s="1"/>
  <c r="N106" i="1"/>
  <c r="Q106" i="1" s="1"/>
  <c r="N105" i="1"/>
  <c r="Q105" i="1" s="1"/>
  <c r="N104" i="1"/>
  <c r="Q104" i="1" s="1"/>
  <c r="N103" i="1"/>
  <c r="Q103" i="1" s="1"/>
  <c r="N102" i="1"/>
  <c r="Q102" i="1" s="1"/>
  <c r="N101" i="1"/>
  <c r="Q101" i="1" s="1"/>
  <c r="N100" i="1"/>
  <c r="Q100" i="1" s="1"/>
  <c r="N99" i="1"/>
  <c r="Q99" i="1" s="1"/>
  <c r="N98" i="1"/>
  <c r="Q98" i="1" s="1"/>
  <c r="N97" i="1"/>
  <c r="Q97" i="1" s="1"/>
  <c r="N96" i="1"/>
  <c r="Q96" i="1" s="1"/>
  <c r="N95" i="1"/>
  <c r="Q95" i="1" s="1"/>
  <c r="N94" i="1"/>
  <c r="Q94" i="1" s="1"/>
  <c r="N93" i="1"/>
  <c r="Q93" i="1" s="1"/>
  <c r="N92" i="1"/>
  <c r="Q92" i="1" s="1"/>
  <c r="N91" i="1"/>
  <c r="Q91" i="1" s="1"/>
  <c r="N90" i="1"/>
  <c r="Q90" i="1" s="1"/>
  <c r="N89" i="1"/>
  <c r="Q89" i="1" s="1"/>
  <c r="N88" i="1"/>
  <c r="Q88" i="1" s="1"/>
  <c r="N87" i="1"/>
  <c r="Q87" i="1" s="1"/>
  <c r="N86" i="1"/>
  <c r="Q86" i="1" s="1"/>
  <c r="N85" i="1"/>
  <c r="Q85" i="1" s="1"/>
  <c r="N84" i="1"/>
  <c r="Q84" i="1" s="1"/>
  <c r="N83" i="1"/>
  <c r="Q83" i="1" s="1"/>
  <c r="N82" i="1"/>
  <c r="Q82" i="1" s="1"/>
  <c r="N81" i="1"/>
  <c r="Q81" i="1" s="1"/>
  <c r="N80" i="1"/>
  <c r="Q80" i="1" s="1"/>
  <c r="N79" i="1"/>
  <c r="Q79" i="1" s="1"/>
  <c r="N78" i="1"/>
  <c r="Q78" i="1" s="1"/>
  <c r="N77" i="1"/>
  <c r="Q77" i="1" s="1"/>
  <c r="N76" i="1"/>
  <c r="Q76" i="1" s="1"/>
  <c r="N75" i="1"/>
  <c r="Q75" i="1" s="1"/>
  <c r="N74" i="1"/>
  <c r="Q74" i="1" s="1"/>
  <c r="N73" i="1"/>
  <c r="Q73" i="1" s="1"/>
  <c r="N72" i="1"/>
  <c r="Q72" i="1" s="1"/>
  <c r="N71" i="1"/>
  <c r="Q71" i="1" s="1"/>
  <c r="N70" i="1"/>
  <c r="Q70" i="1" s="1"/>
  <c r="N69" i="1"/>
  <c r="Q69" i="1" s="1"/>
  <c r="N68" i="1"/>
  <c r="Q68" i="1" s="1"/>
  <c r="N67" i="1"/>
  <c r="Q67" i="1" s="1"/>
  <c r="N66" i="1"/>
  <c r="Q66" i="1" s="1"/>
  <c r="N65" i="1"/>
  <c r="Q65" i="1" s="1"/>
  <c r="N64" i="1"/>
  <c r="Q64" i="1" s="1"/>
  <c r="N63" i="1"/>
  <c r="Q63" i="1" s="1"/>
  <c r="N62" i="1"/>
  <c r="Q62" i="1" s="1"/>
  <c r="N61" i="1"/>
  <c r="Q61" i="1" s="1"/>
  <c r="N60" i="1"/>
  <c r="Q60" i="1" s="1"/>
  <c r="N59" i="1"/>
  <c r="Q59" i="1" s="1"/>
  <c r="N58" i="1"/>
  <c r="Q58" i="1" s="1"/>
  <c r="N57" i="1"/>
  <c r="Q57" i="1" s="1"/>
  <c r="N56" i="1"/>
  <c r="Q56" i="1" s="1"/>
  <c r="N55" i="1"/>
  <c r="Q55" i="1" s="1"/>
  <c r="N54" i="1"/>
  <c r="Q54" i="1" s="1"/>
  <c r="N53" i="1"/>
  <c r="Q53" i="1" s="1"/>
  <c r="N52" i="1"/>
  <c r="Q52" i="1" s="1"/>
  <c r="N51" i="1"/>
  <c r="Q51" i="1" s="1"/>
  <c r="N50" i="1"/>
  <c r="Q50" i="1" s="1"/>
  <c r="N49" i="1"/>
  <c r="Q49" i="1" s="1"/>
  <c r="N48" i="1"/>
  <c r="Q48" i="1" s="1"/>
  <c r="N47" i="1"/>
  <c r="Q47" i="1" s="1"/>
  <c r="N46" i="1"/>
  <c r="Q46" i="1" s="1"/>
  <c r="N45" i="1"/>
  <c r="Q45" i="1" s="1"/>
  <c r="N44" i="1"/>
  <c r="Q44" i="1" s="1"/>
  <c r="N43" i="1"/>
  <c r="Q43" i="1" s="1"/>
  <c r="N42" i="1"/>
  <c r="Q42" i="1" s="1"/>
  <c r="N41" i="1"/>
  <c r="Q41" i="1" s="1"/>
  <c r="N40" i="1"/>
  <c r="Q40" i="1" s="1"/>
  <c r="N39" i="1"/>
  <c r="Q39" i="1" s="1"/>
  <c r="N38" i="1"/>
  <c r="Q38" i="1" s="1"/>
  <c r="N37" i="1"/>
  <c r="Q37" i="1" s="1"/>
  <c r="N36" i="1"/>
  <c r="Q36" i="1" s="1"/>
  <c r="N35" i="1"/>
  <c r="Q35" i="1" s="1"/>
  <c r="N34" i="1"/>
  <c r="Q34" i="1" s="1"/>
  <c r="N33" i="1"/>
  <c r="Q33" i="1" s="1"/>
  <c r="N32" i="1"/>
  <c r="Q32" i="1" s="1"/>
  <c r="N31" i="1"/>
  <c r="Q31" i="1" s="1"/>
  <c r="N30" i="1"/>
  <c r="Q30" i="1" s="1"/>
  <c r="N29" i="1"/>
  <c r="Q29" i="1" s="1"/>
  <c r="N28" i="1"/>
  <c r="Q28" i="1" s="1"/>
  <c r="N27" i="1"/>
  <c r="Q27" i="1" s="1"/>
  <c r="N26" i="1"/>
  <c r="Q26" i="1" s="1"/>
  <c r="N25" i="1"/>
  <c r="Q25" i="1" s="1"/>
  <c r="N24" i="1"/>
  <c r="Q24" i="1" s="1"/>
  <c r="N23" i="1"/>
  <c r="Q23" i="1" s="1"/>
  <c r="N22" i="1"/>
  <c r="Q22" i="1" s="1"/>
  <c r="N21" i="1"/>
  <c r="Q21" i="1" s="1"/>
  <c r="N20" i="1"/>
  <c r="Q20" i="1" s="1"/>
  <c r="N19" i="1"/>
  <c r="Q19" i="1" s="1"/>
  <c r="N18" i="1"/>
  <c r="Q18" i="1" s="1"/>
  <c r="N17" i="1"/>
  <c r="Q17" i="1" s="1"/>
  <c r="N16" i="1"/>
  <c r="Q16" i="1" s="1"/>
  <c r="N15" i="1"/>
  <c r="Q15" i="1" s="1"/>
  <c r="N14" i="1"/>
  <c r="Q14" i="1" s="1"/>
  <c r="N13" i="1"/>
  <c r="Q13" i="1" s="1"/>
  <c r="N12" i="1"/>
  <c r="Q12" i="1" s="1"/>
  <c r="N11" i="1"/>
  <c r="Q11" i="1" s="1"/>
  <c r="N10" i="1"/>
  <c r="Q10" i="1" s="1"/>
  <c r="N9" i="1"/>
  <c r="Q9" i="1" s="1"/>
  <c r="N8" i="1"/>
  <c r="Q8" i="1" s="1"/>
  <c r="N7" i="1"/>
  <c r="Q7" i="1" s="1"/>
  <c r="N6" i="1"/>
  <c r="Q6" i="1" s="1"/>
  <c r="N5" i="1"/>
  <c r="Q5" i="1" s="1"/>
  <c r="N4" i="1"/>
  <c r="Q4" i="1" s="1"/>
  <c r="N3" i="1"/>
  <c r="Q3" i="1" s="1"/>
  <c r="N2" i="1"/>
  <c r="R7" i="6"/>
  <c r="P6" i="6"/>
  <c r="N6" i="6"/>
  <c r="E6" i="6"/>
  <c r="N4" i="6"/>
  <c r="P4" i="6"/>
  <c r="E4" i="6"/>
  <c r="N7" i="6"/>
  <c r="P7" i="6"/>
  <c r="E7" i="6"/>
  <c r="N5" i="6"/>
  <c r="P5" i="6"/>
  <c r="E5" i="6"/>
  <c r="N3" i="6"/>
  <c r="P3" i="6"/>
  <c r="E3" i="6"/>
  <c r="M3" i="6" l="1"/>
  <c r="K3" i="6"/>
  <c r="I3" i="6"/>
  <c r="M5" i="6"/>
  <c r="K5" i="6"/>
  <c r="I5" i="6"/>
  <c r="M7" i="6"/>
  <c r="K7" i="6"/>
  <c r="I7" i="6"/>
  <c r="M4" i="6"/>
  <c r="K4" i="6"/>
  <c r="I4" i="6"/>
  <c r="M6" i="6"/>
  <c r="I6" i="6"/>
  <c r="K6" i="6"/>
  <c r="Q2" i="1"/>
  <c r="Q2" i="3"/>
  <c r="Q2" i="5"/>
  <c r="Q2" i="2"/>
  <c r="Q2" i="4"/>
  <c r="H3" i="6"/>
  <c r="H7" i="6"/>
  <c r="H5" i="6"/>
  <c r="H4" i="6"/>
  <c r="H6" i="6"/>
  <c r="J6" i="6" l="1"/>
  <c r="L6" i="6"/>
  <c r="J4" i="6"/>
  <c r="L4" i="6"/>
  <c r="J5" i="6"/>
  <c r="L5" i="6"/>
  <c r="J7" i="6"/>
  <c r="L7" i="6"/>
  <c r="J3" i="6"/>
  <c r="L3" i="6"/>
</calcChain>
</file>

<file path=xl/sharedStrings.xml><?xml version="1.0" encoding="utf-8"?>
<sst xmlns="http://schemas.openxmlformats.org/spreadsheetml/2006/main" count="8723" uniqueCount="2367">
  <si>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</si>
  <si>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</si>
  <si>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</si>
  <si>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</si>
  <si>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</si>
  <si>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</si>
  <si>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</si>
  <si>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</si>
  <si>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</si>
  <si>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</si>
  <si>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</si>
  <si>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</si>
  <si>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</si>
  <si>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</si>
  <si>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</si>
  <si>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</si>
  <si>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</si>
  <si>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</si>
  <si>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</si>
  <si>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</si>
  <si>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</si>
  <si>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</si>
  <si>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</si>
  <si>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</si>
  <si>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</si>
  <si>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</si>
  <si>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</si>
  <si>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</si>
  <si>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</si>
  <si>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</si>
  <si>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</si>
  <si>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</si>
  <si>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</si>
  <si>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</si>
  <si>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</si>
  <si>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</si>
  <si>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</si>
  <si>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</si>
  <si>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</si>
  <si>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</si>
  <si>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</si>
  <si>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</si>
  <si>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</si>
  <si>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</si>
  <si>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</si>
  <si>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</si>
  <si>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</si>
  <si>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</si>
  <si>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</si>
  <si>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</si>
  <si>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</si>
  <si>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</si>
  <si>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</si>
  <si>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</si>
  <si>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</si>
  <si>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</si>
  <si>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</si>
  <si>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</si>
  <si>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</si>
  <si>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</si>
  <si>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</si>
  <si>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</si>
  <si>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</si>
  <si>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</si>
  <si>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</si>
  <si>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</si>
  <si>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</si>
  <si>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</si>
  <si>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</si>
  <si>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</si>
  <si>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</si>
  <si>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</si>
  <si>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</si>
  <si>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</si>
  <si>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</si>
  <si>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</si>
  <si>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</si>
  <si>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</si>
  <si>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</si>
  <si>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</si>
  <si>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</si>
  <si>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</si>
  <si>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</si>
  <si>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</si>
  <si>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</si>
  <si>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</si>
  <si>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</si>
  <si>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</si>
  <si>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</si>
  <si>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</si>
  <si>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</si>
  <si>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</si>
  <si>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</si>
  <si>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</si>
  <si>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</si>
  <si>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</si>
  <si>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</si>
  <si>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</si>
  <si>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</si>
  <si>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</si>
  <si>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</si>
  <si>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</si>
  <si>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</si>
  <si>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</si>
  <si>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</si>
  <si>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</si>
  <si>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</si>
  <si>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</si>
  <si>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</si>
  <si>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</si>
  <si>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</si>
  <si>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</si>
  <si>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</si>
  <si>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</si>
  <si>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</si>
  <si>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</si>
  <si>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</si>
  <si>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</si>
  <si>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</si>
  <si>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</si>
  <si>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</si>
  <si>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</si>
  <si>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</si>
  <si>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</si>
  <si>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</si>
  <si>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</si>
  <si>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</si>
  <si>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</si>
  <si>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</si>
  <si>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</si>
  <si>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</si>
  <si>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</si>
  <si>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</si>
  <si>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</si>
  <si>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</si>
  <si>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</si>
  <si>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</si>
  <si>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</si>
  <si>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</si>
  <si>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</si>
  <si>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</si>
  <si>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</si>
  <si>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</si>
  <si>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</si>
  <si>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</si>
  <si>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</si>
  <si>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</si>
  <si>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</si>
  <si>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</si>
  <si>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</si>
  <si>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</si>
  <si>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</si>
  <si>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</si>
  <si>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</si>
  <si>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</si>
  <si>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</si>
  <si>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</si>
  <si>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</si>
  <si>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</si>
  <si>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</si>
  <si>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</si>
  <si>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</si>
  <si>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</si>
  <si>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</si>
  <si>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</si>
  <si>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</si>
  <si>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</si>
  <si>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</si>
  <si>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</si>
  <si>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</si>
  <si>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</si>
  <si>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</si>
  <si>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</si>
  <si>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</si>
  <si>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</si>
  <si>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</si>
  <si>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</si>
  <si>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</si>
  <si>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</si>
  <si>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</si>
  <si>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</si>
  <si>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</si>
  <si>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</si>
  <si>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</si>
  <si>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</si>
  <si>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</si>
  <si>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</si>
  <si>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</si>
  <si>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</si>
  <si>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</si>
  <si>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</si>
  <si>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</si>
  <si>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</si>
  <si>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</si>
  <si>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</si>
  <si>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</si>
  <si>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</si>
  <si>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</si>
  <si>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</si>
  <si>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</si>
  <si>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</si>
  <si>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</si>
  <si>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</si>
  <si>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</si>
  <si>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</si>
  <si>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</si>
  <si>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</si>
  <si>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</si>
  <si>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</si>
  <si>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</si>
  <si>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</si>
  <si>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</si>
  <si>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</si>
  <si>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</si>
  <si>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</si>
  <si>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</si>
  <si>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</si>
  <si>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</si>
  <si>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</si>
  <si>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</si>
  <si>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</si>
  <si>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</si>
  <si>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</si>
  <si>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</si>
  <si>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</si>
  <si>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</si>
  <si>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</si>
  <si>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</si>
  <si>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</si>
  <si>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</si>
  <si>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</si>
  <si>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</si>
  <si>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</si>
  <si>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</si>
  <si>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</si>
  <si>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</si>
  <si>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</si>
  <si>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</si>
  <si>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</si>
  <si>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</si>
  <si>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</si>
  <si>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</si>
  <si>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</si>
  <si>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</si>
  <si>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</si>
  <si>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</si>
  <si>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</si>
  <si>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</si>
  <si>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</si>
  <si>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</si>
  <si>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</si>
  <si>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</si>
  <si>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</si>
  <si>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</si>
  <si>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</si>
  <si>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</si>
  <si>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</si>
  <si>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</si>
  <si>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</si>
  <si>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</si>
  <si>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</si>
  <si>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</si>
  <si>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</si>
  <si>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</si>
  <si>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</si>
  <si>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</si>
  <si>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</si>
  <si>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</si>
  <si>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</si>
  <si>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</si>
  <si>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</si>
  <si>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</si>
  <si>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</si>
  <si>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</si>
  <si>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</si>
  <si>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</si>
  <si>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</si>
  <si>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</si>
  <si>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</si>
  <si>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</si>
  <si>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</si>
  <si>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</si>
  <si>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</si>
  <si>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</si>
  <si>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</si>
  <si>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</si>
  <si>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</si>
  <si>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</si>
  <si>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</si>
  <si>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</si>
  <si>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</si>
  <si>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</si>
  <si>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</si>
  <si>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</si>
  <si>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</si>
  <si>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</si>
  <si>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</si>
  <si>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</si>
  <si>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</si>
  <si>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</si>
  <si>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</si>
  <si>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</si>
  <si>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</si>
  <si>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</si>
  <si>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</si>
  <si>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</si>
  <si>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</si>
  <si>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</si>
  <si>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</si>
  <si>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</si>
  <si>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</si>
  <si>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</si>
  <si>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</si>
  <si>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</si>
  <si>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</si>
  <si>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</si>
  <si>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</si>
  <si>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</si>
  <si>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</si>
  <si>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</si>
  <si>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</si>
  <si>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</si>
  <si>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</si>
  <si>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</si>
  <si>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</si>
  <si>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</si>
  <si>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</si>
  <si>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</si>
  <si>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</si>
  <si>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</si>
  <si>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</si>
  <si>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</si>
  <si>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</si>
  <si>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</si>
  <si>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</si>
  <si>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</si>
  <si>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</si>
  <si>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</si>
  <si>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</si>
  <si>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</si>
  <si>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</si>
  <si>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</si>
  <si>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</si>
  <si>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</si>
  <si>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</si>
  <si>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</si>
  <si>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</si>
  <si>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</si>
  <si>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</si>
  <si>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</si>
  <si>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</si>
  <si>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</si>
  <si>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</si>
  <si>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</si>
  <si>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</si>
  <si>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</si>
  <si>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</si>
  <si>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</si>
  <si>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</si>
  <si>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</si>
  <si>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</si>
  <si>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</si>
  <si>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</si>
  <si>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</si>
  <si>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</si>
  <si>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</si>
  <si>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</si>
  <si>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</si>
  <si>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</si>
  <si>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</si>
  <si>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</si>
  <si>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</si>
  <si>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</si>
  <si>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</si>
  <si>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</si>
  <si>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</si>
  <si>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</si>
  <si>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</si>
  <si>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</si>
  <si>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</si>
  <si>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</si>
  <si>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</si>
  <si>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</si>
  <si>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</si>
  <si>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</si>
  <si>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</si>
  <si>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</si>
  <si>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</si>
  <si>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</si>
  <si>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</si>
  <si>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</si>
  <si>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</si>
  <si>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</si>
  <si>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</si>
  <si>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</si>
  <si>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</si>
  <si>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</si>
  <si>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</si>
  <si>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</si>
  <si>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</si>
  <si>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</si>
  <si>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</si>
  <si>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</si>
  <si>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</si>
  <si>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</si>
  <si>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</si>
  <si>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</si>
  <si>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</si>
  <si>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</si>
  <si>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</si>
  <si>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</si>
  <si>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</si>
  <si>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</si>
  <si>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</si>
  <si>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</si>
  <si>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</si>
  <si>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</si>
  <si>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</si>
  <si>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</si>
  <si>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</si>
  <si>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</si>
  <si>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</si>
  <si>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</si>
  <si>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</si>
  <si>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</si>
  <si>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</si>
  <si>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</si>
  <si>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</si>
  <si>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</si>
  <si>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</si>
  <si>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</si>
  <si>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</si>
  <si>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</si>
  <si>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</si>
  <si>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</si>
  <si>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</si>
  <si>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</si>
  <si>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</si>
  <si>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</si>
  <si>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</si>
  <si>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</si>
  <si>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</si>
  <si>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</si>
  <si>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</si>
  <si>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</si>
  <si>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</si>
  <si>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</si>
  <si>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</si>
  <si>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</si>
  <si>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</si>
  <si>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</si>
  <si>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</si>
  <si>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</si>
  <si>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</si>
  <si>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</si>
  <si>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</si>
  <si>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</si>
  <si>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</si>
  <si>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</si>
  <si>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</si>
  <si>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</si>
  <si>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</si>
  <si>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</si>
  <si>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</si>
  <si>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</si>
  <si>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</si>
  <si>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</si>
  <si>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</si>
  <si>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</si>
  <si>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</si>
  <si>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</si>
  <si>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</si>
  <si>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</si>
  <si>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</si>
  <si>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</si>
  <si>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</si>
  <si>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</si>
  <si>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</si>
  <si>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</si>
  <si>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</si>
  <si>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</si>
  <si>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</si>
  <si>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</si>
  <si>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</si>
  <si>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</si>
  <si>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</si>
  <si>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</si>
  <si>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</si>
  <si>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</si>
  <si>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</si>
  <si>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</si>
  <si>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</si>
  <si>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</si>
  <si>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</si>
  <si>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</si>
  <si>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</si>
  <si>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</si>
  <si>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</si>
  <si>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</si>
  <si>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</si>
  <si>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</si>
  <si>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</si>
  <si>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</si>
  <si>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</si>
  <si>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</si>
  <si>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</si>
  <si>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</si>
  <si>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</si>
  <si>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</si>
  <si>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</si>
  <si>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</si>
  <si>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</si>
  <si>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</si>
  <si>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</si>
  <si>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</si>
  <si>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</si>
  <si>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</si>
  <si>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</si>
  <si>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</si>
  <si>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</si>
  <si>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</si>
  <si>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</si>
  <si>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</si>
  <si>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</si>
  <si>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</si>
  <si>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</si>
  <si>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</si>
  <si>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</si>
  <si>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</si>
  <si>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</si>
  <si>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</si>
  <si>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</si>
  <si>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</si>
  <si>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</si>
  <si>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</si>
  <si>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</si>
  <si>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</si>
  <si>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</si>
  <si>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</si>
  <si>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</si>
  <si>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</si>
  <si>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</si>
  <si>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</si>
  <si>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</si>
  <si>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</si>
  <si>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</si>
  <si>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</si>
  <si>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</si>
  <si>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</si>
  <si>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</si>
  <si>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</si>
  <si>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</si>
  <si>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</si>
  <si>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</si>
  <si>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</si>
  <si>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</si>
  <si>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</si>
  <si>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</si>
  <si>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</si>
  <si>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</si>
  <si>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</si>
  <si>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</si>
  <si>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</si>
  <si>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</si>
  <si>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</si>
  <si>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</si>
  <si>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</si>
  <si>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</si>
  <si>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</si>
  <si>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</si>
  <si>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</si>
  <si>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</si>
  <si>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</si>
  <si>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</si>
  <si>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</si>
  <si>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</si>
  <si>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</si>
  <si>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</si>
  <si>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</si>
  <si>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</si>
  <si>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</si>
  <si>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</si>
  <si>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</si>
  <si>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</si>
  <si>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</si>
  <si>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</si>
  <si>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</si>
  <si>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</si>
  <si>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</si>
  <si>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</si>
  <si>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</si>
  <si>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</si>
  <si>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</si>
  <si>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</si>
  <si>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</si>
  <si>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</si>
  <si>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</si>
  <si>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</si>
  <si>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</si>
  <si>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</si>
  <si>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</si>
  <si>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</si>
  <si>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</si>
  <si>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</si>
  <si>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</si>
  <si>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</si>
  <si>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</si>
  <si>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</si>
  <si>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</si>
  <si>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</si>
  <si>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</si>
  <si>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</si>
  <si>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</si>
  <si>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</si>
  <si>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</si>
  <si>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</si>
  <si>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</si>
  <si>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</si>
  <si>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</si>
  <si>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</si>
  <si>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</si>
  <si>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</si>
  <si>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</si>
  <si>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</si>
  <si>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</si>
  <si>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</si>
  <si>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</si>
  <si>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</si>
  <si>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</si>
  <si>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</si>
  <si>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</si>
  <si>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</si>
  <si>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</si>
  <si>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</si>
  <si>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</si>
  <si>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</si>
  <si>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</si>
  <si>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</si>
  <si>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</si>
  <si>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</si>
  <si>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</si>
  <si>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</si>
  <si>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</si>
  <si>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</si>
  <si>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</si>
  <si>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</si>
  <si>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</si>
  <si>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</si>
  <si>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</si>
  <si>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</si>
  <si>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</si>
  <si>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</si>
  <si>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</si>
  <si>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</si>
  <si>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100.0, 1198), ('esomeprazole', 83.33333333333334, 3315), ('rabeprazole', 72.72727272727273, 3031), ('feprazone', 70.0, 1373), ('feprazone', 70.0, 1372)]</t>
  </si>
  <si>
    <t>[('desaspidin', 60.0, 1967), ('heparin', 57.14285714285714, 790), ('heparin', 57.14285714285714, 791), ('heparin', 57.14285714285714, 792), ('aloxiprin', 55.55555555555556, 1770)]</t>
  </si>
  <si>
    <t>[('amlodipine', 100.0, 1780), ('felodipine', 80.0, 669), ('nimodipine', 70.0, 1159), ('amoxapine', 70.0, 94), ('amodiaquine', 63.63636363636363, 93)]</t>
  </si>
  <si>
    <t>[('atorvastatin', 100.0, 2897), ('lovastatin', 75.0, 950), ('pravastatin', 66.66666666666667, 2603), ('cerivastatin', 66.66666666666667, 3472), ('pitavastatin', 66.66666666666667, 3617)]</t>
  </si>
  <si>
    <t>[('paracetamol', 100.0, 15), ('propacetamol', 75.0, 2582), ('piracetam', 72.72727272727273, 1315), ('trometamol', 63.63636363636363, 1656), ('trometamol', 63.63636363636363, 1657)]</t>
  </si>
  <si>
    <t>[('lansoprazole', 100.0, 1758), ('pantoprazole', 83.33333333333334, 2569), ('dexlansoprazole', 80.0, 3597), ('dapiprazole', 66.66666666666667, 1959), ('rabeprazole', 66.66666666666667, 3031)]</t>
  </si>
  <si>
    <t>[('simvastatin', 100.0, 2427), ('pitavastatin', 75.0, 3617), ('pravastatin', 72.72727272727273, 2603), ('fluvastatin', 72.72727272727273, 2573), ('lovastatin', 72.72727272727273, 950)]</t>
  </si>
  <si>
    <t>[('betaine hydrochloride', 73.91304347826086, 2881), ('arginine hydrochloride', 65.21739130434783, 2945), ('histamine dihydrochloride', 64.0, 3108), ('metformin and repaglinide', 64.0, 3585), ('mercuric amidochloride', 60.86956521739131, 5739)]</t>
  </si>
  <si>
    <t>[('salbutamol', 100.0, 46), ('salbutamol', 100.0, 47), ('talbutal', 70.0, 2938), ('aloglutamol', 63.63636363636363, 1769), ('labetalol', 60.0, 921)]</t>
  </si>
  <si>
    <t>[('levothyroxine sodium', 100.0, 2564), ('liothyronine sodium', 85.0, 3111), ('suramin sodium', 50.0, 3277), ('porfimer sodium', 50.0, 3369), ('metamizole sodium', 50.0, 6527)]</t>
  </si>
  <si>
    <t>[('bendroflumethiazide', 100.0, 177), ('hydroflumethiazide', 84.21052631578947, 824), ('hydrochlorothiazide', 57.89473684210527, 813), ('bendroflumethiazide and potassium', 57.57575757575757, 3418), ('chlorothiazide', 52.63157894736843, 364)]</t>
  </si>
  <si>
    <t>[('ramipril', 100.0, 2387), ('rimiterol', 55.55555555555556, 1440), ('imidapril', 55.55555555555556, 2771), ('captopril', 55.55555555555556, 282), ('enalapril', 55.55555555555556, 601)]</t>
  </si>
  <si>
    <t>[('clopidogrel', 100.0, 2303), ('cloridarol', 63.63636363636363, 1931), ('clonidine', 54.54545454545454, 417), ('clonidine', 54.54545454545454, 416), ('clonidine', 54.54545454545454, 415)]</t>
  </si>
  <si>
    <t>[('dimethyl fumarate', 57.89473684210527, 3793), ('ferrous fumarate', 57.89473684210527, 2060), ('ferrous fumarate', 57.89473684210527, 2061), ('bisoprolol and thiazides', 54.16666666666667, 4949), ('bisoprolol', 52.63157894736843, 1840)]</t>
  </si>
  <si>
    <t>[('arginine hydrochloride', 70.37037037037037, 2945), ('betaine hydrochloride', 66.66666666666667, 2881), ('histamine dihydrochloride', 62.96296296296296, 3108), ('amitriptyline and psycholeptics', 61.29032258064516, 4860), ('glutamic acid hydrochloride', 59.25925925925925, 2961)]</t>
  </si>
  <si>
    <t>[('otilonium bromide', 52.17391304347826, 2701), ('oxitropium bromide', 52.17391304347826, 2703), ('tiotropium bromide', 52.17391304347826, 3419), ('cimetropium bromide', 52.17391304347826, 3457), ('glutamic acid hydrochloride', 48.14814814814815, 2961)]</t>
  </si>
  <si>
    <t>[('furosemide', 100.0, 737), ('torasemide', 70.0, 2506), ('sulodexide', 60.0, 2101), ('rutoside', 60.0, 1446), ('lacosamide', 60.0, 3493)]</t>
  </si>
  <si>
    <t>[('betaine hydrochloride', 83.33333333333334, 2881), ('arginine hydrochloride', 75.0, 2945), ('histamine dihydrochloride', 72.0, 3108), ('glutamic acid hydrochloride', 59.25925925925925, 2961), ('sodium hypochlorite', 54.16666666666667, 1472)]</t>
  </si>
  <si>
    <t>[('folic acid', 100.0, 729), ('cholic acid', 81.81818181818181, 6196), ('boric acid', 80.0, 226), ('ioglicic acid', 69.23076923076923, 2151), ('ioxaglic acid', 69.23076923076923, 3803)]</t>
  </si>
  <si>
    <t>[('arginine hydrochloride', 66.66666666666667, 2945), ('glutamic acid hydrochloride', 66.66666666666667, 2961), ('betaine hydrochloride', 62.5, 2881), ('tamsulosin and dutasteride', 61.53846153846154, 3647), ('histamine dihydrochloride', 60.0, 3108)]</t>
  </si>
  <si>
    <t>[('betaine hydrochloride', 75.0, 2881), ('arginine hydrochloride', 70.83333333333333, 2945), ('histamine dihydrochloride', 64.0, 3108), ('glutamic acid hydrochloride', 59.25925925925925, 2961), ('fluoxetine and psycholeptics', 57.14285714285714, 5498)]</t>
  </si>
  <si>
    <t>[('alendronic acid', 100.0, 3236), ('ibandronic acid', 80.0, 3036), ('clodronic acid', 80.0, 525), ('zoledronic acid', 80.0, 2872), ('risedronic acid', 73.33333333333334, 2718)]</t>
  </si>
  <si>
    <t>[('amoxicillin', 100.0, 95), ('aspoxicillin', 83.33333333333334, 2629), ('ampicillin', 81.81818181818181, 102), ('ampicillin', 81.81818181818181, 101), ('meticillin', 72.72727272727273, 6895)]</t>
  </si>
  <si>
    <t>[('arginine hydrochloride', 68.18181818181819, 2945), ('betaine hydrochloride', 68.18181818181819, 2881), ('glutamic acid hydrochloride', 62.96296296296296, 2961), ('histamine dihydrochloride', 60.0, 3108), ('ammonium chloride', 50.0, 90)]</t>
  </si>
  <si>
    <t>[('gliclazide', 100.0, 756), ('glipizide', 70.0, 757), ('glibenclamide', 69.23076923076923, 755), ('salicylamide', 66.66666666666667, 1448), ('balsalazide', 63.63636363636363, 1803)]</t>
  </si>
  <si>
    <t>[('prednisolone', 100.0, 1365), ('prednisolone', 100.0, 1363), ('prednisolone', 100.0, 1360), ('prednisolone', 100.0, 1366), ('prednisolone', 100.0, 1361)]</t>
  </si>
  <si>
    <t>[('dihydrocodeine and paracetamol', 62.16216216216216, 3669), ('codeine and paracetamol', 56.75675675675676, 3599), ('oxycodone and paracetamol', 54.054054054054056, 6740), ('tramadol and paracetamol', 48.64864864864865, 3385), ('dihydrocodeine  combinations', 37.83783783783784, 4715)]</t>
  </si>
  <si>
    <t>[('betaine hydrochloride', 79.16666666666666, 2881), ('arginine hydrochloride', 75.0, 2945), ('histamine dihydrochloride', 64.0, 3108), ('glutamic acid hydrochloride', 59.25925925925925, 2961), ('aliskiren and hydrochlorothiazide', 51.515151515151516, 3584)]</t>
  </si>
  <si>
    <t>[('naproxen', 100.0, 1120), ('naproxen', 100.0, 1119), ('naproxen', 100.0, 1118), ('naproxcinod', 63.63636363636363, 3575), ('suprofen', 62.5, 1535)]</t>
  </si>
  <si>
    <t>[('gabapentin', 100.0, 2093), ('rifapentine', 63.63636363636363, 2399), ('azapetine', 60.0, 1793), ('thymopentin', 54.54545454545454, 2566), ('carbapenems', 54.54545454545454, 286)]</t>
  </si>
  <si>
    <t>[('arginine hydrochloride', 79.16666666666666, 2945), ('betaine hydrochloride', 75.0, 2881), ('histamine dihydrochloride', 68.0, 3108), ('glutamic acid hydrochloride', 59.25925925925925, 2961), ('sodium hypochlorite', 54.16666666666667, 1472)]</t>
  </si>
  <si>
    <t>[('atenolol', 100.0, 154), ('s atenolol', 80.0, 5584), ('alprenolol', 70.0, 67), ('artenimol', 66.66666666666667, 6238), ('carteolol', 66.66666666666667, 303)]</t>
  </si>
  <si>
    <t>[('clopamide and potassium', 65.21739130434783, 5460), ('clofenamide and potassium', 60.0, 5459), ('furosemide and potassium', 58.33333333333333, 3414), ('mefruside and potassium', 56.52173913043479, 5517), ('chlortalidone and potassium', 55.55555555555556, 5456)]</t>
  </si>
  <si>
    <t>[('ferrous fumarate', 100.0, 2061), ('ferrous fumarate', 100.0, 2060), ('ferrous aspartate', 76.47058823529412, 3246), ('ferrous sulfate', 75.0, 2065), ('ferrous sulfate', 75.0, 2064)]</t>
  </si>
  <si>
    <t>[('suramin sodium', 73.33333333333334, 3277), ('porfimer sodium', 60.0, 3369), ('warfarin', 53.333333333333336, 1700), ('liothyronine sodium', 52.63157894736843, 3111), ('levothyroxine sodium', 50.0, 2564)]</t>
  </si>
  <si>
    <t>[('colecalciferol', 100.0, 381), ('doxercalciferol', 80.0, 1708), ('ergocalciferol', 71.42857142857143, 617), ('calcifediol', 57.14285714285714, 257), ('alfacalcidol', 50.0, 1714)]</t>
  </si>
  <si>
    <t>[('finasteride', 100.0, 2067), ('finasteride', 100.0, 2068), ('dutasteride', 72.72727272727273, 3210), ('fenspiride', 63.63636363636363, 678), ('fenspiride', 63.63636363636363, 677)]</t>
  </si>
  <si>
    <t>[('senega', 66.66666666666667, 6094), ('mesna', 60.0, 0), ('mesna', 60.0, 1), ('lentinan', 50.0, 923), ('bosentan', 50.0, 2862)]</t>
  </si>
  <si>
    <t>[('itramin tosilate', 55.55555555555556, 2169), ('oxazolidine derivatives', 52.17391304347826, 5907), ('ergoloid mesylates', 50.0, 620), ('doxazosin', 50.0, 2653), ('imidazoline derivatives', 47.82608695652174, 6049)]</t>
  </si>
  <si>
    <t>[('infliximab', 50.0, 3155), ('influenza vaccines', 50.0, 863), ('vinflunine', 50.0, 3159), ('enflurane', 44.44444444444444, 602), ('benfluorex', 40.0, 1814)]</t>
  </si>
  <si>
    <t>[('flucloxacillin', 66.66666666666667, 687), ('cloxacillin', 52.38095238095239, 426), ('dicloxacillin', 52.38095238095239, 532), ('suramin sodium', 52.38095238095239, 3277), ('levothyroxine sodium', 47.61904761904761, 2564)]</t>
  </si>
  <si>
    <t>[('allopurinol', 100.0, 59), ('clioquinol', 63.63636363636363, 876), ('clioquinol', 63.63636363636363, 877), ('haloperidol', 63.63636363636363, 786), ('clioquinol', 63.63636363636363, 873)]</t>
  </si>
  <si>
    <t>[('lisinopril', 100.0, 2196), ('fosinopril', 80.0, 2664), ('perindopril', 63.63636363636363, 2704), ('zofenopril', 60.0, 2553), ('quinapril', 60.0, 2382)]</t>
  </si>
  <si>
    <t>[('indapamide', 100.0, 855), ('nialamide', 70.0, 1142), ('iodamide', 70.0, 870), ('idanpramine', 63.63636363636363, 5578), ('indoramin', 60.0, 862)]</t>
  </si>
  <si>
    <t>[('beclometasone and antibiotics', 58.62068965517242, 4865), ('beclometasone', 50.0, 173), ('beclometasone', 50.0, 172), ('oxabolone cipionate', 50.0, 5741), ('beclometasone', 50.0, 171)]</t>
  </si>
  <si>
    <t>[('zopiclone', 100.0, 2557), ('eszopiclone', 81.81818181818181, 3432), ('opicapone', 66.66666666666667, 3666), ('nepinalone', 60.0, 6391), ('moperone', 55.55555555555556, 2245)]</t>
  </si>
  <si>
    <t>[('sodium phosphate', 76.47058823529412, 2433), ('sodium phosphate', 76.47058823529412, 2434), ('sodium phosphate', 76.47058823529412, 2435), ('calcium phosphate', 70.58823529411764, 274), ('histamine phosphate', 68.42105263157895, 2127)]</t>
  </si>
  <si>
    <t>[('lactulose', 100.0, 922), ('ethulose', 55.55555555555556, 5568), ('galactose', 55.55555555555556, 742), ('acarbose', 55.55555555555556, 1741), ('lactitol', 55.55555555555556, 2178)]</t>
  </si>
  <si>
    <t>[('mirtazapine', 100.0, 1738), ('pirenzepine', 63.63636363636363, 1316), ('mercaptamine', 58.33333333333333, 459), ('mercaptamine', 58.33333333333333, 460), ('bietaserpine', 58.33333333333333, 1836)]</t>
  </si>
  <si>
    <t>[('macrogol', 61.53846153846154, 1332), ('macrolides', 46.15384615384615, 2884), ('macrogol  combinations', 40.90909090909091, 5044), ('tacrolimus', 38.46153846153846, 2586), ('maprotiline', 38.46153846153846, 975)]</t>
  </si>
  <si>
    <t>[('doxycycline', 57.89473684210527, 590), ('doxycycline', 57.89473684210527, 591), ('morpholine salicylate', 47.61904761904761, 3242), ('cyclandelate', 47.36842105263158, 446), ('ethacridine lactate', 47.36842105263158, 637)]</t>
  </si>
  <si>
    <t>[('ferrous sulfate', 100.0, 2064), ('ferrous sulfate', 100.0, 2065), ('ferrous succinate', 76.47058823529412, 2063), ('ferrous fumarate', 75.0, 2061), ('ferrous fumarate', 75.0, 2060)]</t>
  </si>
  <si>
    <t>[('rivaroxaban', 100.0, 3693), ('tirofiban', 54.54545454545454, 2854), ('apixaban', 54.54545454545454, 3775), ('edoxaban', 54.54545454545454, 6618), ('rimonabant', 54.54545454545454, 3379)]</t>
  </si>
  <si>
    <t>[('diazepam', 100.0, 514), ('pinazepam', 77.77777777777779, 2333), ('oxazepam', 75.0, 1213), ('quazepam', 75.0, 2381), ('prazepam', 75.0, 1355)]</t>
  </si>
  <si>
    <t>[('hydroxocobalamin', 100.0, 831), ('hydroxocobalamin', 100.0, 830), ('cyanocobalamin', 68.75, 1695), ('hydroxycarbamide', 56.25, 835), ('mecobalamin', 56.25, 2211)]</t>
  </si>
  <si>
    <t>[('betaine hydrochloride', 81.81818181818181, 2881), ('histamine dihydrochloride', 80.0, 3108), ('arginine hydrochloride', 77.27272727272727, 2945), ('glutamic acid hydrochloride', 62.96296296296296, 2961), ('sodium hypochlorite', 54.54545454545454, 1472)]</t>
  </si>
  <si>
    <t>[('apixaban', 100.0, 3775), ('edoxaban', 62.5, 6618), ('rivaroxaban', 54.54545454545454, 3693), ('amikacin', 50.0, 81), ('capecitabine', 50.0, 3157)]</t>
  </si>
  <si>
    <t>[('carbocisteine', 100.0, 292), ('carboplatin', 61.53846153846154, 2561), ('carbocromen', 61.53846153846154, 388), ('carmustine', 61.53846153846154, 302), ('erdosteine', 61.53846153846154, 2018)]</t>
  </si>
  <si>
    <t>[('latanoprost', 100.0, 2615), ('carboprost', 63.63636363636363, 295), ('dinoprost', 63.63636363636363, 564), ('bimatoprost', 63.63636363636363, 3318), ('travoprost', 63.63636363636363, 3317)]</t>
  </si>
  <si>
    <t>[('montelukast', 100.0, 2921), ('zafirlukast', 54.54545454545454, 3030), ('pranlukast', 54.54545454545454, 3073), ('morniflumate', 50.0, 2247), ('montelukast  combinations', 43.99999999999999, 6601)]</t>
  </si>
  <si>
    <t>[('nitrofurantoin', 100.0, 1167), ('nitrofural', 64.28571428571428, 1172), ('nitrofural', 64.28571428571428, 1170), ('nicofuranose', 64.28571428571428, 2976), ('nitrofural', 64.28571428571428, 1168)]</t>
  </si>
  <si>
    <t>[('spironolactone', 100.0, 1487), ('propyliodone', 50.0, 1402), ('ticlatone', 50.0, 3118), ('epinastine', 50.0, 2541), ('vinblastine', 50.0, 1685)]</t>
  </si>
  <si>
    <t>[('propranolol and thiazides', 64.0, 4817), ('arginine hydrochloride', 64.0, 2945), ('betaine hydrochloride', 60.0, 2881), ('histamine dihydrochloride', 52.0, 3108), ('glutamic acid hydrochloride', 51.85185185185186, 2961)]</t>
  </si>
  <si>
    <t>[('candesartan and diuretics', 60.0, 4832), ('candesartan and amlodipine', 53.84615384615385, 6482), ('candesartan', 52.38095238095239, 3174), ('olmesartan medoxomil', 52.38095238095239, 3043), ('azilsartan medoxomil', 52.38095238095239, 3680)]</t>
  </si>
  <si>
    <t>[('platinum compounds', 61.111111111111114, 5938), ('antimony compounds', 61.111111111111114, 5758), ('vitamin c combinations', 59.09090909090908, 3904), ('vitamin b complex  plain', 58.33333333333333, 5150), ('aluminium compounds', 57.89473684210527, 4098)]</t>
  </si>
  <si>
    <t>[('loratadine', 100.0, 2192), ('olopatadine', 81.81818181818181, 3079), ('olopatadine', 81.81818181818181, 3078), ('desloratadine', 76.92307692307692, 3300), ('rupatadine', 70.0, 3087)]</t>
  </si>
  <si>
    <t>[('sitagliptin', 100.0, 3467), ('linagliptin', 81.81818181818181, 3686), ('saxagliptin', 81.81818181818181, 3616), ('vildagliptin', 75.0, 3471), ('alogliptin', 63.63636363636363, 3782)]</t>
  </si>
  <si>
    <t>[('docusate sodium', 100.0, 2833), ('aldesulfone sodium', 55.55555555555556, 2732), ('porfimer sodium', 53.333333333333336, 3369), ('suramin sodium', 53.333333333333336, 3277), ('tosylchloramide sodium', 50.0, 1903)]</t>
  </si>
  <si>
    <t>[('drugs used in erectile dysfunction', 64.70588235294117, 5445), ('combination drugs used in erectile dysfunction', 54.347826086956516, 4560), ('tests for pancreatic function', 42.42424242424242, 4156), ('tests for thyreoidea function', 42.42424242424242, 4154), ('mineral salts in combination', 39.39393939393939, 6090)]</t>
  </si>
  <si>
    <t>[('acetyldihydrocodeine', 47.22222222222222, 4936), ('dihydrocodeine', 41.666666666666664, 1987), ('dihydrocodeine and paracetamol', 41.666666666666664, 3669), ('potassium hydrogentartrate', 38.888888888888886, 6079), ('histamine dihydrochloride', 38.888888888888886, 3108)]</t>
  </si>
  <si>
    <t>[('fluticasone furoate', 68.42105263157895, 3543), ('fluticasone furoate', 68.42105263157895, 3542), ('mometasone', 55.55555555555556, 3011), ('mometasone', 55.55555555555556, 3012), ('mometasone', 55.55555555555556, 3014)]</t>
  </si>
  <si>
    <t>[('perindopril and amlodipine', 61.53846153846154, 3667), ('perindopril and diuretics', 56.00000000000001, 4827), ('perindopril', 55.00000000000001, 2704), ('pyridostigmine', 50.0, 1415), ('propiverine', 50.0, 2711)]</t>
  </si>
  <si>
    <t>[('methotrexate', 100.0, 1040), ('methotrexate', 100.0, 1041), ('pralatrexate', 58.33333333333333, 3519), ('trimetrexate', 58.33333333333333, 2593), ('methohexital', 58.33333333333333, 1038)]</t>
  </si>
  <si>
    <t>[('digoxin', 100.0, 548), ('digitoxin', 77.77777777777779, 547), ('difenoxin', 66.66666666666667, 1984), ('metildigoxin', 58.33333333333333, 985), ('diosmin', 57.14285714285714, 566)]</t>
  </si>
  <si>
    <t>[('ezetimibe', 100.0, 3380), ('dexetimide', 70.0, 507), ('hexetidine', 60.0, 798), ('esketamine', 60.0, 6888), ('hexetidine', 60.0, 797)]</t>
  </si>
  <si>
    <t>[('betaine hydrochloride', 73.07692307692308, 2881), ('arginine hydrochloride', 69.23076923076923, 2945), ('histamine dihydrochloride', 61.53846153846154, 3108), ('orphenadrine  chloride', 57.692307692307686, 3166), ('glutamic acid hydrochloride', 55.55555555555556, 2961)]</t>
  </si>
  <si>
    <t>[('linagliptin', 100.0, 3686), ('sitagliptin', 81.81818181818181, 3467), ('vildagliptin', 75.0, 3471), ('saxagliptin', 72.72727272727273, 3616), ('gemigliptin', 63.63636363636363, 3795)]</t>
  </si>
  <si>
    <t>[('clarithromycin', 100.0, 1928), ('flurithromycin', 85.71428571428572, 2084), ('azithromycin', 78.57142857142857, 1801), ('azithromycin', 78.57142857142857, 1800), ('dirithromycin', 78.57142857142857, 2000)]</t>
  </si>
  <si>
    <t>[('hypromellose', 100.0, 2135), ('cyproterone', 58.33333333333333, 458), ('hydromorphone', 53.84615384615385, 552), ('hydrocodone', 50.0, 814), ('hydrotalcite', 50.0, 2134)]</t>
  </si>
  <si>
    <t>[('trimethoprim', 100.0, 1647), ('trimetaphan', 58.33333333333333, 1646), ('trimetazidine', 53.84615384615385, 1644), ('trimethadione', 53.84615384615385, 1645), ('trimethobenzamide', 52.94117647058824, 2520)]</t>
  </si>
  <si>
    <t>[('phenoxymethylpenicillin', 63.1578947368421, 1255), ('beta lactamase resistant penicillins', 42.10526315789473, 5776), ('benzathine benzylpenicillin', 42.10526315789473, 1253), ('procaine benzylpenicillin', 42.10526315789473, 1254), ('beta lactamase sensitive penicillins', 39.473684210526315, 5777)]</t>
  </si>
  <si>
    <t>[('tiopronin', 60.0, 1015), ('trospium', 60.0, 3254), ('tiotropium bromide', 55.55555555555556, 3419), ('thyrotropin', 54.54545454545454, 6053), ('thyrotropin', 54.54545454545454, 1584)]</t>
  </si>
  <si>
    <t>[('bumetanide', 100.0, 243), ('budesonide', 70.0, 1861), ('budesonide', 70.0, 1860), ('budesonide', 70.0, 1859), ('budesonide', 70.0, 1858)]</t>
  </si>
  <si>
    <t>[('betaine hydrochloride', 79.16666666666666, 2881), ('arginine hydrochloride', 70.83333333333333, 2945), ('histamine dihydrochloride', 64.0, 3108), ('mercuric amidochloride', 58.33333333333333, 5739), ('mercuric chloride', 54.16666666666667, 3748)]</t>
  </si>
  <si>
    <t>[('betaine hydrochloride', 75.0, 2881), ('histamine dihydrochloride', 68.0, 3108), ('arginine hydrochloride', 66.66666666666667, 2945), ('glutamic acid hydrochloride', 62.96296296296296, 2961), ('loperamide oxide', 62.5, 2580)]</t>
  </si>
  <si>
    <t>[('desogestrel', 100.0, 1968), ('etonogestrel', 66.66666666666667, 1724), ('levonorgestrel', 64.28571428571428, 926), ('levonorgestrel', 64.28571428571428, 925), ('megestrol', 63.63636363636363, 995)]</t>
  </si>
  <si>
    <t>[('betaine hydrochloride', 65.21739130434783, 2881), ('arginine hydrochloride', 60.86956521739131, 2945), ('donepezil and memantine', 56.52173913043479, 5486), ('histamine dihydrochloride', 56.00000000000001, 3108), ('glutamic acid hydrochloride', 55.55555555555556, 2961)]</t>
  </si>
  <si>
    <t>[('zinc sulfate', 66.66666666666667, 2551), ('sodium sulfate', 60.0, 2437), ('sodium sulfate', 60.0, 2438), ('magnesium sulfate', 58.82352941176471, 965), ('magnesium sulfate', 58.82352941176471, 966)]</t>
  </si>
  <si>
    <t>[('solifenacin', 100.0, 3357), ('darifenacin', 72.72727272727273, 3082), ('sequifenadine', 61.53846153846154, 6496), ('moxifloxacin', 58.33333333333333, 3090), ('moxifloxacin', 58.33333333333333, 3089)]</t>
  </si>
  <si>
    <t>[('betaine hydrochloride', 70.37037037037037, 2881), ('arginine hydrochloride', 70.37037037037037, 2945), ('glutamic acid hydrochloride', 59.25925925925925, 2961), ('histamine dihydrochloride', 59.25925925925925, 3108), ('valsartan  amlodipine and hydrochlorothiazide', 53.333333333333336, 3614)]</t>
  </si>
  <si>
    <t>[('betaine hydrochloride', 75.0, 2881), ('arginine hydrochloride', 70.83333333333333, 2945), ('histamine dihydrochloride', 64.0, 3108), ('glutamic acid hydrochloride', 55.55555555555556, 2961), ('sodium hypochlorite', 54.16666666666667, 1472)]</t>
  </si>
  <si>
    <t>[('diclofenamide', 58.82352941176471, 527), ('diclofenac', 58.82352941176471, 528), ('diclofenac', 58.82352941176471, 529), ('diclofenac', 58.82352941176471, 530), ('diclofenac', 58.82352941176471, 531)]</t>
  </si>
  <si>
    <t>[('morpholine salicylate', 66.66666666666667, 3242), ('copper sulfate', 62.5, 1947), ('zinc sulfate', 62.5, 2551), ('sodium sulfate', 62.5, 2437), ('sodium sulfate', 62.5, 2438)]</t>
  </si>
  <si>
    <t>[('ibuprofen', 100.0, 841), ('ibuprofen', 100.0, 842), ('ibuprofen', 100.0, 843), ('ibuprofen', 100.0, 844), ('ibuprofen', 100.0, 845)]</t>
  </si>
  <si>
    <t>[('dexamethasone', 100.0, 500), ('dexamethasone', 100.0, 498), ('dexamethasone', 100.0, 497), ('dexamethasone', 100.0, 501), ('dexamethasone', 100.0, 502)]</t>
  </si>
  <si>
    <t>[('felodipine', 100.0, 669), ('amlodipine', 80.0, 1780), ('nimodipine', 70.0, 1159), ('fendiline', 70.0, 671), ('benidipine', 70.0, 1815)]</t>
  </si>
  <si>
    <t>[('dihydrocodeine', 60.86956521739131, 1987), ('dihydrocodeine  combinations', 60.71428571428572, 4715), ('dihydrocodeine and paracetamol', 60.0, 3669), ('hydrocortisone butyrate', 56.52173913043479, 2975), ('dihydropyridine derivatives', 55.55555555555556, 5809)]</t>
  </si>
  <si>
    <t>[('other emollients and protectives', 62.5, 4443), ('other hematological agents', 53.84615384615385, 4281), ('other hematological agents', 53.84615384615385, 4282), ('other nutrients', 52.38095238095239, 4293), ('other dermatological preparations', 51.515151515151516, 3917)]</t>
  </si>
  <si>
    <t>[('hydrocortisone', 100.0, 822), ('hydrocortisone', 100.0, 820), ('hydrocortisone', 100.0, 815), ('hydrocortisone', 100.0, 816), ('hydrocortisone', 100.0, 817)]</t>
  </si>
  <si>
    <t>[('prochlorperazine', 66.66666666666667, 1386), ('dexchlorpheniramine  combinations', 48.484848484848484, 4712), ('hydrochlorothiazide  combinations', 45.45454545454546, 4753), ('chlorphenamine  combinations', 42.85714285714286, 4759), ('chloropyramine  combinations', 42.85714285714286, 4746)]</t>
  </si>
  <si>
    <t>[('bisacodyl', 100.0, 219), ('bisacodyl', 100.0, 220), ('pinacidil', 55.55555555555556, 2331), ('bisoprolol', 50.0, 1840), ('crisaborole', 45.45454545454546, 6750)]</t>
  </si>
  <si>
    <t>[('isosorbide mononitrate', 100.0, 2165), ('isosorbide dinitrate', 81.81818181818181, 898), ('isosorbide dinitrate', 81.81818181818181, 899), ('choline fenofibrate', 50.0, 6190), ('isosorbide dinitrate  combinations', 47.05882352941176, 4796)]</t>
  </si>
  <si>
    <t>[('lipid modifying agents', 46.666666666666664, 5437), ('colouring agents', 46.666666666666664, 5598), ('beta blocking agents', 46.666666666666664, 4010), ('beta blocking agents', 46.666666666666664, 39), ('beta blocking agents', 46.666666666666664, 40)]</t>
  </si>
  <si>
    <t>[('hydroxychloroquine', 69.23076923076923, 832), ('hydrocortisone butyrate', 53.84615384615385, 2975), ('ferrous glycine sulfate', 53.84615384615385, 2979), ('hydrocortisone buteprate', 50.0, 2132), ('chondroitin sulfate', 50.0, 387)]</t>
  </si>
  <si>
    <t>[('pravastatin', 61.111111111111114, 2603), ('suramin sodium', 55.55555555555556, 3277), ('docusate sodium', 55.55555555555556, 2833), ('pravastatin and fenofibrate', 51.85185185185186, 5391), ('pitavastatin', 50.0, 3617)]</t>
  </si>
  <si>
    <t>[('quetiapine', 100.0, 2673), ('clotiapine', 70.0, 421), ('asenapine', 60.0, 3574), ('betaine', 60.0, 200), ('quinine', 60.0, 1425)]</t>
  </si>
  <si>
    <t>[('budesonide', 100.0, 1861), ('budesonide', 100.0, 1858), ('budesonide', 100.0, 1859), ('budesonide', 100.0, 1860), ('desonide', 80.0, 491)]</t>
  </si>
  <si>
    <t>[('diphenhydramine methylbromide', 55.172413793103445, 6392), ('prifinium bromide', 47.61904761904761, 1421), ('aclidinium bromide', 47.61904761904761, 3725), ('rocuronium bromide', 47.61904761904761, 2284), ('otilonium bromide', 47.61904761904761, 2701)]</t>
  </si>
  <si>
    <t>[('lithium succinate', 57.14285714285714, 2186), ('ferrous succinate', 52.38095238095239, 2063), ('sumatriptan', 52.38095238095239, 2452), ('omacetaxine mepesuccinate', 48.0, 2129), ('dibutylsuccinate', 47.61904761904761, 5617)]</t>
  </si>
  <si>
    <t>[('lansoprazole  amoxicillin and levofloxacin', 47.61904761904761, 6594), ('esomeprazole  amoxicillin and clarithromycin', 45.45454545454546, 4985), ('omeprazole  amoxicillin and clarithromycin', 45.238095238095234, 3751), ('lansoprazole  amoxicillin and clarithromycin', 43.18181818181818, 3171), ('pantoprazole  amoxicillin and clarithromycin', 43.18181818181818, 5537)]</t>
  </si>
  <si>
    <t>[('nicorandil', 100.0, 2265), ('nicofuranose', 58.33333333333333, 2976), ('nitrofurantoin', 50.0, 1167), ('tivozanib', 50.0, 3668), ('icotinib', 50.0, 3608)]</t>
  </si>
  <si>
    <t>[('lorazepam', 100.0, 949), ('flurazepam', 80.0, 722), ('clonazepam', 80.0, 414), ('nordazepam', 80.0, 480), ('prazepam', 77.77777777777779, 1355)]</t>
  </si>
  <si>
    <t>[('pregabalin', 100.0, 3146), ('procarbazine', 58.33333333333333, 1384), ('pravastatin', 54.54545454545454, 2603), ('prenylamine', 54.54545454545454, 1374), ('retapamulin', 54.54545454545454, 3504)]</t>
  </si>
  <si>
    <t>[('chlormadinone and ethinylestradiol', 52.94117647058824, 4961), ('chlormadinone and ethinylestradiol', 52.94117647058824, 4962), ('ethinylestradiol', 51.61290322580645, 642), ('ethinylestradiol', 51.61290322580645, 643), ('drospirenone and ethinylestradiol', 48.484848484848484, 3610)]</t>
  </si>
  <si>
    <t>[('lymecycline', 100.0, 952), ('clomocycline', 75.0, 1940), ('tigecycline', 72.72727272727273, 3406), ('demeclocycline', 64.28571428571428, 478), ('demeclocycline', 64.28571428571428, 479)]</t>
  </si>
  <si>
    <t>[('glyceryl trinitrate', 100.0, 769), ('glyceryl trinitrate', 100.0, 768), ('glycerol phenylbutyrate', 60.86956521739131, 3785), ('glyceryl trinitrate  combinations', 57.57575757575757, 5033), ('eritrityl tetranitrate', 54.54545454545454, 622)]</t>
  </si>
  <si>
    <t>[('fusidic acid', 100.0, 741), ('fusidic acid', 100.0, 740), ('fusidic acid', 100.0, 739), ('fusidic acid', 100.0, 738), ('fumaric acid', 75.0, 2090)]</t>
  </si>
  <si>
    <t>[('sodium folinate', 68.42105263157895, 6790), ('sodium levofolinate', 68.42105263157895, 6098), ('sodium stibogluconate', 66.66666666666667, 1262), ('sodium aminosalicylate', 63.63636363636363, 2928), ('sodium propionate', 63.1578947368421, 2727)]</t>
  </si>
  <si>
    <t>[('aluminium antacid compound combinations', 66.66666666666667, 6352), ('calcium antacid compound combinations', 62.16216216216216, 4564), ('magnesium antacid compound combinations', 58.97435897435898, 6262), ('salicylic acid preparations', 58.82352941176471, 5979), ('cough and cold preparations', 58.82352941176471, 5367)]</t>
  </si>
  <si>
    <t>[('baclofen', 100.0, 166), ('diclofenac', 60.0, 529), ('diclofenac', 60.0, 531), ('diclofenac', 60.0, 530), ('alclofenac', 60.0, 48)]</t>
  </si>
  <si>
    <t>[('insulin glargine', 100.0, 3296), ('insulin glulisine', 76.47058823529412, 3420), ('insulin  pork', 56.25, 3736), ('insulin aspart', 56.25, 3512), ('insulin lispro', 56.25, 2916)]</t>
  </si>
  <si>
    <t>[('chloramphenicol', 100.0, 347), ('chloramphenicol', 100.0, 348), ('chloramphenicol', 100.0, 342), ('chloramphenicol', 100.0, 345), ('chloramphenicol', 100.0, 346)]</t>
  </si>
  <si>
    <t>[('betaine hydrochloride', 84.0, 2881), ('arginine hydrochloride', 72.0, 2945), ('histamine dihydrochloride', 68.0, 3108), ('glutamic acid hydrochloride', 62.96296296296296, 2961), ('potassium chloride', 52.0, 1340)]</t>
  </si>
  <si>
    <t>[('arginine hydrochloride', 78.26086956521739, 2945), ('betaine hydrochloride', 73.91304347826086, 2881), ('histamine dihydrochloride', 68.0, 3108), ('glutamic acid hydrochloride', 55.55555555555556, 2961), ('sodium hypochlorite', 52.17391304347826, 1472)]</t>
  </si>
  <si>
    <t>[('cadexomer iodine', 37.5, 1872), ('caroverine', 37.5, 2645), ('carbuterol', 37.5, 1884), ('carbocromen', 37.5, 388), ('carbon dioxide', 37.5, 294)]</t>
  </si>
  <si>
    <t>[('insulin aspart', 100.0, 3513), ('insulin aspart', 100.0, 3512), ('insulin lispro', 71.42857142857143, 2915), ('insulin  pork', 71.42857142857143, 3734), ('insulin  pork', 71.42857142857143, 3735)]</t>
  </si>
  <si>
    <t>[('arginine hydrochloride', 79.16666666666666, 2945), ('betaine hydrochloride', 75.0, 2881), ('histamine dihydrochloride', 64.0, 3108), ('glutamic acid hydrochloride', 55.55555555555556, 2961), ('sodium hypochlorite', 54.16666666666667, 1472)]</t>
  </si>
  <si>
    <t>[('cyanocobalamin', 100.0, 1695), ('hydroxocobalamin', 68.75, 830), ('hydroxocobalamin', 68.75, 831), ('mecobalamin', 64.28571428571428, 2211), ('cyanocobalamin  combinations', 50.0, 4750)]</t>
  </si>
  <si>
    <t>[('clonazepam', 100.0, 414), ('clotiazepam', 81.81818181818181, 422), ('lorazepam', 80.0, 949), ('cinolazepam', 72.72727272727273, 2765), ('cloxazolam', 70.0, 1944)]</t>
  </si>
  <si>
    <t>[('lamotrigine', 100.0, 2179), ('famotidine', 72.72727272727273, 667), ('fampridine', 63.63636363636363, 3624), ('lafutidine', 63.63636363636363, 2782), ('levocetirizine', 57.14285714285714, 3392)]</t>
  </si>
  <si>
    <t>[('rosuvastatin', 60.0, 3333), ('rosuvastatin and amlodipine', 59.25925925925925, 6611), ('rosuvastatin and valsartan', 57.692307692307686, 6683), ('carbasalate calcium', 55.00000000000001, 1875), ('carbasalate calcium', 55.00000000000001, 1876)]</t>
  </si>
  <si>
    <t>[('brinzolamide', 100.0, 3161), ('dorzolamide', 66.66666666666667, 2768), ('methazolamide', 61.53846153846154, 1030), ('acetazolamide', 61.53846153846154, 16), ('trolamine', 58.33333333333333, 2516)]</t>
  </si>
  <si>
    <t>[('mirabegron', 100.0, 3723), ('abiraterone', 54.54545454545454, 3685), ('cilansetron', 54.54545454545454, 2857), ('dolasetron', 50.0, 2803), ('maraviroc', 50.0, 3490)]</t>
  </si>
  <si>
    <t>[('betaine hydrochloride', 76.92307692307692, 2881), ('arginine hydrochloride', 69.23076923076923, 2945), ('histamine dihydrochloride', 65.38461538461539, 3108), ('glutamic acid hydrochloride', 59.25925925925925, 2961), ('orphenadrine  chloride', 53.84615384615385, 3166)]</t>
  </si>
  <si>
    <t>[('betaine hydrochloride', 82.6086956521739, 2881), ('arginine hydrochloride', 69.56521739130434, 2945), ('histamine dihydrochloride', 68.0, 3108), ('glutamic acid hydrochloride', 55.55555555555556, 2961), ('mercuric amidochloride', 52.17391304347826, 5739)]</t>
  </si>
  <si>
    <t>[('fluticasone furoate', 100.0, 3542), ('fluticasone furoate', 100.0, 3543), ('fluticasone', 57.89473684210527, 2570), ('fluticasone', 57.89473684210527, 2571), ('fluticasone', 57.89473684210527, 2572)]</t>
  </si>
  <si>
    <t>[('dapagliflozin', 100.0, 6510), ('canagliflozin', 84.61538461538461, 3792), ('empagliflozin', 84.61538461538461, 6539), ('ipragliflozin', 76.92307692307692, 3756), ('ertugliflozin', 69.23076923076923, 6797)]</t>
  </si>
  <si>
    <t>[('temazepam', 100.0, 1540), ('tetrazepam', 80.0, 2479), ('camazepam', 77.77777777777779, 275), ('medazepam', 77.77777777777779, 984), ('bentazepam', 70.0, 1820)]</t>
  </si>
  <si>
    <t>[('irbesartan', 100.0, 2903), ('candesartan', 63.63636363636363, 3174), ('eprosartan', 60.0, 2899), ('fimasartan', 60.0, 3704), ('valsartan', 60.0, 2824)]</t>
  </si>
  <si>
    <t>[('alaproclate', 52.94117647058824, 1761), ('enalapril', 52.94117647058824, 601), ('enalapril and lercanidipine', 51.85185185185186, 5489), ('enalapril and diuretics', 47.82608695652174, 4838), ('albumin tannate', 47.05882352941176, 3253)]</t>
  </si>
  <si>
    <t>[('levetiracetam', 100.0, 3026), ('piracetam', 61.53846153846154, 1315), ('oxiracetam', 61.53846153846154, 2295), ('aniracetam', 61.53846153846154, 1783), ('pramiracetam', 61.53846153846154, 2353)]</t>
  </si>
  <si>
    <t>[('venlafaxine', 100.0, 2542), ('desvenlafaxine', 78.57142857142857, 3563), ('nelarabine', 63.63636363636363, 3295), ('fenfluramine', 58.33333333333333, 672), ('vincamine', 54.54545454545454, 1686)]</t>
  </si>
  <si>
    <t>[('fluticasone  combinations', 64.28571428571428, 5029), ('fluticasone furoate', 60.71428571428572, 3543), ('fluticasone furoate', 60.71428571428572, 3542), ('articaine  combinations', 46.42857142857143, 4687), ('sodium propionate', 46.42857142857143, 2727)]</t>
  </si>
  <si>
    <t>[('arginine hydrochloride', 73.07692307692308, 2945), ('betaine hydrochloride', 65.38461538461539, 2881), ('histamine dihydrochloride', 57.692307692307686, 3108), ('glutamic acid hydrochloride', 55.55555555555556, 2961), ('sodium hypochlorite', 53.84615384615385, 1472)]</t>
  </si>
  <si>
    <t>[('olanzapine', 100.0, 2778), ('clozapine', 70.0, 427), ('galantamine', 63.63636363636363, 743), ('asenapine', 60.0, 3574), ('guanfacine', 60.0, 2562)]</t>
  </si>
  <si>
    <t>[('pantoprazole', 100.0, 2569), ('lansoprazole', 83.33333333333334, 1758), ('dapiprazole', 66.66666666666667, 1959), ('dexlansoprazole', 66.66666666666667, 3597), ('pentetrazol', 66.66666666666667, 1265)]</t>
  </si>
  <si>
    <t>[('chlorphenamine  combinations', 64.28571428571428, 4759), ('chlorphenamine', 63.63636363636363, 367), ('chlorphenoxamine  combinations', 60.0, 4760), ('monoethanolamine oleate', 56.52173913043479, 3339), ('chlorphenoxamine', 54.54545454545454, 1910)]</t>
  </si>
  <si>
    <t>[('betaine hydrochloride', 82.6086956521739, 2881), ('arginine hydrochloride', 78.26086956521739, 2945), ('histamine dihydrochloride', 68.0, 3108), ('mercuric amidochloride', 56.52173913043479, 5739), ('glutamic acid hydrochloride', 55.55555555555556, 2961)]</t>
  </si>
  <si>
    <t>[('bimatoprost', 100.0, 3318), ('latanoprost', 63.63636363636363, 2615), ('travoprost', 63.63636363636363, 3317), ('dinoprost', 63.63636363636363, 564), ('iloprost', 63.63636363636363, 2563)]</t>
  </si>
  <si>
    <t>[('medroxyprogesterone and estrogen', 75.0, 3538), ('medroxyprogesterone and estrogen', 75.0, 3539), ('medroxyprogesterone and estradiol', 72.72727272727273, 3497), ('medroxyprogesterone', 70.37037037037037, 989), ('medroxyprogesterone', 70.37037037037037, 988)]</t>
  </si>
  <si>
    <t>A02BC01, A02BC05, A02BC04, M02AA16, M01AX18</t>
  </si>
  <si>
    <t>P02DX01, B01AB01, C05BA03, S01XA14, B01AC15</t>
  </si>
  <si>
    <t>C08CA01, C08CA02, C08CA06, N06AA17, P01BA06</t>
  </si>
  <si>
    <t>C10AA05, C10AA02, C10AA03, C10AA06, C10AA08</t>
  </si>
  <si>
    <t>N02BE01, N02BE05, N06BX03, B05BB03, B05XX02</t>
  </si>
  <si>
    <t>A02BC03, A02BC02, A02BC06, S01EX02, A02BC04</t>
  </si>
  <si>
    <t>C10AA01, C10AA08, C10AA03, C10AA04, C10AA02</t>
  </si>
  <si>
    <t>A09AB02, B05XB01, L03AX14, A10BD14, D08AK01</t>
  </si>
  <si>
    <t>R03AC02, R03CC02, N05CA07, A02AB06, C07AG01</t>
  </si>
  <si>
    <t>H03AA01, H03AA02, P01CX02, L01XD01, N02BB02</t>
  </si>
  <si>
    <t>C03AA01, C03AA02, C03AA03, C03AB01, C03AA04</t>
  </si>
  <si>
    <t>C09AA05, R03AC05, C09AA16, C09AA01, C09AA02</t>
  </si>
  <si>
    <t>B01AC04, C01DX15, S01EA04, N02CX02, C02AC01</t>
  </si>
  <si>
    <t>L04AX07, B03AA02, B03AD02, C07BB07, C07AB07</t>
  </si>
  <si>
    <t>B05XB01, A09AB02, L03AX14, N06CA01, A09AB01</t>
  </si>
  <si>
    <t>A03AB06, R03BB02, R03BB04, A03BB05, A09AB01</t>
  </si>
  <si>
    <t>C03CA01, C03CA04, B01AB11, C05CA01, N03AX18</t>
  </si>
  <si>
    <t>A09AB02, B05XB01, L03AX14, A09AB01, D08AX07</t>
  </si>
  <si>
    <t>B03BB01, A05AA03, S02AA03, V08AA06, V08AB03</t>
  </si>
  <si>
    <t>B05XB01, A09AB01, A09AB02, G04CA52, L03AX14</t>
  </si>
  <si>
    <t>A09AB02, B05XB01, L03AX14, A09AB01, N06CA03</t>
  </si>
  <si>
    <t>M05BA04, M05BA06, M05BA02, M05BA08, M05BA07</t>
  </si>
  <si>
    <t>J01CA04, J01CA19, S01AA19, J01CA01, J01CF03</t>
  </si>
  <si>
    <t>B05XB01, A09AB02, A09AB01, L03AX14, B05XA04</t>
  </si>
  <si>
    <t>A10BB09, A10BB07, A10BB01, N02BA05, A07EC04</t>
  </si>
  <si>
    <t>S01BA04, H02AB06, C05AA04, S01CB02, D07AA03</t>
  </si>
  <si>
    <t>N02AJ01, N02AJ06, N02AJ17, N02AJ13, N02AA58</t>
  </si>
  <si>
    <t>A09AB02, B05XB01, L03AX14, A09AB01, C09XA52</t>
  </si>
  <si>
    <t>M02AA12, M01AE02, G02CC02, M01AE18, M01AE07</t>
  </si>
  <si>
    <t>N03AX12, J04AB05, C04AX30, L03AX09, J01DH</t>
  </si>
  <si>
    <t>B05XB01, A09AB02, L03AX14, A09AB01, D08AX07</t>
  </si>
  <si>
    <t>C07AB03, C07AB11, C07AA01, P01BE05, C07AA15</t>
  </si>
  <si>
    <t>C03BB03, C03BB07, C03CB01, C03BB05, C03BB04</t>
  </si>
  <si>
    <t>B03AD02, B03AA02, B03AA09, B03AD03, B03AA07</t>
  </si>
  <si>
    <t>P01CX02, L01XD01, B01AA03, H03AA02, H03AA01</t>
  </si>
  <si>
    <t>A11CC05, H05BX03, A11CC01, A11CC06, A11CC03</t>
  </si>
  <si>
    <t>D11AX10, G04CB01, G04CB02, R03DX03, R03BX01</t>
  </si>
  <si>
    <t>R05CA06, R05CB05, V03AF01, L03AX01, C02KX01</t>
  </si>
  <si>
    <t>C01DX01, N03AC, C04AE01, C02CA04, C04AB</t>
  </si>
  <si>
    <t>L04AB02, J07BB, L01CA05, N01AB04, A10BX06</t>
  </si>
  <si>
    <t>J01CF05, J01CF02, J01CF01, P01CX02, H03AA01</t>
  </si>
  <si>
    <t>M04AA01, P01AA02, S02AA05, N05AD01, D08AH30</t>
  </si>
  <si>
    <t>C09AA03, C09AA09, C09AA04, C09AA15, C09AA06</t>
  </si>
  <si>
    <t>C03BA11, N06AF02, V08AA03, A03AX06, C02CA02</t>
  </si>
  <si>
    <t>D07CC04, R01AD01, D07AC15, A14AB03, A07EA07</t>
  </si>
  <si>
    <t>N05CF01, N05CF04, N04BX04, R05DB26, N05AD04</t>
  </si>
  <si>
    <t>A06AD17, A06AG01, B05XA09, A12AA01, V04CG03</t>
  </si>
  <si>
    <t>A06AD11, A06AC02, V04CE01, A10BF01, A06AD12</t>
  </si>
  <si>
    <t>N06AX11, A02BX03, A16AA04, S01XA21, C02AA07</t>
  </si>
  <si>
    <t>A06AD15, J01FA, A06AD65, L04AD02, N06AA21</t>
  </si>
  <si>
    <t>A01AB22, J01AA02, N02BA08, C04AX01, D08AA01</t>
  </si>
  <si>
    <t>B03AA07, B03AD03, B03AA06, B03AD02, B03AA02</t>
  </si>
  <si>
    <t>B01AF01, B01AC17, B01AF02, B01AF03, A08AX01</t>
  </si>
  <si>
    <t>N05BA01, N05BA14, N05BA04, N05CD10, N05BA11</t>
  </si>
  <si>
    <t>V03AB33, B03BA03, B03BA01, L01XX05, B03BA05</t>
  </si>
  <si>
    <t>A09AB02, L03AX14, B05XB01, A09AB01, D08AX07</t>
  </si>
  <si>
    <t>B01AF02, B01AF03, B01AF01, S01AA21, L01BC06</t>
  </si>
  <si>
    <t>R05CB03, L01XA02, C01DX05, L01AD01, R05CB15</t>
  </si>
  <si>
    <t>S01EE01, G02AD04, G02AD01, S01EE03, S01EE04</t>
  </si>
  <si>
    <t>R03DC03, R03DC01, R03DC02, M01AX22, R03DC53</t>
  </si>
  <si>
    <t>J01XE01, S01AX04, D09AA03, C10AD03, B05CA03</t>
  </si>
  <si>
    <t>C03DA01, V08AD03, D01AE08, S01GX10, L01CA01</t>
  </si>
  <si>
    <t>C07BA05, B05XB01, A09AB02, L03AX14, A09AB01</t>
  </si>
  <si>
    <t>C09DA06, C09DB07, C09CA06, C09CA08, C09CA09</t>
  </si>
  <si>
    <t>L01XA, P01CB, A11GB, A11EA, A02AB</t>
  </si>
  <si>
    <t>R06AX13, S01GX09, R01AC08, R06AX27, R06AX28</t>
  </si>
  <si>
    <t>A10BH01, A10BH05, A10BH03, A10BH02, A10BH04</t>
  </si>
  <si>
    <t>A06AA02, J04BA03, L01XD01, P01CX02, D08AX04</t>
  </si>
  <si>
    <t>G04BE, G04BE30, V04CK, V04CJ, A06AD10</t>
  </si>
  <si>
    <t>R05DA12, N02AA08, N02AJ01, A12BA03, L03AX14</t>
  </si>
  <si>
    <t>R03BA09, R01AD12, D07AC13, D07XC03, R03BA07</t>
  </si>
  <si>
    <t>C09BB04, C09BA04, C09AA04, N07AA02, G04BD06</t>
  </si>
  <si>
    <t>L01BA01, L04AX03, L01BA05, P01AX07, N01AF01</t>
  </si>
  <si>
    <t>C01AA05, C01AA04, A07DA04, C01AA08, C05CA03</t>
  </si>
  <si>
    <t>C10AX09, N04AA08, G01AX16, N01AX14, A01AB12</t>
  </si>
  <si>
    <t>A09AB02, B05XB01, L03AX14, N04AB02, A09AB01</t>
  </si>
  <si>
    <t>A10BH05, A10BH01, A10BH02, A10BH03, A10BH06</t>
  </si>
  <si>
    <t>J01FA09, J01FA14, S01AA26, J01FA10, J01FA13</t>
  </si>
  <si>
    <t>S01KA02, G03HA01, N02AA03, R05DA03, A02AD04</t>
  </si>
  <si>
    <t>J01EA01, C02BA01, C01EB15, N03AC02, R06AA10</t>
  </si>
  <si>
    <t>J01CE02, J01CF, J01CE08, J01CE09, J01CE</t>
  </si>
  <si>
    <t>G04BX16, G04BD09, R03BB04, H01AB, V04CJ01</t>
  </si>
  <si>
    <t>C03CA02, R03BA02, R01AD05, D07AC09, A07EA06</t>
  </si>
  <si>
    <t>A09AB02, B05XB01, L03AX14, D08AK01, D08AK03</t>
  </si>
  <si>
    <t>A09AB02, L03AX14, B05XB01, A09AB01, A07DA05</t>
  </si>
  <si>
    <t>G03AC09, G03AC08, G03AD01, G03AC03, L02AB01</t>
  </si>
  <si>
    <t>A09AB02, B05XB01, N06DA52, L03AX14, A09AB01</t>
  </si>
  <si>
    <t>A12CB01, A06AD13, A12CA02, A06AD04, A12CC02</t>
  </si>
  <si>
    <t>G04BD08, G04BD10, R06AX32, S01AE07, J01MA14</t>
  </si>
  <si>
    <t>A09AB02, B05XB01, A09AB01, L03AX14, C09DX01</t>
  </si>
  <si>
    <t>S01EC02, D11AX18, M01AB05, M02AA15, S01BC03</t>
  </si>
  <si>
    <t>N02BA08, V03AB20, A12CB01, A06AD13, A12CA02</t>
  </si>
  <si>
    <t>C01EB16, G02CC01, M01AE01, M02AA13, R02AX02</t>
  </si>
  <si>
    <t>D10AA03, D07AB19, C05AA09, H02AB02, R01AD03</t>
  </si>
  <si>
    <t>C08CA02, C08CA01, C08CA06, C08EA01, C08CA15</t>
  </si>
  <si>
    <t>N02AA08, N02AA58, N02AJ01, D07AB02, C08CA</t>
  </si>
  <si>
    <t>D02AX, B06, B06A, V06D, D11</t>
  </si>
  <si>
    <t>S01CB03, H02AB09, A01AC03, A07EA02, C05AA01</t>
  </si>
  <si>
    <t>N05AB04, R06AB52, C03AX01, R06AB54, R06AC53</t>
  </si>
  <si>
    <t>A06AB02, A06AG02, C02DG01, C07AB07, D11AH06</t>
  </si>
  <si>
    <t>C01DA14, C01DA08, C05AE02, C10AB11, C01DA58</t>
  </si>
  <si>
    <t>C10, S01JA, S01ED, C07, C07A</t>
  </si>
  <si>
    <t>P01BA02, D07AB02, B03AA01, D07AB11, M01AX25</t>
  </si>
  <si>
    <t>C10AA03, P01CX02, A06AA02, C10BA03, C10AA08</t>
  </si>
  <si>
    <t>N05AH04, N05AH06, N05AH05, A16AA06, P01BC01</t>
  </si>
  <si>
    <t>R03BA02, A07EA06, D07AC09, R01AD05, D07AB08</t>
  </si>
  <si>
    <t>D04AA33, A03AB18, R03BB05, M03AC09, A03AB06</t>
  </si>
  <si>
    <t>D11AX04, B03AA06, N02CC01, L01XX40, P03BX04</t>
  </si>
  <si>
    <t>A02BD10, A02BD06, A02BD05, A02BD07, A02BD04</t>
  </si>
  <si>
    <t>C01DX16, C10AD03, J01XE01, L01XE34, L01XE48</t>
  </si>
  <si>
    <t>N05BA06, N05CD01, N03AE01, N05BA16, N05BA11</t>
  </si>
  <si>
    <t>N03AX16, L01XB01, C10AA03, C01DX02, D06AX13</t>
  </si>
  <si>
    <t>G03AA15, G03AB07, G03CA01, L02AA03, G03AA12</t>
  </si>
  <si>
    <t>J01AA04, J01AA11, J01AA12, D06AA01, J01AA01</t>
  </si>
  <si>
    <t>C05AE01, C01DA02, A16AX09, C01DA52, C01DA13</t>
  </si>
  <si>
    <t>S01AA13, J01XC01, D09AA02, D06AX01, D05AX01</t>
  </si>
  <si>
    <t>V03AF06, V03AF10, P01CB02, J04AA02, S01AX10</t>
  </si>
  <si>
    <t>A02AB10, A02AC10, A02AA10, D02AF, R05</t>
  </si>
  <si>
    <t>M03BX01, M01AB05, S01BC03, M02AA15, M01AB06</t>
  </si>
  <si>
    <t>A10AE04, A10AB06, A10AE03, A10AB05, A10AC04</t>
  </si>
  <si>
    <t>S02AA01, S03AA08, D06AX02, J01BA01, S01AA01</t>
  </si>
  <si>
    <t>A09AB02, B05XB01, L03AX14, A09AB01, A12BA01</t>
  </si>
  <si>
    <t>D03AX01, A03AX11, R03CC10, C01DX05, V03AN02</t>
  </si>
  <si>
    <t>A10AD05, A10AB05, A10AB04, A10AC03, A10AD03</t>
  </si>
  <si>
    <t>B03BA01, B03BA03, V03AB33, B03BA05, B03BA51</t>
  </si>
  <si>
    <t>N03AE01, N05BA21, N05BA06, N05CD13, N05BA22</t>
  </si>
  <si>
    <t>N03AX09, A02BA03, N07XX07, A02BA08, R06AE09</t>
  </si>
  <si>
    <t>C10AA07, C10BX09, C10BX10, B01AC08, N02BA15</t>
  </si>
  <si>
    <t>S01EC04, S01EC03, S01EC05, S01EC01, D03AX12</t>
  </si>
  <si>
    <t>G04BD12, L02BX03, A03AE03, A04AA04, J05AX09</t>
  </si>
  <si>
    <t>A09AB02, B05XB01, L03AX14, A09AB01, N04AB02</t>
  </si>
  <si>
    <t>A09AB02, B05XB01, L03AX14, A09AB01, D08AK01</t>
  </si>
  <si>
    <t>R01AD12, R03BA09, D07AC17, R01AD08, R03BA05</t>
  </si>
  <si>
    <t>A10BK01, A10BK02, A10BK03, A10BK05, A10BK04</t>
  </si>
  <si>
    <t>N05CD07, M03BX07, N05BA15, N05BA03, N05BA24</t>
  </si>
  <si>
    <t>C09CA04, C09CA06, C09CA02, C09CA10, C09CA03</t>
  </si>
  <si>
    <t>N06AB07, C09AA02, C09BB02, C09BA02, A07XA01</t>
  </si>
  <si>
    <t>N03AX14, N06BX03, N06BX07, N06BX11, N06BX16</t>
  </si>
  <si>
    <t>N06AX16, N06AX23, L01BB07, A08AA02, C04AX07</t>
  </si>
  <si>
    <t>R01AD58, R03BA09, R01AD12, N01BB58, S01AX10</t>
  </si>
  <si>
    <t>N05AH03, N05AH02, N06DA04, N05AH05, C02AC02</t>
  </si>
  <si>
    <t>A02BC02, A02BC03, S01EX02, A02BC06, R07AB03</t>
  </si>
  <si>
    <t>R06AB54, R06AB04, R06AA56, C05BB01, R06AA06</t>
  </si>
  <si>
    <t>A09AB02, B05XB01, L03AX14, D08AK01, A09AB01</t>
  </si>
  <si>
    <t>S01EE03, S01EE01, S01EE04, G02AD01, B01AC11</t>
  </si>
  <si>
    <t>G03FA12, G03FB06, G03AA17, L02AB02, G03DA02</t>
  </si>
  <si>
    <t>A02BC01</t>
  </si>
  <si>
    <t>C08CA01</t>
  </si>
  <si>
    <t>C10AA05</t>
  </si>
  <si>
    <t>N02BE01</t>
  </si>
  <si>
    <t>A02BC03</t>
  </si>
  <si>
    <t>C10AA01</t>
  </si>
  <si>
    <t>R03AC02, R03CC02</t>
  </si>
  <si>
    <t>H03AA01</t>
  </si>
  <si>
    <t>C03AA01</t>
  </si>
  <si>
    <t>C09AA05</t>
  </si>
  <si>
    <t>B01AC04</t>
  </si>
  <si>
    <t>C03CA01</t>
  </si>
  <si>
    <t>B03BB01</t>
  </si>
  <si>
    <t>M05BA04</t>
  </si>
  <si>
    <t>J01CA04</t>
  </si>
  <si>
    <t>A10BB09</t>
  </si>
  <si>
    <t>M02AA12, M01AE02, G02CC02</t>
  </si>
  <si>
    <t>N03AX12</t>
  </si>
  <si>
    <t>C07AB03</t>
  </si>
  <si>
    <t>B03AD02, B03AA02</t>
  </si>
  <si>
    <t>A11CC05</t>
  </si>
  <si>
    <t>D11AX10, G04CB01</t>
  </si>
  <si>
    <t>M04AA01</t>
  </si>
  <si>
    <t>C09AA03</t>
  </si>
  <si>
    <t>C03BA11</t>
  </si>
  <si>
    <t>N05CF01</t>
  </si>
  <si>
    <t>A06AD11</t>
  </si>
  <si>
    <t>N06AX11</t>
  </si>
  <si>
    <t>B03AA07, B03AD03</t>
  </si>
  <si>
    <t>B01AF01</t>
  </si>
  <si>
    <t>N05BA01</t>
  </si>
  <si>
    <t>V03AB33, B03BA03</t>
  </si>
  <si>
    <t>B01AF02</t>
  </si>
  <si>
    <t>R05CB03</t>
  </si>
  <si>
    <t>S01EE01</t>
  </si>
  <si>
    <t>R03DC03</t>
  </si>
  <si>
    <t>J01XE01</t>
  </si>
  <si>
    <t>C03DA01</t>
  </si>
  <si>
    <t>R06AX13</t>
  </si>
  <si>
    <t>A10BH01</t>
  </si>
  <si>
    <t>A06AA02</t>
  </si>
  <si>
    <t>L01BA01, L04AX03</t>
  </si>
  <si>
    <t>C01AA05</t>
  </si>
  <si>
    <t>C10AX09</t>
  </si>
  <si>
    <t>A10BH05</t>
  </si>
  <si>
    <t>J01FA09</t>
  </si>
  <si>
    <t>S01KA02</t>
  </si>
  <si>
    <t>J01EA01</t>
  </si>
  <si>
    <t>C03CA02</t>
  </si>
  <si>
    <t>G03AC09</t>
  </si>
  <si>
    <t>G04BD08</t>
  </si>
  <si>
    <t>C08CA02</t>
  </si>
  <si>
    <t>A06AB02, A06AG02</t>
  </si>
  <si>
    <t>C01DA14</t>
  </si>
  <si>
    <t>N05AH04</t>
  </si>
  <si>
    <t>R03BA02, A07EA06, D07AC09, R01AD05</t>
  </si>
  <si>
    <t>C01DX16</t>
  </si>
  <si>
    <t>N05BA06</t>
  </si>
  <si>
    <t>N03AX16</t>
  </si>
  <si>
    <t>J01AA04</t>
  </si>
  <si>
    <t>C05AE01, C01DA02</t>
  </si>
  <si>
    <t>S01AA13, J01XC01, D09AA02, D06AX01</t>
  </si>
  <si>
    <t>M03BX01</t>
  </si>
  <si>
    <t>A10AE04</t>
  </si>
  <si>
    <t>A10AD05, A10AB05</t>
  </si>
  <si>
    <t>B03BA01</t>
  </si>
  <si>
    <t>N03AE01</t>
  </si>
  <si>
    <t>N03AX09</t>
  </si>
  <si>
    <t>S01EC04</t>
  </si>
  <si>
    <t>G04BD12</t>
  </si>
  <si>
    <t>R01AD12, R03BA09</t>
  </si>
  <si>
    <t>A10BK01</t>
  </si>
  <si>
    <t>N05CD07</t>
  </si>
  <si>
    <t>C09CA04</t>
  </si>
  <si>
    <t>N03AX14</t>
  </si>
  <si>
    <t>N06AX16</t>
  </si>
  <si>
    <t>N05AH03</t>
  </si>
  <si>
    <t>A02BC02</t>
  </si>
  <si>
    <t>S01EE03</t>
  </si>
  <si>
    <t>[('desaspidin', 60.0, 1967), ('heparin', 57.14285714285714, 792), ('heparin', 57.14285714285714, 791), ('heparin', 57.14285714285714, 790), ('mupirocin', 55.55555555555556, 2600)]</t>
  </si>
  <si>
    <t>[('amlodipine', 100.0, 1780), ('felodipine', 80.0, 669), ('amoxapine', 70.0, 94), ('manidipine', 70.0, 2203), ('nimodipine', 70.0, 1159)]</t>
  </si>
  <si>
    <t>[('atorvastatin', 100.0, 2897), ('lovastatin', 75.0, 950), ('simvastatin', 66.66666666666667, 2427), ('pravastatin', 66.66666666666667, 2603), ('cerivastatin', 66.66666666666667, 3472)]</t>
  </si>
  <si>
    <t>[('paracetamol', 100.0, 15), ('propacetamol', 75.0, 2582), ('piracetam', 72.72727272727273, 1315), ('trometamol', 63.63636363636363, 1656), ('practolol', 63.63636363636363, 1353)]</t>
  </si>
  <si>
    <t>[('simvastatin', 100.0, 2427), ('pitavastatin', 75.0, 3617), ('fluvastatin', 72.72727272727273, 2573), ('lovastatin', 72.72727272727273, 950), ('pravastatin', 72.72727272727273, 2603)]</t>
  </si>
  <si>
    <t>[('betaine hydrochloride', 73.91304347826086, 2881), ('arginine hydrochloride', 65.21739130434783, 2945), ('metformin and repaglinide', 64.0, 3585), ('histamine dihydrochloride', 64.0, 3108), ('mercuric amidochloride', 60.86956521739131, 5739)]</t>
  </si>
  <si>
    <t>[('levothyroxine sodium', 100.0, 2564), ('liothyronine sodium', 85.0, 3111), ('tosylchloramide sodium', 50.0, 1903), ('aldesulfone sodium', 50.0, 2732), ('suramin sodium', 50.0, 3277)]</t>
  </si>
  <si>
    <t>[('bendroflumethiazide', 100.0, 177), ('hydroflumethiazide', 84.21052631578947, 824), ('trichlormethiazide', 57.89473684210527, 1631), ('hydrochlorothiazide', 57.89473684210527, 813), ('bendroflumethiazide and potassium', 57.57575757575757, 3418)]</t>
  </si>
  <si>
    <t>[('ramipril', 100.0, 2387), ('imidapril', 55.55555555555556, 2771), ('bemiparin', 55.55555555555556, 3308), ('captopril', 55.55555555555556, 282), ('reviparin', 55.55555555555556, 2867)]</t>
  </si>
  <si>
    <t>[('clopidogrel', 100.0, 2303), ('cloridarol', 63.63636363636363, 1931), ('clonidine', 54.54545454545454, 417), ('clonidine', 54.54545454545454, 415), ('clonidine', 54.54545454545454, 416)]</t>
  </si>
  <si>
    <t>[('ferrous fumarate', 57.89473684210527, 2060), ('dimethyl fumarate', 57.89473684210527, 3793), ('ferrous fumarate', 57.89473684210527, 2061), ('bisoprolol and thiazides', 54.16666666666667, 4949), ('bisoprolol', 52.63157894736843, 1840)]</t>
  </si>
  <si>
    <t>[('cimetropium bromide', 52.17391304347826, 3457), ('otilonium bromide', 52.17391304347826, 2701), ('oxitropium bromide', 52.17391304347826, 2703), ('tiotropium bromide', 52.17391304347826, 3419), ('glutamic acid hydrochloride', 48.14814814814815, 2961)]</t>
  </si>
  <si>
    <t>[('furosemide', 100.0, 737), ('torasemide', 70.0, 2506), ('rutoside', 60.0, 1446), ('lacosamide', 60.0, 3493), ('sulodexide', 60.0, 2101)]</t>
  </si>
  <si>
    <t>[('betaine hydrochloride', 83.33333333333334, 2881), ('arginine hydrochloride', 75.0, 2945), ('histamine dihydrochloride', 72.0, 3108), ('glutamic acid hydrochloride', 59.25925925925925, 2961), ('ferric hydroxide', 54.16666666666667, 4216)]</t>
  </si>
  <si>
    <t>[('glutamic acid hydrochloride', 66.66666666666667, 2961), ('arginine hydrochloride', 66.66666666666667, 2945), ('betaine hydrochloride', 62.5, 2881), ('tamsulosin and dutasteride', 61.53846153846154, 3647), ('histamine dihydrochloride', 60.0, 3108)]</t>
  </si>
  <si>
    <t>[('alendronic acid', 100.0, 3236), ('zoledronic acid', 80.0, 2872), ('ibandronic acid', 80.0, 3036), ('clodronic acid', 80.0, 525), ('pamidronic acid', 73.33333333333334, 6544)]</t>
  </si>
  <si>
    <t>[('amoxicillin', 100.0, 95), ('aspoxicillin', 83.33333333333334, 2629), ('ampicillin', 81.81818181818181, 102), ('ampicillin', 81.81818181818181, 101), ('cloxacillin', 72.72727272727273, 426)]</t>
  </si>
  <si>
    <t>[('betaine hydrochloride', 68.18181818181819, 2881), ('arginine hydrochloride', 68.18181818181819, 2945), ('glutamic acid hydrochloride', 62.96296296296296, 2961), ('histamine dihydrochloride', 60.0, 3108), ('ammonium chloride', 50.0, 90)]</t>
  </si>
  <si>
    <t>[('prednisolone', 100.0, 1359), ('prednisolone', 100.0, 1364), ('prednisolone', 100.0, 1360), ('prednisolone', 100.0, 1361), ('prednisolone', 100.0, 1362)]</t>
  </si>
  <si>
    <t>[('dihydrocodeine and paracetamol', 62.16216216216216, 3669), ('codeine and paracetamol', 56.75675675675676, 3599), ('oxycodone and paracetamol', 54.054054054054056, 6740), ('tramadol and paracetamol', 48.64864864864865, 3385), ('histamine phosphate', 37.83783783783784, 2127)]</t>
  </si>
  <si>
    <t>[('naproxen', 100.0, 1118), ('naproxen', 100.0, 1120), ('naproxen', 100.0, 1119), ('naproxcinod', 63.63636363636363, 3575), ('suprofen', 62.5, 1535)]</t>
  </si>
  <si>
    <t>[('gabapentin', 100.0, 2093), ('rifapentine', 63.63636363636363, 2399), ('azapetine', 60.0, 1793), ('thymopentin', 54.54545454545454, 2566), ('satraplatin', 54.54545454545454, 6691)]</t>
  </si>
  <si>
    <t>[('atenolol', 100.0, 154), ('s atenolol', 80.0, 5584), ('alprenolol', 70.0, 67), ('carteolol', 66.66666666666667, 304), ('talinolol', 66.66666666666667, 2454)]</t>
  </si>
  <si>
    <t>[('ferrous fumarate', 100.0, 2060), ('ferrous fumarate', 100.0, 2061), ('ferrous aspartate', 76.47058823529412, 3246), ('ferrous sulfate', 75.0, 2065), ('ferrous sulfate', 75.0, 2064)]</t>
  </si>
  <si>
    <t>[('vinflunine', 50.0, 3159), ('influenza vaccines', 50.0, 863), ('infliximab', 50.0, 3155), ('enflurane', 44.44444444444444, 602), ('isoflurane', 40.0, 891)]</t>
  </si>
  <si>
    <t>[('flucloxacillin', 66.66666666666667, 687), ('dicloxacillin', 52.38095238095239, 532), ('suramin sodium', 52.38095238095239, 3277), ('cloxacillin', 52.38095238095239, 426), ('levothyroxine sodium', 47.61904761904761, 2564)]</t>
  </si>
  <si>
    <t>[('allopurinol', 100.0, 59), ('clioquinol', 63.63636363636363, 874), ('clobutinol', 63.63636363636363, 1933), ('clioquinol', 63.63636363636363, 877), ('haloperidol', 63.63636363636363, 786)]</t>
  </si>
  <si>
    <t>[('indapamide', 100.0, 855), ('nialamide', 70.0, 1142), ('iodamide', 70.0, 870), ('idanpramine', 63.63636363636363, 5578), ('ibopamine', 60.0, 2670)]</t>
  </si>
  <si>
    <t>[('beclometasone and antibiotics', 58.62068965517242, 4865), ('beclometasone', 50.0, 171), ('beclometasone', 50.0, 172), ('beclometasone', 50.0, 173), ('beclometasone', 50.0, 174)]</t>
  </si>
  <si>
    <t>[('zopiclone', 100.0, 2557), ('eszopiclone', 81.81818181818181, 3432), ('opicapone', 66.66666666666667, 3666), ('nepinalone', 60.0, 6391), ('gepirone', 55.55555555555556, 2239)]</t>
  </si>
  <si>
    <t>[('sodium phosphate', 76.47058823529412, 2435), ('sodium phosphate', 76.47058823529412, 2434), ('sodium phosphate', 76.47058823529412, 2433), ('calcium phosphate', 70.58823529411764, 274), ('histamine phosphate', 68.42105263157895, 2127)]</t>
  </si>
  <si>
    <t>[('lactulose', 100.0, 922), ('acarbose', 55.55555555555556, 1741), ('galactose', 55.55555555555556, 742), ('ethulose', 55.55555555555556, 5568), ('lactitol', 55.55555555555556, 2178)]</t>
  </si>
  <si>
    <t>[('mirtazapine', 100.0, 1738), ('pirenzepine', 63.63636363636363, 1316), ('mercaptamine', 58.33333333333333, 460), ('mercaptamine', 58.33333333333333, 459), ('bietaserpine', 58.33333333333333, 1836)]</t>
  </si>
  <si>
    <t>[('macrogol', 61.53846153846154, 1332), ('macrolides', 46.15384615384615, 2884), ('macrogol  combinations', 40.90909090909091, 5044), ('ambroxol', 38.46153846153846, 75), ('maprotiline', 38.46153846153846, 975)]</t>
  </si>
  <si>
    <t>[('doxycycline', 57.89473684210527, 591), ('doxycycline', 57.89473684210527, 590), ('morpholine salicylate', 47.61904761904761, 3242), ('cyclopentolate', 47.36842105263158, 451), ('ethacridine lactate', 47.36842105263158, 637)]</t>
  </si>
  <si>
    <t>[('ferrous sulfate', 100.0, 2065), ('ferrous sulfate', 100.0, 2064), ('ferrous succinate', 76.47058823529412, 2063), ('ferrous fumarate', 75.0, 2060), ('ferrous fumarate', 75.0, 2061)]</t>
  </si>
  <si>
    <t>[('rivaroxaban', 100.0, 3693), ('rimonabant', 54.54545454545454, 3379), ('tirofiban', 54.54545454545454, 2854), ('edoxaban', 54.54545454545454, 6618), ('apixaban', 54.54545454545454, 3775)]</t>
  </si>
  <si>
    <t>[('diazepam', 100.0, 514), ('pinazepam', 77.77777777777779, 2333), ('quazepam', 75.0, 2381), ('oxazepam', 75.0, 1213), ('prazepam', 75.0, 1355)]</t>
  </si>
  <si>
    <t>[('hydroxocobalamin', 100.0, 831), ('hydroxocobalamin', 100.0, 830), ('cyanocobalamin', 68.75, 1695), ('mecobalamin', 56.25, 2211), ('hydroxycarbamide', 56.25, 835)]</t>
  </si>
  <si>
    <t>[('apixaban', 100.0, 3775), ('edoxaban', 62.5, 6618), ('rivaroxaban', 54.54545454545454, 3693), ('amikacin', 50.0, 79), ('atosiban', 50.0, 2757)]</t>
  </si>
  <si>
    <t>[('carbocisteine', 100.0, 292), ('carmustine', 61.53846153846154, 302), ('carboplatin', 61.53846153846154, 2561), ('carbocromen', 61.53846153846154, 388), ('erdosteine', 61.53846153846154, 2018)]</t>
  </si>
  <si>
    <t>[('latanoprost', 100.0, 2615), ('carboprost', 63.63636363636363, 295), ('travoprost', 63.63636363636363, 3317), ('dinoprost', 63.63636363636363, 564), ('bimatoprost', 63.63636363636363, 3318)]</t>
  </si>
  <si>
    <t>[('nitrofurantoin', 100.0, 1167), ('nitrofural', 64.28571428571428, 1172), ('nicofuranose', 64.28571428571428, 2976), ('nitrofural', 64.28571428571428, 1168), ('nitrofural', 64.28571428571428, 1169)]</t>
  </si>
  <si>
    <t>[('spironolactone', 100.0, 1487), ('sparfloxacin', 50.0, 1789), ('epinastine', 50.0, 2540), ('prenylamine', 50.0, 1374), ('mizolastine', 50.0, 2779)]</t>
  </si>
  <si>
    <t>[('antimony compounds', 61.111111111111114, 5758), ('platinum compounds', 61.111111111111114, 5938), ('vitamin c combinations', 59.09090909090908, 3904), ('vitamin b complex  plain', 58.33333333333333, 5150), ('aluminium compounds', 57.89473684210527, 4098)]</t>
  </si>
  <si>
    <t>[('loratadine', 100.0, 2192), ('olopatadine', 81.81818181818181, 3079), ('olopatadine', 81.81818181818181, 3078), ('desloratadine', 76.92307692307692, 3300), ('roxatidine', 70.0, 3027)]</t>
  </si>
  <si>
    <t>[('sitagliptin', 100.0, 3467), ('linagliptin', 81.81818181818181, 3686), ('saxagliptin', 81.81818181818181, 3616), ('vildagliptin', 75.0, 3471), ('evogliptin', 63.63636363636363, 6713)]</t>
  </si>
  <si>
    <t>[('docusate sodium', 100.0, 2833), ('aldesulfone sodium', 55.55555555555556, 2732), ('suramin sodium', 53.333333333333336, 3277), ('porfimer sodium', 53.333333333333336, 3369), ('tosylchloramide sodium', 50.0, 1903)]</t>
  </si>
  <si>
    <t>[('drugs used in erectile dysfunction', 64.70588235294117, 5445), ('combination drugs used in erectile dysfunction', 54.347826086956516, 4560), ('tests for pancreatic function', 42.42424242424242, 4156), ('tests for thyreoidea function', 42.42424242424242, 4154), ('tests for pituitary function', 39.39393939393939, 4144)]</t>
  </si>
  <si>
    <t>[('fluticasone furoate', 68.42105263157895, 3543), ('fluticasone furoate', 68.42105263157895, 3542), ('mometasone', 55.55555555555556, 3014), ('mometasone', 55.55555555555556, 3013), ('mometasone', 55.55555555555556, 3012)]</t>
  </si>
  <si>
    <t>[('perindopril and amlodipine', 61.53846153846154, 3667), ('perindopril and diuretics', 56.00000000000001, 4827), ('perindopril', 55.00000000000001, 2704), ('pyridostigmine', 50.0, 1415), ('perindopril and bisoprolol', 50.0, 6682)]</t>
  </si>
  <si>
    <t>[('methotrexate', 100.0, 1040), ('methotrexate', 100.0, 1041), ('pralatrexate', 58.33333333333333, 3519), ('methohexital', 58.33333333333333, 1038), ('methohexital', 58.33333333333333, 1039)]</t>
  </si>
  <si>
    <t>[('digoxin', 100.0, 548), ('digitoxin', 77.77777777777779, 547), ('difenoxin', 66.66666666666667, 1984), ('metildigoxin', 58.33333333333333, 985), ('biotin', 57.14285714285714, 217)]</t>
  </si>
  <si>
    <t>[('ezetimibe', 100.0, 3380), ('dexetimide', 70.0, 507), ('hexetidine', 60.0, 797), ('esketamine', 60.0, 6888), ('hexetidine', 60.0, 798)]</t>
  </si>
  <si>
    <t>[('clarithromycin', 100.0, 1928), ('flurithromycin', 85.71428571428572, 2084), ('azithromycin', 78.57142857142857, 1800), ('azithromycin', 78.57142857142857, 1801), ('dirithromycin', 78.57142857142857, 2000)]</t>
  </si>
  <si>
    <t>[('hypromellose', 100.0, 2135), ('cyproterone', 58.33333333333333, 458), ('hydromorphone', 53.84615384615385, 552), ('hydroquinone', 50.0, 829), ('hydrocodone', 50.0, 814)]</t>
  </si>
  <si>
    <t>[('trimethoprim', 100.0, 1647), ('trimetaphan', 58.33333333333333, 1646), ('trimethadione', 53.84615384615385, 1645), ('trimetazidine', 53.84615384615385, 1644), ('trimethobenzamide', 52.94117647058824, 2520)]</t>
  </si>
  <si>
    <t>[('phenoxymethylpenicillin', 63.1578947368421, 1255), ('benzathine benzylpenicillin', 42.10526315789473, 1253), ('beta lactamase resistant penicillins', 42.10526315789473, 5776), ('procaine benzylpenicillin', 42.10526315789473, 1254), ('benzylpenicillin', 39.473684210526315, 1251)]</t>
  </si>
  <si>
    <t>[('tiopronin', 60.0, 1015), ('trospium', 60.0, 3254), ('tiotropium bromide', 55.55555555555556, 3419), ('thyrotropin', 54.54545454545454, 1584), ('thyrotropin', 54.54545454545454, 6053)]</t>
  </si>
  <si>
    <t>[('bumetanide', 100.0, 243), ('budesonide', 70.0, 1858), ('budesonide', 70.0, 1859), ('budesonide', 70.0, 1860), ('budesonide', 70.0, 1861)]</t>
  </si>
  <si>
    <t>[('desogestrel', 100.0, 1968), ('etonogestrel', 66.66666666666667, 1724), ('levonorgestrel', 64.28571428571428, 925), ('levonorgestrel', 64.28571428571428, 926), ('megestrol', 63.63636363636363, 993)]</t>
  </si>
  <si>
    <t>[('zinc sulfate', 66.66666666666667, 2551), ('sodium sulfate', 60.0, 2437), ('sodium sulfate', 60.0, 2438), ('magnesium sulfate', 58.82352941176471, 965), ('magnesium sulfate', 58.82352941176471, 969)]</t>
  </si>
  <si>
    <t>[('solifenacin', 100.0, 3357), ('darifenacin', 72.72727272727273, 3082), ('sequifenadine', 61.53846153846154, 6496), ('moxifloxacin', 58.33333333333333, 3089), ('moxifloxacin', 58.33333333333333, 3090)]</t>
  </si>
  <si>
    <t>[('morpholine salicylate', 66.66666666666667, 3242), ('sodium sulfate', 62.5, 2438), ('sodium sulfate', 62.5, 2437), ('copper sulfate', 62.5, 1947), ('zinc sulfate', 62.5, 2551)]</t>
  </si>
  <si>
    <t>[('ibuprofen', 100.0, 841), ('ibuprofen', 100.0, 845), ('ibuprofen', 100.0, 844), ('ibuprofen', 100.0, 843), ('ibuprofen', 100.0, 842)]</t>
  </si>
  <si>
    <t>[('dexamethasone', 100.0, 504), ('dexamethasone', 100.0, 499), ('dexamethasone', 100.0, 505), ('dexamethasone', 100.0, 503), ('dexamethasone', 100.0, 502)]</t>
  </si>
  <si>
    <t>[('other emollients and protectives', 62.5, 4443), ('other hematological agents', 53.84615384615385, 4282), ('other hematological agents', 53.84615384615385, 4281), ('other nutrients', 52.38095238095239, 4293), ('other dermatological preparations', 51.515151515151516, 3917)]</t>
  </si>
  <si>
    <t>[('hydrocortisone', 100.0, 817), ('hydrocortisone', 100.0, 822), ('hydrocortisone', 100.0, 821), ('hydrocortisone', 100.0, 820), ('hydrocortisone', 100.0, 819)]</t>
  </si>
  <si>
    <t>[('prochlorperazine', 66.66666666666667, 1386), ('dexchlorpheniramine  combinations', 48.484848484848484, 4712), ('hydrochlorothiazide  combinations', 45.45454545454546, 4753), ('phenylpiperidine derivatives', 42.85714285714286, 5926), ('chloropyramine  combinations', 42.85714285714286, 4746)]</t>
  </si>
  <si>
    <t>[('bisacodyl', 100.0, 220), ('bisacodyl', 100.0, 219), ('pinacidil', 55.55555555555556, 2331), ('bisoprolol', 50.0, 1840), ('crisaborole', 45.45454545454546, 6750)]</t>
  </si>
  <si>
    <t>[('isosorbide mononitrate', 100.0, 2165), ('isosorbide dinitrate', 81.81818181818181, 899), ('isosorbide dinitrate', 81.81818181818181, 898), ('choline fenofibrate', 50.0, 6190), ('isosorbide dinitrate  combinations', 47.05882352941176, 4796)]</t>
  </si>
  <si>
    <t>[('colouring agents', 46.666666666666664, 5598), ('beta blocking agents', 46.666666666666664, 4010), ('lipid modifying agents', 46.666666666666664, 5437), ('beta blocking agents', 46.666666666666664, 39), ('beta blocking agents', 46.666666666666664, 40)]</t>
  </si>
  <si>
    <t>[('pravastatin', 61.111111111111114, 2603), ('docusate sodium', 55.55555555555556, 2833), ('suramin sodium', 55.55555555555556, 3277), ('pravastatin and fenofibrate', 51.85185185185186, 5391), ('pitavastatin', 50.0, 3617)]</t>
  </si>
  <si>
    <t>[('quetiapine', 100.0, 2673), ('clotiapine', 70.0, 421), ('betaine', 60.0, 200), ('retigabine', 60.0, 3692), ('quinine', 60.0, 1425)]</t>
  </si>
  <si>
    <t>[('budesonide', 100.0, 1858), ('budesonide', 100.0, 1859), ('budesonide', 100.0, 1861), ('budesonide', 100.0, 1860), ('desonide', 80.0, 491)]</t>
  </si>
  <si>
    <t>[('diphenhydramine methylbromide', 55.172413793103445, 6392), ('fazadinium bromide', 47.61904761904761, 668), ('aclidinium bromide', 47.61904761904761, 3725), ('prifinium bromide', 47.61904761904761, 1421), ('otilonium bromide', 47.61904761904761, 2701)]</t>
  </si>
  <si>
    <t>[('lithium succinate', 57.14285714285714, 2186), ('sumatriptan', 52.38095238095239, 2452), ('ferrous succinate', 52.38095238095239, 2063), ('omacetaxine mepesuccinate', 48.0, 2129), ('dermatan sulfate', 47.61904761904761, 486)]</t>
  </si>
  <si>
    <t>[('nicorandil', 100.0, 2265), ('nicofuranose', 58.33333333333333, 2976), ('niclosamide', 54.54545454545454, 1146), ('mibefradil', 50.0, 2893), ('diloxanide', 50.0, 2800)]</t>
  </si>
  <si>
    <t>[('lorazepam', 100.0, 949), ('flurazepam', 80.0, 722), ('clonazepam', 80.0, 414), ('nordazepam', 80.0, 480), ('oxazepam', 77.77777777777779, 1213)]</t>
  </si>
  <si>
    <t>[('pregabalin', 100.0, 3146), ('procarbazine', 58.33333333333333, 1384), ('retapamulin', 54.54545454545454, 3504), ('prenylamine', 54.54545454545454, 1374), ('pravastatin', 54.54545454545454, 2603)]</t>
  </si>
  <si>
    <t>[('chlormadinone and ethinylestradiol', 52.94117647058824, 4962), ('chlormadinone and ethinylestradiol', 52.94117647058824, 4961), ('ethinylestradiol', 51.61290322580645, 643), ('ethinylestradiol', 51.61290322580645, 642), ('drospirenone and ethinylestradiol', 48.484848484848484, 3610)]</t>
  </si>
  <si>
    <t>[('fusidic acid', 100.0, 738), ('fusidic acid', 100.0, 739), ('fusidic acid', 100.0, 740), ('fusidic acid', 100.0, 741), ('fumaric acid', 75.0, 2090)]</t>
  </si>
  <si>
    <t>[('sodium folinate', 68.42105263157895, 6790), ('sodium levofolinate', 68.42105263157895, 6098), ('sodium propionate', 68.42105263157895, 2727), ('sodium stibogluconate', 66.66666666666667, 1262), ('sodium aminosalicylate', 63.63636363636363, 2928)]</t>
  </si>
  <si>
    <t>[('aluminium antacid compound combinations', 66.66666666666667, 6352), ('calcium antacid compound combinations', 62.16216216216216, 4564), ('magnesium antacid compound combinations', 58.97435897435898, 6262), ('cough and cold preparations', 58.82352941176471, 5367), ('salicylic acid preparations', 58.82352941176471, 5979)]</t>
  </si>
  <si>
    <t>[('baclofen', 100.0, 166), ('diclofenac', 60.0, 529), ('alclofenac', 60.0, 48), ('diclofenac', 60.0, 531), ('cyclofenil', 60.0, 449)]</t>
  </si>
  <si>
    <t>[('insulin glargine', 100.0, 3296), ('insulin glulisine', 76.47058823529412, 3420), ('insulin  human', 56.25, 3266), ('insulin  human', 56.25, 3268), ('insulin  human', 56.25, 3269)]</t>
  </si>
  <si>
    <t>[('chloramphenicol', 100.0, 342), ('chloramphenicol', 100.0, 348), ('chloramphenicol', 100.0, 347), ('chloramphenicol', 100.0, 346), ('chloramphenicol', 100.0, 345)]</t>
  </si>
  <si>
    <t>[('arginine hydrochloride', 78.26086956521739, 2945), ('betaine hydrochloride', 73.91304347826086, 2881), ('histamine dihydrochloride', 68.0, 3108), ('glutamic acid hydrochloride', 55.55555555555556, 2961), ('calcium chloride', 52.17391304347826, 263)]</t>
  </si>
  <si>
    <t>[('cadexomer iodine', 37.5, 1872), ('carbocromen', 37.5, 388), ('carboprost', 37.5, 295), ('carbon dioxide', 37.5, 294), ('caroverine', 37.5, 2645)]</t>
  </si>
  <si>
    <t>[('insulin aspart', 100.0, 3512), ('insulin aspart', 100.0, 3513), ('insulin  pork', 71.42857142857143, 3733), ('insulin lispro', 71.42857142857143, 2915), ('insulin  pork', 71.42857142857143, 3735)]</t>
  </si>
  <si>
    <t>[('arginine hydrochloride', 79.16666666666666, 2945), ('betaine hydrochloride', 75.0, 2881), ('histamine dihydrochloride', 64.0, 3108), ('glutamic acid hydrochloride', 55.55555555555556, 2961), ('protein hydrolysates', 54.16666666666667, 1408)]</t>
  </si>
  <si>
    <t>[('cyanocobalamin', 100.0, 1695), ('hydroxocobalamin', 68.75, 830), ('hydroxocobalamin', 68.75, 831), ('mecobalamin', 64.28571428571428, 2211), ('carboplatin', 50.0, 2561)]</t>
  </si>
  <si>
    <t>[('clonazepam', 100.0, 414), ('clotiazepam', 81.81818181818181, 422), ('lorazepam', 80.0, 949), ('cinolazepam', 72.72727272727273, 2765), ('pinazepam', 70.0, 2333)]</t>
  </si>
  <si>
    <t>[('lamotrigine', 100.0, 2179), ('famotidine', 72.72727272727273, 667), ('lafutidine', 63.63636363636363, 2782), ('almitrine', 63.63636363636363, 61), ('fampridine', 63.63636363636363, 3624)]</t>
  </si>
  <si>
    <t>[('rosuvastatin', 60.0, 3333), ('rosuvastatin and amlodipine', 59.25925925925925, 6611), ('rosuvastatin and valsartan', 57.692307692307686, 6683), ('carbasalate calcium', 55.00000000000001, 1876), ('carbasalate calcium', 55.00000000000001, 1875)]</t>
  </si>
  <si>
    <t>[('brinzolamide', 100.0, 3161), ('dorzolamide', 66.66666666666667, 2768), ('methazolamide', 61.53846153846154, 1030), ('acetazolamide', 61.53846153846154, 16), ('phentolamine', 58.33333333333333, 1287)]</t>
  </si>
  <si>
    <t>[('betaine hydrochloride', 82.6086956521739, 2881), ('arginine hydrochloride', 69.56521739130434, 2945), ('histamine dihydrochloride', 68.0, 3108), ('glutamic acid hydrochloride', 55.55555555555556, 2961), ('ethyl chloride', 52.17391304347826, 652)]</t>
  </si>
  <si>
    <t>[('fluticasone furoate', 100.0, 3542), ('fluticasone furoate', 100.0, 3543), ('fluticasone', 57.89473684210527, 2572), ('fluticasone', 57.89473684210527, 2570), ('fluticasone', 57.89473684210527, 2571)]</t>
  </si>
  <si>
    <t>[('dapagliflozin', 100.0, 6510), ('empagliflozin', 84.61538461538461, 6539), ('canagliflozin', 84.61538461538461, 3792), ('ipragliflozin', 76.92307692307692, 3756), ('ertugliflozin', 69.23076923076923, 6797)]</t>
  </si>
  <si>
    <t>[('temazepam', 100.0, 1540), ('tetrazepam', 80.0, 2479), ('camazepam', 77.77777777777779, 275), ('medazepam', 77.77777777777779, 984), ('bromazepam', 70.0, 231)]</t>
  </si>
  <si>
    <t>[('irbesartan', 100.0, 2903), ('candesartan', 63.63636363636363, 3174), ('tasosartan', 60.0, 3148), ('valsartan', 60.0, 2824), ('losartan', 60.0, 2683)]</t>
  </si>
  <si>
    <t>[('enalapril', 52.94117647058824, 601), ('alaproclate', 52.94117647058824, 1761), ('enalapril and lercanidipine', 51.85185185185186, 5489), ('enalapril and diuretics', 47.82608695652174, 4838), ('albumin tannate', 47.05882352941176, 3253)]</t>
  </si>
  <si>
    <t>[('venlafaxine', 100.0, 2542), ('desvenlafaxine', 78.57142857142857, 3563), ('nelarabine', 63.63636363636363, 3295), ('fenfluramine', 58.33333333333333, 672), ('benzydamine', 54.54545454545454, 193)]</t>
  </si>
  <si>
    <t>[('fluticasone  combinations', 64.28571428571428, 5029), ('fluticasone furoate', 60.71428571428572, 3542), ('fluticasone furoate', 60.71428571428572, 3543), ('anti acne preparations', 46.42857142857143, 2981), ('sodium propionate', 46.42857142857143, 2727)]</t>
  </si>
  <si>
    <t>[('olanzapine', 100.0, 2778), ('clozapine', 70.0, 427), ('galantamine', 63.63636363636363, 743), ('clotiapine', 60.0, 421), ('asenapine', 60.0, 3574)]</t>
  </si>
  <si>
    <t>[('pantoprazole', 100.0, 2569), ('lansoprazole', 83.33333333333334, 1758), ('dapiprazole', 66.66666666666667, 1959), ('pentetrazol', 66.66666666666667, 1265), ('dexlansoprazole', 66.66666666666667, 3597)]</t>
  </si>
  <si>
    <t>[('chlorphenamine  combinations', 64.28571428571428, 4759), ('chlorphenamine', 63.63636363636363, 367), ('chlorphenoxamine  combinations', 60.0, 4760), ('monoethanolamine oleate', 56.52173913043479, 3339), ('chlorphenoxamine', 54.54545454545454, 1909)]</t>
  </si>
  <si>
    <t>[('bimatoprost', 100.0, 3318), ('beraprost', 63.63636363636363, 1829), ('iloprost', 63.63636363636363, 2563), ('latanoprost', 63.63636363636363, 2615), ('travoprost', 63.63636363636363, 3317)]</t>
  </si>
  <si>
    <t>[('medroxyprogesterone and estrogen', 75.0, 3538), ('medroxyprogesterone and estrogen', 75.0, 3539), ('medroxyprogesterone and estradiol', 72.72727272727273, 3497), ('medroxyprogesterone', 70.37037037037037, 988), ('medroxyprogesterone', 70.37037037037037, 987)]</t>
  </si>
  <si>
    <t>P02DX01, S01XA14, C05BA03, B01AB01, R01AX06</t>
  </si>
  <si>
    <t>C08CA01, C08CA02, N06AA17, C08CA11, C08CA06</t>
  </si>
  <si>
    <t>C10AA05, C10AA02, C10AA01, C10AA03, C10AA06</t>
  </si>
  <si>
    <t>N02BE01, N02BE05, N06BX03, B05BB03, C07AB01</t>
  </si>
  <si>
    <t>C10AA01, C10AA08, C10AA04, C10AA02, C10AA03</t>
  </si>
  <si>
    <t>A09AB02, B05XB01, A10BD14, L03AX14, D08AK01</t>
  </si>
  <si>
    <t>H03AA01, H03AA02, D08AX04, J04BA03, P01CX02</t>
  </si>
  <si>
    <t>C03AA01, C03AA02, C03AA06, C03AA03, C03AB01</t>
  </si>
  <si>
    <t>C09AA05, C09AA16, B01AB12, C09AA01, B01AB08</t>
  </si>
  <si>
    <t>B01AC04, C01DX15, S01EA04, C02AC01, N02CX02</t>
  </si>
  <si>
    <t>B03AA02, L04AX07, B03AD02, C07BB07, C07AB07</t>
  </si>
  <si>
    <t>A03BB05, A03AB06, R03BB02, R03BB04, A09AB01</t>
  </si>
  <si>
    <t>C03CA01, C03CA04, C05CA01, N03AX18, B01AB11</t>
  </si>
  <si>
    <t>A09AB02, B05XB01, L03AX14, A09AB01, B03AB04</t>
  </si>
  <si>
    <t>A09AB01, B05XB01, A09AB02, G04CA52, L03AX14</t>
  </si>
  <si>
    <t>M05BA04, M05BA08, M05BA06, M05BA02, M05BA03</t>
  </si>
  <si>
    <t>J01CA04, J01CA19, S01AA19, J01CA01, J01CF02</t>
  </si>
  <si>
    <t>A09AB02, B05XB01, A09AB01, L03AX14, B05XA04</t>
  </si>
  <si>
    <t>A07EA01, R01AD02, C05AA04, D07AA03, D07XA02</t>
  </si>
  <si>
    <t>N02AJ01, N02AJ06, N02AJ17, N02AJ13, V04CG03</t>
  </si>
  <si>
    <t>G02CC02, M02AA12, M01AE02, M01AE18, M01AE07</t>
  </si>
  <si>
    <t>N03AX12, J04AB05, C04AX30, L03AX09, L01XA04</t>
  </si>
  <si>
    <t>C07AB03, C07AB11, C07AA01, S01ED05, C07AB13</t>
  </si>
  <si>
    <t>B03AA02, B03AD02, B03AA09, B03AD03, B03AA07</t>
  </si>
  <si>
    <t>L01CA05, J07BB, L04AB02, N01AB04, N01AB06</t>
  </si>
  <si>
    <t>J01CF05, J01CF01, P01CX02, J01CF02, H03AA01</t>
  </si>
  <si>
    <t>M04AA01, D09AA10, R05DB03, S02AA05, N05AD01</t>
  </si>
  <si>
    <t>C03BA11, N06AF02, V08AA03, A03AX06, C01CA16</t>
  </si>
  <si>
    <t>D07CC04, A07EA07, D07AC15, R01AD01, R03BA01</t>
  </si>
  <si>
    <t>N05CF01, N05CF04, N04BX04, R05DB26, N06AX19</t>
  </si>
  <si>
    <t>B05XA09, A06AG01, A06AD17, A12AA01, V04CG03</t>
  </si>
  <si>
    <t>A06AD11, A10BF01, V04CE01, A06AC02, A06AD12</t>
  </si>
  <si>
    <t>N06AX11, A02BX03, S01XA21, A16AA04, C02AA07</t>
  </si>
  <si>
    <t>A06AD15, J01FA, A06AD65, R05CB06, N06AA21</t>
  </si>
  <si>
    <t>J01AA02, A01AB22, N02BA08, S01FA04, D08AA01</t>
  </si>
  <si>
    <t>B03AD03, B03AA07, B03AA06, B03AA02, B03AD02</t>
  </si>
  <si>
    <t>B01AF01, A08AX01, B01AC17, B01AF03, B01AF02</t>
  </si>
  <si>
    <t>N05BA01, N05BA14, N05CD10, N05BA04, N05BA11</t>
  </si>
  <si>
    <t>V03AB33, B03BA03, B03BA01, B03BA05, L01XX05</t>
  </si>
  <si>
    <t>B01AF02, B01AF03, B01AF01, D06AX12, G02CX01</t>
  </si>
  <si>
    <t>R05CB03, L01AD01, L01XA02, C01DX05, R05CB15</t>
  </si>
  <si>
    <t>S01EE01, G02AD04, S01EE04, G02AD01, S01EE03</t>
  </si>
  <si>
    <t>J01XE01, S01AX04, C10AD03, B05CA03, D08AF01</t>
  </si>
  <si>
    <t>C03DA01, J01MA09, R06AX24, C01DX02, R06AX25</t>
  </si>
  <si>
    <t>P01CB, L01XA, A11GB, A11EA, A02AB</t>
  </si>
  <si>
    <t>R06AX13, S01GX09, R01AC08, R06AX27, A02BA06</t>
  </si>
  <si>
    <t>A10BH01, A10BH05, A10BH03, A10BH02, A10BH07</t>
  </si>
  <si>
    <t>A06AA02, J04BA03, P01CX02, L01XD01, D08AX04</t>
  </si>
  <si>
    <t>G04BE, G04BE30, V04CK, V04CJ, V04CD</t>
  </si>
  <si>
    <t>R03BA09, R01AD12, R03BA07, R01AD09, D07XC03</t>
  </si>
  <si>
    <t>C09BB04, C09BA04, C09AA04, N07AA02, C09BX02</t>
  </si>
  <si>
    <t>L01BA01, L04AX03, L01BA05, N01AF01, N05CA15</t>
  </si>
  <si>
    <t>C01AA05, C01AA04, A07DA04, C01AA08, A11HA05</t>
  </si>
  <si>
    <t>C10AX09, N04AA08, A01AB12, N01AX14, G01AX16</t>
  </si>
  <si>
    <t>J01FA09, J01FA14, J01FA10, S01AA26, J01FA13</t>
  </si>
  <si>
    <t>S01KA02, G03HA01, N02AA03, D11AX11, R05DA03</t>
  </si>
  <si>
    <t>J01EA01, C02BA01, N03AC02, C01EB15, R06AA10</t>
  </si>
  <si>
    <t>J01CE02, J01CE08, J01CF, J01CE09, J01CE01</t>
  </si>
  <si>
    <t>G04BX16, G04BD09, R03BB04, V04CJ01, H01AB</t>
  </si>
  <si>
    <t>C03CA02, A07EA06, D07AC09, R01AD05, R03BA02</t>
  </si>
  <si>
    <t>G03AC09, G03AC08, G03AC03, G03AD01, G03AC05</t>
  </si>
  <si>
    <t>A12CB01, A06AD13, A12CA02, A06AD04, V04CC02</t>
  </si>
  <si>
    <t>G04BD08, G04BD10, R06AX32, J01MA14, S01AE07</t>
  </si>
  <si>
    <t>N02BA08, A12CA02, A06AD13, V03AB20, A12CB01</t>
  </si>
  <si>
    <t>C01EB16, R02AX02, M02AA13, M01AE01, G02CC01</t>
  </si>
  <si>
    <t>S01CB01, D07XB05, S02BA06, S01BA01, R01AD03</t>
  </si>
  <si>
    <t>D02AX, B06A, B06, V06D, D11</t>
  </si>
  <si>
    <t>C05AA01, S01CB03, S01BA02, H02AB09, D07XA01</t>
  </si>
  <si>
    <t>N05AB04, R06AB52, C03AX01, N02AB, R06AC53</t>
  </si>
  <si>
    <t>A06AG02, A06AB02, C02DG01, C07AB07, D11AH06</t>
  </si>
  <si>
    <t>C01DA14, C05AE02, C01DA08, C10AB11, C01DA58</t>
  </si>
  <si>
    <t>S01JA, S01ED, C10, C07, C07A</t>
  </si>
  <si>
    <t>C10AA03, A06AA02, P01CX02, C10BA03, C10AA08</t>
  </si>
  <si>
    <t>N05AH04, N05AH06, A16AA06, N03AX21, P01BC01</t>
  </si>
  <si>
    <t>A07EA06, D07AC09, R03BA02, R01AD05, D07AB08</t>
  </si>
  <si>
    <t>D04AA33, M03AC08, R03BB05, A03AB18, A03AB06</t>
  </si>
  <si>
    <t>D11AX04, N02CC01, B03AA06, L01XX40, B01AX04</t>
  </si>
  <si>
    <t>C01DX16, C10AD03, P02DA01, C08CX01, P01AC01</t>
  </si>
  <si>
    <t>N05BA06, N05CD01, N03AE01, N05BA16, N05BA04</t>
  </si>
  <si>
    <t>N03AX16, L01XB01, D06AX13, C01DX02, C10AA03</t>
  </si>
  <si>
    <t>G03AB07, G03AA15, L02AA03, G03CA01, G03AA12</t>
  </si>
  <si>
    <t>D06AX01, D09AA02, J01XC01, S01AA13, D05AX01</t>
  </si>
  <si>
    <t>V03AF06, V03AF10, S01AX10, P01CB02, J04AA02</t>
  </si>
  <si>
    <t>A02AB10, A02AC10, A02AA10, R05, D02AF</t>
  </si>
  <si>
    <t>M03BX01, M01AB05, M01AB06, S01BC03, G03GB01</t>
  </si>
  <si>
    <t>A10AE04, A10AB06, A10AB01, A10AD01, A10AE01</t>
  </si>
  <si>
    <t>D06AX02, S03AA08, S02AA01, S01AA01, J01BA01</t>
  </si>
  <si>
    <t>B05XB01, A09AB02, L03AX14, A09AB01, A12AA07</t>
  </si>
  <si>
    <t>D03AX01, C01DX05, G02AD04, V03AN02, A03AX11</t>
  </si>
  <si>
    <t>A10AB05, A10AD05, A10AB03, A10AB04, A10AD03</t>
  </si>
  <si>
    <t>B05XB01, A09AB02, L03AX14, A09AB01, B05BA04</t>
  </si>
  <si>
    <t>B03BA01, B03BA03, V03AB33, B03BA05, L01XA02</t>
  </si>
  <si>
    <t>N03AE01, N05BA21, N05BA06, N05CD13, N05BA14</t>
  </si>
  <si>
    <t>N03AX09, A02BA03, A02BA08, R07AB07, N07XX07</t>
  </si>
  <si>
    <t>C10AA07, C10BX09, C10BX10, N02BA15, B01AC08</t>
  </si>
  <si>
    <t>S01EC04, S01EC03, S01EC05, S01EC01, C04AB01</t>
  </si>
  <si>
    <t>A09AB02, B05XB01, L03AX14, A09AB01, N01BX01</t>
  </si>
  <si>
    <t>R01AD12, R03BA09, R03BA05, D07AC17, R01AD08</t>
  </si>
  <si>
    <t>A10BK01, A10BK03, A10BK02, A10BK05, A10BK04</t>
  </si>
  <si>
    <t>N05CD07, M03BX07, N05BA15, N05BA03, N05BA08</t>
  </si>
  <si>
    <t>C09CA04, C09CA06, C09CA05, C09CA03, C09CA01</t>
  </si>
  <si>
    <t>C09AA02, N06AB07, C09BB02, C09BA02, A07XA01</t>
  </si>
  <si>
    <t>N06AX16, N06AX23, L01BB07, A08AA02, G02CC03</t>
  </si>
  <si>
    <t>R01AD58, R01AD12, R03BA09, D10, S01AX10</t>
  </si>
  <si>
    <t>N05AH03, N05AH02, N06DA04, N05AH06, N05AH05</t>
  </si>
  <si>
    <t>A02BC02, A02BC03, S01EX02, R07AB03, A02BC06</t>
  </si>
  <si>
    <t>R06AB54, R06AB04, R06AA56, C05BB01, D04AA34</t>
  </si>
  <si>
    <t>S01EE03, B01AC19, B01AC11, S01EE01, S01EE04</t>
  </si>
  <si>
    <t>G03FA12, G03FB06, G03AA17, G03DA02, G03AC06</t>
  </si>
  <si>
    <t>G02CC02, M02AA12, M01AE02</t>
  </si>
  <si>
    <t>B03AA02, B03AD02</t>
  </si>
  <si>
    <t>B03AD03, B03AA07</t>
  </si>
  <si>
    <t>A06AG02, A06AB02</t>
  </si>
  <si>
    <t>A07EA06, D07AC09, R03BA02, R01AD05</t>
  </si>
  <si>
    <t>D06AX01, D09AA02, J01XC01, S01AA13</t>
  </si>
  <si>
    <t>A10AB05, A10AD05</t>
  </si>
  <si>
    <t>[('omeprazole', 100, 1198), ('fomepizole', 87, 1734), ('iomeprol', 86, 2152), ('proxazole', 85, 2374), ('feprazone', 83, 1372)]</t>
  </si>
  <si>
    <t>[('cefapirin', 84, 332), ('isradipine', 80, 2344), ('spiramycin', 80, 1486), ('aloxiprin', 79, 1770), ('aspoxicillin', 79, 2629)]</t>
  </si>
  <si>
    <t>[('amlodipine', 100, 1780), ('felodipine', 87, 669), ('bamipine', 86, 1807), ('bamipine', 86, 1806), ('amodiaquine', 84, 93)]</t>
  </si>
  <si>
    <t>[('atorvastatin', 100, 2897), ('pitavastatin', 86, 3617), ('rosuvastatin', 82, 3333), ('atorvastatin and ezetimibe', 82, 3799), ('atorvastatin and amlodipine', 81, 3427)]</t>
  </si>
  <si>
    <t>[('paracetamol', 100, 15), ('aniracetam', 84, 1783), ('propacetamol', 81, 2582), ('acetarsol', 79, 1746), ('acetarsol', 79, 1745)]</t>
  </si>
  <si>
    <t>[('lansoprazole', 100, 1758), ('dexlansoprazole', 93, 3597), ('anastrozole', 88, 2909), ('esomeprazole', 83, 3315), ('lansoprazole  combinations', 82, 6596)]</t>
  </si>
  <si>
    <t>[('simvastatin', 100, 2427), ('rosuvastatin', 86, 3333), ('cerivastatin', 86, 3472), ('fluvastatin', 82, 2573), ('simvastatin and ezetimibe', 81, 3448)]</t>
  </si>
  <si>
    <t>[('metformin', 80, 1020), ('betaine hydrochloride', 77, 2881), ('methiosulfonium chloride', 77, 3147), ('metformin and rosiglitazone', 77, 3482), ('metformin and acarbose', 76, 6598)]</t>
  </si>
  <si>
    <t>[('salbutamol', 100, 47), ('salbutamol', 100, 46), ('talbutal', 86, 2938), ('sulbactam', 85, 1499), ('aloglutamol', 84, 1769)]</t>
  </si>
  <si>
    <t>[('levothyroxine sodium', 100, 2564), ('liothyronine sodium', 80, 3111), ('benzoxonium chloride', 72, 2632), ('benzoxonium chloride', 72, 2633), ('ethers', 71, 4186)]</t>
  </si>
  <si>
    <t>[('bendroflumethiazide', 100, 177), ('bendroflumethiazide and potassium', 86, 3418), ('bendroflumethiazide and potassium sparing agents', 80, 4866), ('bentiromide', 75, 1821), ('eflornithine', 74, 64)]</t>
  </si>
  <si>
    <t>[('ramipril', 100, 2387), ('imidapril', 84, 2771), ('moexipril', 81, 2242), ('spirapril', 79, 2439), ('ramipril and diuretics', 79, 4814)]</t>
  </si>
  <si>
    <t>[('clopidogrel', 100, 2303), ('cloprednol', 83, 1941), ('clopamide', 80, 418), ('haloperidol', 80, 786), ('clebopride', 80, 1929)]</t>
  </si>
  <si>
    <t>[('bisoprolol', 84, 1840), ('bisoprolol and thiazides', 78, 4949), ('bisoprolol and amlodipine', 77, 4868), ('sodium apolate', 74, 2684), ('sodium borate', 74, 2431)]</t>
  </si>
  <si>
    <t>[('amitriptyline', 83, 89), ('amitriptyline and psycholeptics', 80, 4860), ('methylthioninium chloride', 75, 1051), ('histamine dihydrochloride', 75, 3108), ('arginine hydrochloride', 75, 2945)]</t>
  </si>
  <si>
    <t>[('citalopram', 81, 401), ('escitalopram', 76, 3356), ('glycopyrronium bromide', 74, 6708), ('parathyroid hormone', 74, 3810), ('glycopyrronium bromide', 74, 6709)]</t>
  </si>
  <si>
    <t>[('furosemide', 100, 737), ('torasemide', 82, 2506), ('furosemide and potassium', 81, 3414), ('ferrous iodine', 81, 5573), ('mefruside', 81, 992)]</t>
  </si>
  <si>
    <t>[('sertraline', 81, 2423), ('betaine hydrochloride', 80, 2881), ('ferric hydroxide', 77, 4216), ('arginine hydrochloride', 76, 2945), ('aliskiren and hydrochlorothiazide', 76, 3584)]</t>
  </si>
  <si>
    <t>[('folic acid', 100, 729), ('boric acid', 87, 226), ('folic acid analogues', 83, 5833), ('folic acid  combinations', 81, 5030), ('oxolinic acid', 79, 1214)]</t>
  </si>
  <si>
    <t>[('tamsulosin', 81, 2871), ('tosylchloramide sodium', 78, 1903), ('betaine hydrochloride', 76, 2881), ('sodium chloride', 76, 1466), ('sodium chloride', 76, 1467)]</t>
  </si>
  <si>
    <t>[('fluoxetine', 81, 717), ('betaine hydrochloride', 78, 2881), ('fluoxetine and psycholeptics', 77, 5498), ('fludroxycortide', 76, 721), ('fluoride', 74, 5831)]</t>
  </si>
  <si>
    <t>[('alendronic acid', 100, 3236), ('ibandronic acid', 91, 3036), ('zoledronic acid', 86, 2872), ('clodronic acid', 86, 525), ('valproic acid', 86, 1677)]</t>
  </si>
  <si>
    <t>[('amoxicillin', 100, 95), ('ampicillin', 91, 102), ('ampicillin', 91, 101), ('aspoxicillin', 91, 2629), ('meticillin', 84, 6895)]</t>
  </si>
  <si>
    <t>[('tramadol', 79, 1609), ('glutamic acid hydrochloride', 75, 2961), ('parathyroid hormone', 75, 3810), ('histamine dihydrochloride', 72, 3108), ('chloral hydrate', 72, 340)]</t>
  </si>
  <si>
    <t>[('gliclazide', 100, 756), ('linaclotide', 80, 3731), ('glipizide', 78, 757), ('lidoflazine', 78, 938), ('lidocaine', 76, 931)]</t>
  </si>
  <si>
    <t>[('prednisolone', 100, 1360), ('prednisolone', 100, 1368), ('prednisolone', 100, 1367), ('prednisolone', 100, 1366), ('prednisolone', 100, 1365)]</t>
  </si>
  <si>
    <t>[('corticosteroids  dermatological preparations', 73, 5659), ('codeine', 73, 432), ('codeine and paracetamol', 72, 3599), ('corticosteroid dermatological preparations  plain', 72, 4023), ('carisoprodol  combinations excl  psycholeptics', 72, 4667)]</t>
  </si>
  <si>
    <t>[('arginine hydrochloride', 87, 2945), ('cetirizine', 81, 1900), ('betaine hydrochloride', 78, 2881), ('mercuric amidochloride', 75, 5739), ('cetiedil', 74, 1899)]</t>
  </si>
  <si>
    <t>[('naproxen', 100, 1118), ('naproxen', 100, 1119), ('naproxen', 100, 1120), ('naproxcinod', 84, 3575), ('paroxetine', 81, 2302)]</t>
  </si>
  <si>
    <t>[('gabapentin', 100, 2093), ('rifapentine', 78, 2399), ('galantamine', 78, 743), ('pivagabine', 78, 3129), ('azapetine', 78, 1793)]</t>
  </si>
  <si>
    <t>[('histamine dihydrochloride', 83, 3108), ('ranitidine', 81, 1427), ('aliskiren and hydrochlorothiazide', 80, 3584), ('arginine hydrochloride', 80, 2945), ('betaine hydrochloride', 76, 2881)]</t>
  </si>
  <si>
    <t>[('atenolol', 100, 154), ('s atenolol', 93, 5584), ('carteolol', 88, 303), ('carteolol', 88, 304), ('epanolol', 87, 2659)]</t>
  </si>
  <si>
    <t>[('losartan', 81, 2683), ('losartan and diuretics', 76, 4844), ('losartan and amlodipine', 75, 5515), ('latanoprost', 75, 2615), ('chlorothiazide and potassium', 75, 5455)]</t>
  </si>
  <si>
    <t>[('ferrous fumarate', 100, 2060), ('ferrous fumarate', 100, 2061), ('ferrous sulfate', 87, 2065), ('ferrous sulfate', 87, 2064), ('ferrous carbonate', 86, 6195)]</t>
  </si>
  <si>
    <t>[('warfarin', 84, 1700), ('suramin sodium', 81, 3277), ('porfimer sodium', 79, 3369), ('afatinib', 72, 5003), ('ferric sodium citrate', 72, 3258)]</t>
  </si>
  <si>
    <t>[('colecalciferol', 100, 381), ('ergocalciferol', 85, 617), ('colecalciferol  combinations', 83, 6803), ('doxercalciferol', 80, 1708), ('celiprolol', 77, 1898)]</t>
  </si>
  <si>
    <t>[('finasteride', 100, 2067), ('finasteride', 100, 2068), ('isoetarine', 80, 890), ('isoetarine', 80, 889), ('pasireotide', 80, 3772)]</t>
  </si>
  <si>
    <t>[('senega', 82, 6094), ('senna glycosides', 77, 2420), ('sufentanil', 77, 2731), ('bosentan', 77, 2862), ('lentinan', 77, 923)]</t>
  </si>
  <si>
    <t>[('doxazosin', 83, 2653), ('sodium selenite', 76, 2728), ('sodium benzoate', 76, 2723), ('sodium selenate', 76, 2436), ('magnesium silicate', 76, 3739)]</t>
  </si>
  <si>
    <t>[('influenza vaccines', 83, 863), ('enflurane', 80, 602), ('influenza  live attenuated', 78, 6083), ('vinflunine', 78, 3159), ('isoflurane', 78, 891)]</t>
  </si>
  <si>
    <t>[('flucloxacillin', 89, 687), ('dicloxacillin', 78, 532), ('prulifloxacin', 73, 3077), ('aldesulfone sodium', 72, 2732), ('cloxacillin', 72, 426)]</t>
  </si>
  <si>
    <t>[('allopurinol', 100, 59), ('haloperidol', 82, 786), ('allopurinol  combinations', 81, 4681), ('haloprogin', 80, 2116), ('talinolol', 79, 2454)]</t>
  </si>
  <si>
    <t>[('lisinopril', 100, 2196), ('fosinopril', 82, 2664), ('lisinopril and diuretics', 81, 6361), ('lisinopril and amlodipine', 80, 5451), ('perindopril', 78, 2704)]</t>
  </si>
  <si>
    <t>[('indapamide', 100, 855), ('idanpramine', 87, 5578), ('iodamide', 86, 870), ('nialamide', 85, 1142), ('safinamide', 82, 6771)]</t>
  </si>
  <si>
    <t>[('beclometasone', 83, 171), ('beclometasone', 83, 172), ('beclometasone', 83, 173), ('beclometasone', 83, 174), ('beclometasone and antibiotics', 80, 4865)]</t>
  </si>
  <si>
    <t>[('zopiclone', 100, 2557), ('eszopiclone', 94, 3432), ('opicapone', 85, 3666), ('pholcodine', 81, 2323), ('zotepine', 81, 2558)]</t>
  </si>
  <si>
    <t>[('sodium phosphate', 86, 2435), ('sodium phosphate', 86, 2433), ('sodium phosphate', 86, 2434), ('calcium phosphate', 80, 274), ('codeine', 80, 432)]</t>
  </si>
  <si>
    <t>[('lactulose', 100, 922), ('ethulose', 81, 5568), ('lactulose  combinations', 80, 5037), ('galactose', 80, 742), ('glucose', 79, 760)]</t>
  </si>
  <si>
    <t>[('mirtazapine', 100, 1738), ('minaprine', 83, 2238), ('niaprazine', 83, 2263), ('articaine', 83, 3466), ('mequitazine', 82, 2219)]</t>
  </si>
  <si>
    <t>[('macrogol', 87, 1332), ('masoprocol', 70, 3203), ('macrogol  combinations', 70, 5044), ('macrolides', 69, 2884), ('ambroxol', 68, 75)]</t>
  </si>
  <si>
    <t>[('doxycycline', 86, 591), ('doxycycline', 86, 590), ('cyclandelate', 77, 446), ('doxylamine', 74, 592), ('deoxycholic acid', 74, 481)]</t>
  </si>
  <si>
    <t>[('ferrous sulfate', 100, 2064), ('ferrous sulfate', 100, 2065), ('ferrous succinate', 88, 2063), ('ferrous fumarate', 87, 2060), ('ferrous fumarate', 87, 2061)]</t>
  </si>
  <si>
    <t>[('rivaroxaban', 100, 3693), ('apixaban', 79, 3775), ('argatroban', 76, 1733), ('vorapaxar', 75, 6526), ('brivaracetam', 74, 6694)]</t>
  </si>
  <si>
    <t>[('diazepam', 100, 514), ('fludiazepam', 91, 2075), ('pinazepam', 88, 2333), ('dilazep', 87, 556), ('nordazepam', 86, 480)]</t>
  </si>
  <si>
    <t>[('hydroxocobalamin', 100, 831), ('hydroxocobalamin', 100, 830), ('hydroxocobalamin  combinations', 84, 4761), ('hydroxycarbamide', 81, 835), ('hydralazine', 79, 810)]</t>
  </si>
  <si>
    <t>[('histamine dihydrochloride', 85, 3108), ('arginine hydrochloride', 82, 2945), ('betaine hydrochloride', 82, 2881), ('thiamine', 79, 1566), ('mercuric amidochloride', 77, 5739)]</t>
  </si>
  <si>
    <t>[('apixaban', 100, 3775), ('rivaroxaban', 79, 3693), ('capecitabine', 75, 3157), ('edoxaban', 75, 6618), ('abciximab', 73, 2905)]</t>
  </si>
  <si>
    <t>[('carbocisteine', 100, 292), ('carbetocin', 86, 1881), ('colistin', 80, 436), ('cloperastine', 80, 6865), ('colistin', 80, 435)]</t>
  </si>
  <si>
    <t>[('latanoprost', 100, 2615), ('iloprost', 84, 2563), ('bimatoprost', 82, 3318), ('travoprost', 80, 3317), ('dinoprost', 80, 564)]</t>
  </si>
  <si>
    <t>[('montelukast', 100, 2921), ('montelukast  combinations', 81, 6601), ('pranlukast', 78, 3073), ('interleukins', 74, 869), ('morniflumate', 74, 2247)]</t>
  </si>
  <si>
    <t>[('nitrofurantoin', 100, 1167), ('nitrofural', 85, 1168), ('nitrofural', 85, 1173), ('nitrofural', 85, 1169), ('nitrofural', 85, 1170)]</t>
  </si>
  <si>
    <t>[('spironolactone', 100, 1487), ('prolintane', 80, 2364), ('dinoprostone', 78, 565), ('isoconazole', 77, 2161), ('policosanol', 77, 2819)]</t>
  </si>
  <si>
    <t>[('propranolol', 81, 1401), ('propanol', 77, 3768), ('propranolol and thiazides', 77, 4817), ('propranolol and other combinations', 73, 6742), ('ramipril  amlodipine and hydrochlorothiazide', 71, 6818)]</t>
  </si>
  <si>
    <t>[('candesartan', 84, 3174), ('candesartan and diuretics', 79, 4832), ('candesartan and amlodipine', 75, 6482), ('acadesine', 74, 1760), ('telmisartan and amlodipine', 74, 3627)]</t>
  </si>
  <si>
    <t>[('vitamin b complex  plain', 82, 5150), ('platinum compounds', 80, 5938), ('vitamin b1  plain', 79, 5149), ('vitamin k', 78, 6360), ('vitamin b complex with minerals', 77, 3195)]</t>
  </si>
  <si>
    <t>[('loratadine', 100, 2192), ('desloratadine', 92, 3300), ('olopatadine', 87, 3079), ('rupatadine', 87, 3087), ('olopatadine', 87, 3078)]</t>
  </si>
  <si>
    <t>[('sitagliptin', 100, 3467), ('linagliptin', 88, 3686), ('saxagliptin', 88, 3616), ('vildagliptin', 82, 3471), ('sitagliptin and simvastatin', 80, 3701)]</t>
  </si>
  <si>
    <t>[('docusate sodium', 100, 2833), ('aldesulfone sodium', 81, 2732), ('docusate sodium  incl  combinations', 81, 4725), ('suramin sodium', 76, 3277), ('rose bengal sodium', 75, 3764)]</t>
  </si>
  <si>
    <t>[('sildenafil', 77, 3083), ('silicone emollient and protective products', 74, 5988), ('drugs used in erectile dysfunction', 74, 5445), ('retinoids for topical use in acne', 73, 5136), ('antiinfectives for systemic use', 73, 5145)]</t>
  </si>
  <si>
    <t>[('dihydrocodeine', 73, 1987), ('dihydrocodeine and paracetamol', 72, 3669), ('dihydrocodeine and acetylsalicylic acid', 70, 6727), ('chlormadinone and ethinylestradiol', 70, 4962), ('other vasodilators used in cardiac diseases', 70, 3881)]</t>
  </si>
  <si>
    <t>[('mometasone', 85, 3014), ('mometasone', 85, 3013), ('mometasone', 85, 3012), ('mometasone', 85, 3011), ('etofenamate', 78, 2034)]</t>
  </si>
  <si>
    <t>[('perindopril', 85, 2704), ('perindopril and diuretics', 80, 4827), ('perindopril and bisoprolol', 78, 6682), ('perindopril and amlodipine', 78, 3667), ('doripenem', 74, 3047)]</t>
  </si>
  <si>
    <t>[('methotrexate', 100, 1041), ('methotrexate', 100, 1040), ('trimetrexate', 82, 2593), ('methohexital', 80, 1038), ('methohexital', 80, 1039)]</t>
  </si>
  <si>
    <t>[('digoxin', 100, 548), ('digitoxin', 88, 547), ('doxepin', 81, 588), ('ioxilan', 81, 2157), ('diosmin', 81, 566)]</t>
  </si>
  <si>
    <t>[('ezetimibe', 100, 3380), ('dexetimide', 83, 507), ('cetrimide', 78, 3324), ('cetrimide', 78, 3325), ('hexetidine', 76, 797)]</t>
  </si>
  <si>
    <t>[('fexofenadine', 82, 2918), ('aliskiren and hydrochlorothiazide', 75, 3584), ('orphenadrine  chloride', 74, 3166), ('betaine hydrochloride', 74, 2881), ('hexobendine', 72, 801)]</t>
  </si>
  <si>
    <t>[('linagliptin', 100, 3686), ('vildagliptin', 88, 3471), ('sitagliptin', 88, 3467), ('saxagliptin', 82, 3616), ('linagliptin and empagliflozin', 79, 6597)]</t>
  </si>
  <si>
    <t>[('clarithromycin', 100, 1928), ('flurithromycin', 90, 2084), ('roxithromycin', 88, 1443), ('dirithromycin', 85, 2000), ('azithromycin', 84, 1801)]</t>
  </si>
  <si>
    <t>[('hypromellose', 100, 2135), ('cyproterone', 74, 458), ('promegestone', 74, 1391), ('methylscopolamine', 73, 2935), ('methylscopolamine', 73, 2934)]</t>
  </si>
  <si>
    <t>[('trimethoprim', 100, 1647), ('triptorelin', 82, 2521), ('trimethoprim and derivatives', 81, 6381), ('trimethyldiphenylpropylamine', 78, 5586), ('trimethadione', 78, 1645)]</t>
  </si>
  <si>
    <t>[('phenoxymethylpenicillin', 87, 1255), ('phenol', 72, 2318), ('phenol', 72, 2317), ('phenol', 72, 2316), ('phenol', 72, 2319)]</t>
  </si>
  <si>
    <t>[('tiotropium bromide', 85, 3419), ('trospium', 81, 3254), ('trimethoprim', 78, 1647), ('tiopronin', 78, 1015), ('tiotropium bromide  combinations', 77, 6614)]</t>
  </si>
  <si>
    <t>[('bumetanide', 100, 243), ('betanidine', 87, 215), ('betaine', 85, 200), ('bumadizone', 82, 1864), ('benzamides', 82, 3567)]</t>
  </si>
  <si>
    <t>[('arginine hydrochloride', 82, 2945), ('mebeverine', 81, 2207), ('betaine hydrochloride', 74, 2881), ('mepindolol', 71, 2217), ('mercuric chloride', 71, 3748)]</t>
  </si>
  <si>
    <t>[('loperamide oxide', 83, 2580), ('loperamide', 81, 947), ('aliskiren and hydrochlorothiazide', 76, 3584), ('histamine dihydrochloride', 75, 3108), ('orphenadrine  chloride', 74, 3166)]</t>
  </si>
  <si>
    <t>[('desogestrel', 100, 1968), ('desogestrel and estrogen', 82, 5482), ('dienogest', 80, 1983), ('medrogestone', 78, 986), ('desogestrel and ethinylestradiol', 78, 3361)]</t>
  </si>
  <si>
    <t>[('donepezil', 80, 3080), ('betaine hydrochloride', 73, 2881), ('arginine hydrochloride', 72, 2945), ('magnesium hydroxide', 72, 961), ('magnesium hydroxide', 72, 960)]</t>
  </si>
  <si>
    <t>[('quinine', 82, 1425), ('sodium sulfate', 76, 2438), ('sodium sulfate', 76, 2437), ('quinolines', 76, 6322), ('magnesium sulfate', 75, 966)]</t>
  </si>
  <si>
    <t>[('solifenacin', 100, 3357), ('darifenacin', 82, 3082), ('diclofenac', 80, 529), ('diclofenac', 80, 530), ('diclofenac', 80, 531)]</t>
  </si>
  <si>
    <t>[('lercanidipine', 83, 3074), ('aliskiren and hydrochlorothiazide', 79, 3584), ('orphenadrine  chloride', 78, 3166), ('arginine hydrochloride', 77, 2945), ('didecyldimethylammonium chloride', 74, 3662)]</t>
  </si>
  <si>
    <t>[('duloxetine', 81, 2845), ('aliskiren and hydrochlorothiazide', 76, 3584), ('betaine hydrochloride', 74, 2881), ('histamine dihydrochloride', 73, 3108), ('ethyl chloride', 72, 652)]</t>
  </si>
  <si>
    <t>[('diclofenac', 86, 531), ('diclofenac', 86, 530), ('diclofenac', 86, 529), ('diclofenac', 86, 528), ('diclofenamide', 85, 527)]</t>
  </si>
  <si>
    <t>[('copper sulfate', 84, 1947), ('morphine', 83, 1098), ('morpholine salicylate', 78, 3242), ('metrifonate', 78, 3646), ('mepenzolate', 76, 2999)]</t>
  </si>
  <si>
    <t>[('ibuprofen', 100, 844), ('ibuprofen', 100, 845), ('ibuprofen', 100, 841), ('ibuprofen', 100, 842), ('ibuprofen', 100, 843)]</t>
  </si>
  <si>
    <t>[('dexamethasone', 100, 501), ('dexamethasone', 100, 496), ('dexamethasone', 100, 502), ('dexamethasone', 100, 503), ('dexamethasone', 100, 504)]</t>
  </si>
  <si>
    <t>[('felodipine', 100, 669), ('amlodipine', 87, 1780), ('fendiline', 85, 671), ('lofexidine', 82, 2187), ('dimefline', 81, 1988)]</t>
  </si>
  <si>
    <t>[('dihydrocodeine', 87, 1987), ('dihydrocodeine and paracetamol', 83, 3669), ('dihydroergocristine', 76, 550), ('dihydroergocryptine mesylate', 76, 2611), ('uridine triacetate', 76, 6644)]</t>
  </si>
  <si>
    <t>[('other emollients and protectives', 83, 4443), ('other mineral supplements', 82, 4285), ('other emollients and protectives in atc', 79, 4444), ('other estrogens', 78, 4445), ('other antiepileptics', 78, 4349)]</t>
  </si>
  <si>
    <t>[('hydrocortisone', 100, 819), ('hydrocortisone', 100, 820), ('hydrocortisone', 100, 815), ('hydrocortisone', 100, 818), ('hydrocortisone', 100, 817)]</t>
  </si>
  <si>
    <t>[('prochlorperazine', 89, 1386), ('procarbazine', 76, 1384), ('chlorpromazine', 74, 368), ('perazine', 74, 1267), ('promethazine', 72, 1393)]</t>
  </si>
  <si>
    <t>[('bisacodyl', 100, 219), ('bisacodyl', 100, 220), ('bisacodyl  combinations', 80, 4697), ('ichtasol', 75, 5577), ('isothipendyl', 72, 2166)]</t>
  </si>
  <si>
    <t>[('isosorbide mononitrate', 100, 2165), ('isosorbide dinitrate', 89, 899), ('isosorbide dinitrate', 89, 898), ('isosorbide dinitrate  combinations', 79, 4796), ('isobromindione', 78, 6074)]</t>
  </si>
  <si>
    <t>[('glucose', 74, 760), ('glucose', 74, 761), ('glucose', 74, 762), ('glucose  combinations', 74, 5032), ('megestrol and estrogen', 73, 5473)]</t>
  </si>
  <si>
    <t>[('hydroxychloroquine', 90, 832), ('hydrocortisone', 76, 816), ('hydrocortisone', 76, 820), ('hydroxyzine', 76, 836), ('hydrocortisone', 76, 822)]</t>
  </si>
  <si>
    <t>[('pravastatin', 87, 2603), ('suramin sodium', 81, 3277), ('pravastatin and fenofibrate', 77, 5391), ('valsartan', 74, 2824), ('plastic iud', 74, 4585)]</t>
  </si>
  <si>
    <t>[('quetiapine', 100, 2673), ('mequitazine', 83, 2219), ('clotiapine', 80, 421), ('nevirapine', 80, 2697), ('etidocaine', 80, 657)]</t>
  </si>
  <si>
    <t>[('budesonide', 100, 1859), ('budesonide', 100, 1858), ('budesonide', 100, 1860), ('budesonide', 100, 1861), ('desonide', 93, 492)]</t>
  </si>
  <si>
    <t>[('benzethonium chloride', 76, 2560), ('phenglutarimide', 73, 2314), ('anabolic steroids', 73, 6862), ('potassium chloride', 72, 1340), ('potassium chloride', 72, 1341)]</t>
  </si>
  <si>
    <t>[('sumatriptan', 84, 2452), ('potassium citrate', 76, 2709), ('potassium lactate', 75, 3350), ('bismuth subnitrate', 74, 1839), ('trastuzumab emtansine', 74, 3789)]</t>
  </si>
  <si>
    <t>[('risedronic acid  calcium and colecalciferol  sequential', 70, 5551), ('ascorbic acid  vit c  and calcium', 69, 6371), ('oil', 69, 6186), ('lansoprazole  amoxicillin and levofloxacin', 69, 6594), ('bisoprolol and acetylsalicylic acid', 68, 6723)]</t>
  </si>
  <si>
    <t>[('nicorandil', 100, 2265), ('nicotinamide', 78, 1147), ('encorafenib', 78, 6845), ('nicofuranose', 76, 2976), ('nicardipine', 76, 1143)]</t>
  </si>
  <si>
    <t>[('lorazepam', 100, 949), ('clonazepam', 90, 414), ('flurazepam', 90, 722), ('nordazepam', 90, 480), ('prazepam', 88, 1355)]</t>
  </si>
  <si>
    <t>[('pregabalin', 100, 3146), ('pegaptanib', 82, 3454), ('retigabine', 80, 3692), ('prajmaline', 80, 1354), ('grepafloxacin', 79, 2901)]</t>
  </si>
  <si>
    <t>[('combinations of electrolytes', 75, 4733), ('methylprednisolone and antibiotics', 73, 4924), ('otilonium bromide and psycholeptics', 72, 5535), ('nicotinyl methylamide', 72, 6097), ('methylprednisolone  combinations', 72, 4800)]</t>
  </si>
  <si>
    <t>[('lymecycline', 100, 952), ('meclocycline', 85, 2210), ('doxycycline', 82, 590), ('clomocycline', 82, 1940), ('doxycycline', 82, 591)]</t>
  </si>
  <si>
    <t>[('glyceryl trinitrate', 100, 768), ('glyceryl trinitrate', 100, 769), ('glyceryl trinitrate  combinations', 86, 5033), ('glycerol', 75, 766), ('glycerol', 75, 767)]</t>
  </si>
  <si>
    <t>[('fusidic acid', 100, 739), ('fusidic acid', 100, 738), ('fusidic acid', 100, 740), ('fusidic acid', 100, 741), ('niflumic acid', 83, 1154)]</t>
  </si>
  <si>
    <t>[('sodium chlorite', 87, 3638), ('sodium folinate', 85, 6790), ('sodium stibogluconate', 83, 1262), ('sodium apolate', 83, 2684), ('sodium propionate', 83, 2727)]</t>
  </si>
  <si>
    <t>[('alginic acid', 78, 1764), ('other plain vitamin preparations', 77, 4299), ('other plain vitamin preparations', 77, 4300), ('gamolenic acid  combinations', 76, 5031), ('hyaluronic acid  combinations', 76, 4752)]</t>
  </si>
  <si>
    <t>[('baclofen', 100, 166), ('clomifene', 81, 412), ('clofezone', 81, 3141), ('clofezone', 81, 3142), ('alclofenac', 81, 48)]</t>
  </si>
  <si>
    <t>[('insulin glargine', 100, 3296), ('insulin glulisine', 86, 3420), ('insulin glargine and lixisenatide', 83, 6717), ('insulin lispro', 79, 2917), ('insulin lispro', 79, 2916)]</t>
  </si>
  <si>
    <t>[('chloramphenicol', 100, 344), ('chloramphenicol', 100, 343), ('chloramphenicol', 100, 348), ('chloramphenicol', 100, 347), ('chloramphenicol', 100, 346)]</t>
  </si>
  <si>
    <t>[('betaine hydrochloride', 84, 2881), ('betahistine', 81, 199), ('histamine dihydrochloride', 77, 3108), ('betaine', 76, 200), ('bethanechol', 75, 1832)]</t>
  </si>
  <si>
    <t>[('arginine hydrochloride', 81, 2945), ('betaine hydrochloride', 81, 2881), ('cyclizine', 80, 447), ('mercuric amidochloride', 78, 5739), ('hydrochloric acid', 75, 811)]</t>
  </si>
  <si>
    <t>[('carbocromen', 70, 388), ('carbromal', 69, 296), ('carbamide', 68, 1673), ('carbamide', 68, 1672), ('florbetapir  18f', 67, 3811)]</t>
  </si>
  <si>
    <t>[('insulin aspart', 100, 3513), ('insulin aspart', 100, 3512), ('insulin lispro', 86, 2916), ('insulin lispro', 86, 2915), ('insulin lispro', 86, 2917)]</t>
  </si>
  <si>
    <t>[('paroxetine', 81, 2302), ('orphenadrine  chloride', 80, 3166), ('betaine hydrochloride', 80, 2881), ('arginine hydrochloride', 78, 2945), ('aliskiren and hydrochlorothiazide', 76, 3584)]</t>
  </si>
  <si>
    <t>[('cyanocobalamin', 100, 1695), ('cyanocobalamin  combinations', 83, 4750), ('cyanocobalamin tannin complex', 83, 3715), ('hydroxocobalamin', 79, 830), ('hydroxocobalamin', 79, 831)]</t>
  </si>
  <si>
    <t>[('clonazepam', 100, 414), ('cinolazepam', 94, 2765), ('clotiazepam', 91, 422), ('lorazepam', 90, 949), ('oxazepam', 86, 1213)]</t>
  </si>
  <si>
    <t>[('lamotrigine', 100, 2179), ('almitrine', 87, 61), ('famotidine', 84, 667), ('trolamine', 83, 2516), ('maprotiline', 80, 975)]</t>
  </si>
  <si>
    <t>[('rosuvastatin', 87, 3333), ('rosuvastatin and amlodipine', 81, 6611), ('rosuvastatin and ezetimibe', 81, 6495), ('rosuvastatin and valsartan', 78, 6683), ('rosuvastatin and acetylsalicylic acid', 76, 6494)]</t>
  </si>
  <si>
    <t>[('brinzolamide', 100, 3161), ('bentiromide', 82, 1821), ('bezitramide', 82, 1835), ('iodamide', 82, 870), ('brinzolamide  combinations', 82, 6578)]</t>
  </si>
  <si>
    <t>[('mirabegron', 100, 3723), ('merbromin', 78, 1014), ('abiraterone', 76, 3685), ('irbesartan', 75, 2903), ('nitrogen', 73, 1174)]</t>
  </si>
  <si>
    <t>[('promethazine', 82, 1392), ('promethazine', 82, 1393), ('orphenadrine  chloride', 78, 3166), ('betaine hydrochloride', 77, 2881), ('parathyroid hormone', 75, 3810)]</t>
  </si>
  <si>
    <t>[('histamine dihydrochloride', 84, 3108), ('methadone', 80, 1022), ('betaine hydrochloride', 77, 2881), ('aliskiren and hydrochlorothiazide', 76, 3584), ('hydrochlorothiazide', 76, 813)]</t>
  </si>
  <si>
    <t>[('fluticasone furoate', 100, 3543), ('fluticasone furoate', 100, 3542), ('fluticasone', 86, 2570), ('fluticasone', 86, 2571), ('fluticasone', 86, 2572)]</t>
  </si>
  <si>
    <t>[('dapagliflozin', 100, 6510), ('canagliflozin', 90, 3792), ('empagliflozin', 87, 6539), ('ipragliflozin', 87, 3756), ('ertugliflozin', 79, 6797)]</t>
  </si>
  <si>
    <t>[('temazepam', 100, 1540), ('tetrazepam', 90, 2479), ('medazepam', 88, 984), ('lormetazepam', 88, 2194), ('bentazepam', 85, 1820)]</t>
  </si>
  <si>
    <t>[('irbesartan', 100, 2903), ('eprosartan', 82, 2899), ('irbesartan and diuretics', 81, 4843), ('telmisartan', 80, 2856), ('irbesartan and amlodipine', 80, 5507)]</t>
  </si>
  <si>
    <t>[('enalapril', 84, 601), ('enalapril and lercanidipine', 81, 5489), ('enalapril and diuretics', 78, 4838), ('enalapril and nitrendipine', 76, 5490), ('alaproclate', 75, 1761)]</t>
  </si>
  <si>
    <t>[('levetiracetam', 100, 3026), ('glatiramer acetate', 76, 2908), ('valethamate', 73, 2533), ('altretamine', 73, 796), ('levocabastine', 72, 2181)]</t>
  </si>
  <si>
    <t>[('venlafaxine', 100, 2542), ('valbenazine', 80, 6764), ('nelarabine', 80, 3295), ('nafarelin', 79, 2184), ('glafenine', 79, 754)]</t>
  </si>
  <si>
    <t>[('fluticasone furoate', 84, 3543), ('fluticasone  combinations', 84, 5029), ('fluticasone furoate', 84, 3542), ('fluticasone', 80, 2572), ('fluticasone', 80, 2571)]</t>
  </si>
  <si>
    <t>[('procyclidine', 82, 1387), ('glutamic acid hydrochloride', 77, 2961), ('povidone iodine', 76, 1348), ('povidone iodine', 76, 1349), ('povidone iodine', 76, 1350)]</t>
  </si>
  <si>
    <t>[('olanzapine', 100, 2778), ('asenapine', 83, 3574), ('olsalazine', 82, 2280), ('ranolazine', 82, 2411), ('olopatadine', 80, 3078)]</t>
  </si>
  <si>
    <t>[('pantoprazole', 100, 2569), ('anastrozole', 88, 2909), ('propenidazole', 83, 6235), ('dexlansoprazole', 83, 3597), ('propenidazole', 83, 6234)]</t>
  </si>
  <si>
    <t>[('chlorphenamine', 88, 367), ('chlorphenoxamine', 84, 1909), ('chlorphenoxamine', 84, 1910), ('chlorphenamine  combinations', 82, 4759), ('chlorphenoxamine  combinations', 81, 4760)]</t>
  </si>
  <si>
    <t>[('betaine hydrochloride', 91, 2881), ('arginine hydrochloride', 86, 2945), ('memantine', 80, 999), ('orphenadrine  chloride', 76, 3166), ('benzethonium chloride', 75, 2560)]</t>
  </si>
  <si>
    <t>[('bimatoprost', 100, 3318), ('latanoprost', 82, 2615), ('carboprost', 80, 295), ('travoprost', 80, 3317), ('bismuth preparations', 74, 5593)]</t>
  </si>
  <si>
    <t>[('medroxyprogesterone', 90, 989), ('medroxyprogesterone', 90, 988), ('medroxyprogesterone', 90, 987), ('medroxyprogesterone and estrogen', 88, 3539), ('medroxyprogesterone and estrogen', 88, 3538)]</t>
  </si>
  <si>
    <t>A02BC01, V03AB34, V08AB10, A03AX07, M01AX18</t>
  </si>
  <si>
    <t>J01DB08, C08CA03, J01FA02, B01AC15, J01CA19</t>
  </si>
  <si>
    <t>C08CA01, C08CA02, R06AX01, D04AA15, P01BA06</t>
  </si>
  <si>
    <t>C10AA05, C10AA08, C10AA07, C10BA05, C10BX03</t>
  </si>
  <si>
    <t>N02BE01, N06BX11, N02BE05, G01AB01, A07AX02</t>
  </si>
  <si>
    <t>A02BC03, A02BC06, L02BG03, A02BC05, A02BC53</t>
  </si>
  <si>
    <t>C10AA01, C10AA07, C10AA06, C10AA04, C10BA02</t>
  </si>
  <si>
    <t>A10BA02, A09AB02, A02BX04, A10BD03, A10BD17</t>
  </si>
  <si>
    <t>R03CC02, R03AC02, N05CA07, J01CG01, A02AB06</t>
  </si>
  <si>
    <t>H03AA01, H03AA02, A01AB14, D08AJ05, N01AA</t>
  </si>
  <si>
    <t>C03AA01, C03AB01, C03EA13, V04CK03, D11AX16</t>
  </si>
  <si>
    <t>C09AA05, C09AA16, C09AA13, C09AA11, C09BA05</t>
  </si>
  <si>
    <t>B01AC04, H02AB14, C03BA03, N05AD01, A03FA06</t>
  </si>
  <si>
    <t>C07AB07, C07BB07, C07FB07, C05BA02, S01AX07</t>
  </si>
  <si>
    <t>N06AA09, N06CA01, V04CG05, L03AX14, B05XB01</t>
  </si>
  <si>
    <t>N06AB04, N06AB10, A03AB02, H05AA03, R03BB06</t>
  </si>
  <si>
    <t>C03CA01, C03CA04, C03CB01, B03AA11, C03BA05</t>
  </si>
  <si>
    <t>N06AB06, A09AB02, B03AB04, B05XB01, C09XA52</t>
  </si>
  <si>
    <t>B03BB01, S02AA03, L01BA, B03BB51, J01MB05</t>
  </si>
  <si>
    <t>G04CA02, D08AX04, A09AB02, A12CA01, B05CB01</t>
  </si>
  <si>
    <t>N06AB03, A09AB02, N06CA03, D07AC07, A12CD</t>
  </si>
  <si>
    <t>M05BA04, M05BA06, M05BA08, M05BA02, N03AG01</t>
  </si>
  <si>
    <t>J01CA04, S01AA19, J01CA01, J01CA19, J01CF03</t>
  </si>
  <si>
    <t>N02AX02, A09AB01, H05AA03, L03AX14, N05CC01</t>
  </si>
  <si>
    <t>A10BB09, A06AX04, A10BB07, C08EX01, C01BB01</t>
  </si>
  <si>
    <t>C05AA04, S03BA02, S02BA03, S01CB02, S01BA04</t>
  </si>
  <si>
    <t>D07, R05DA04, N02AJ06, D07A, M03BA52</t>
  </si>
  <si>
    <t>B05XB01, R06AE07, A09AB02, D08AK01, C04AX26</t>
  </si>
  <si>
    <t>G02CC02, M01AE02, M02AA12, M01AE18, N06AB05</t>
  </si>
  <si>
    <t>N03AX12, J04AB05, N06DA04, N06AX15, C04AX30</t>
  </si>
  <si>
    <t>L03AX14, A02BA02, C09XA52, B05XB01, A09AB02</t>
  </si>
  <si>
    <t>C07AB03, C07AB11, C07AA15, S01ED05, C07AB10</t>
  </si>
  <si>
    <t>C09CA01, C09DA01, C09DB06, S01EE01, C03AB04</t>
  </si>
  <si>
    <t>B03AA02, B03AD02, B03AD03, B03AA07, B03AA04</t>
  </si>
  <si>
    <t>B01AA03, P01CX02, L01XD01, L01XE13, B03AB01</t>
  </si>
  <si>
    <t>A11CC05, A11CC01, A11CC55, H05BX03, C07AB08</t>
  </si>
  <si>
    <t>D11AX10, G04CB01, R03CC06, R03AC07, H01CB05</t>
  </si>
  <si>
    <t>R05CA06, A06AB06, N01AH03, C02KX01, L03AX01</t>
  </si>
  <si>
    <t>C02CA04, A12CE02, A16AX11, A12CE01, A02AA05</t>
  </si>
  <si>
    <t>J07BB, N01AB04, J07BB03, L01CA05, N01AB06</t>
  </si>
  <si>
    <t>J01CF05, J01CF01, J01MA17, J04BA03, J01CF02</t>
  </si>
  <si>
    <t>M04AA01, N05AD01, M04AA51, D01AE11, C07AB13</t>
  </si>
  <si>
    <t>C09AA03, C09AA09, C09BA03, C09BB03, C09AA04</t>
  </si>
  <si>
    <t>C03BA11, A03AX06, V08AA03, N06AF02, N04BD03</t>
  </si>
  <si>
    <t>A07EA07, D07AC15, R01AD01, R03BA01, D07CC04</t>
  </si>
  <si>
    <t>N05CF01, N05CF04, N04BX04, R05DA08, N05AX11</t>
  </si>
  <si>
    <t>B05XA09, A06AD17, A06AG01, A12AA01, R05DA04</t>
  </si>
  <si>
    <t>A06AD11, A06AC02, A06AD61, V04CE01, B05CX01</t>
  </si>
  <si>
    <t>N06AX11, N06AX07, N05CM16, N01BB08, R06AD07</t>
  </si>
  <si>
    <t>A06AD15, L01XX10, A06AD65, J01FA, R05CB06</t>
  </si>
  <si>
    <t>J01AA02, A01AB22, C04AX01, R06AA09, D11AX24</t>
  </si>
  <si>
    <t>B03AA07, B03AD03, B03AA06, B03AA02, B03AD02</t>
  </si>
  <si>
    <t>B01AF01, B01AF02, B01AE03, B01AC26, N03AX23</t>
  </si>
  <si>
    <t>N05BA01, N05BA17, N05BA14, C01DX10, N05BA16</t>
  </si>
  <si>
    <t>V03AB33, B03BA03, B03BA53, L01XX05, C02DB02</t>
  </si>
  <si>
    <t>L03AX14, B05XB01, A09AB02, A11DA01, D08AK01</t>
  </si>
  <si>
    <t>B01AF02, B01AF01, L01BC06, B01AF03, B01AC13</t>
  </si>
  <si>
    <t>R05CB03, H01BB03, J01XB01, R05DB21, A07AA10</t>
  </si>
  <si>
    <t>S01EE01, B01AC11, S01EE03, S01EE04, G02AD01</t>
  </si>
  <si>
    <t>R03DC03, R03DC53, R03DC02, L03AC, M01AX22</t>
  </si>
  <si>
    <t>J01XE01, B05CA03, S02AA02, D08AF01, D09AA03</t>
  </si>
  <si>
    <t>C03DA01, N06BX14, G02AD02, D01AC05, C10AX08</t>
  </si>
  <si>
    <t>C07AA05, D08AX03, C07BA05, C07FX01, C09BX03</t>
  </si>
  <si>
    <t>C09CA06, C09DA06, C09DB07, C01EB13, C09DB04</t>
  </si>
  <si>
    <t>A11EA, L01XA, A11DA, B02BA, A11EC</t>
  </si>
  <si>
    <t>R06AX13, R06AX27, S01GX09, R06AX28, R01AC08</t>
  </si>
  <si>
    <t>A10BH01, A10BH05, A10BH03, A10BH02, A10BH51</t>
  </si>
  <si>
    <t>A06AA02, J04BA03, A06AG10, P01CX02, S01JA02</t>
  </si>
  <si>
    <t>G04BE03, D02AA, G04BE, D10AD, J</t>
  </si>
  <si>
    <t>N02AA08, N02AJ01, N02AJ02, G03AB07, C01DX</t>
  </si>
  <si>
    <t>R03BA07, R01AD09, D07XC03, D07AC13, M02AA06</t>
  </si>
  <si>
    <t>C09AA04, C09BA04, C09BX02, C09BB04, J01DH04</t>
  </si>
  <si>
    <t>L04AX03, L01BA01, P01AX07, N01AF01, N05CA15</t>
  </si>
  <si>
    <t>C01AA05, C01AA04, N06AA12, V08AB12, C05CA03</t>
  </si>
  <si>
    <t>C10AX09, N04AA08, D08AJ04, D11AC01, A01AB12</t>
  </si>
  <si>
    <t>R06AX26, C09XA52, N04AB02, A09AB02, C01DX06</t>
  </si>
  <si>
    <t>A10BH05, A10BH02, A10BH01, A10BH03, A10BD19</t>
  </si>
  <si>
    <t>J01FA09, J01FA14, J01FA06, J01FA13, S01AA26</t>
  </si>
  <si>
    <t>S01KA02, G03HA01, G03DB07, S01FA03, A03BB03</t>
  </si>
  <si>
    <t>J01EA01, L02AE04, J01EA, A03AX30, N03AC02</t>
  </si>
  <si>
    <t>J01CE02, N01BX03, D08AE03, C05BB05, R02AA19</t>
  </si>
  <si>
    <t>R03BB04, G04BD09, J01EA01, G04BX16, R03BB54</t>
  </si>
  <si>
    <t>C03CA02, C02CC01, A16AA06, M01AB07, N05AL</t>
  </si>
  <si>
    <t>B05XB01, A03AA04, A09AB02, C07AA14, D08AK03</t>
  </si>
  <si>
    <t>A07DA05, A07DA03, C09XA52, L03AX14, N04AB02</t>
  </si>
  <si>
    <t>G03AC09, G03FB10, G03DB08, G03DB03, G03AA09</t>
  </si>
  <si>
    <t>N06DA02, A09AB02, B05XB01, G04BX01, A02AA04</t>
  </si>
  <si>
    <t>P01BC01, A12CA02, A06AD13, M01CA, A12CC02</t>
  </si>
  <si>
    <t>G04BD08, G04BD10, M01AB05, M02AA15, S01BC03</t>
  </si>
  <si>
    <t>C08CA13, C09XA52, N04AB02, B05XB01, D08AJ06</t>
  </si>
  <si>
    <t>N06AX21, C09XA52, A09AB02, L03AX14, N01BX01</t>
  </si>
  <si>
    <t>S01BC03, M02AA15, M01AB05, D11AX18, S01EC02</t>
  </si>
  <si>
    <t>V03AB20, N02AA01, N02BA08, P02BB01, A03AB12</t>
  </si>
  <si>
    <t>M02AA13, R02AX02, C01EB16, G02CC01, M01AE01</t>
  </si>
  <si>
    <t>H02AB02, A01AC02, R01AD03, S01BA01, S01CB01</t>
  </si>
  <si>
    <t>C08CA02, C08CA01, C08EA01, N07BC04, R07AB08</t>
  </si>
  <si>
    <t>N02AA08, N02AJ01, C04AE04, N04BC03, A16AX13</t>
  </si>
  <si>
    <t>D02AX, A12C, D02AX, G03CX, N03AX</t>
  </si>
  <si>
    <t>D07XA01, H02AB09, A01AC03, D07AA02, C05AA01</t>
  </si>
  <si>
    <t>N05AB04, L01XB01, N05AA01, N05AB10, R06AD02</t>
  </si>
  <si>
    <t>A06AB02, A06AG02, A06AB52, D10BX01, D04AA22</t>
  </si>
  <si>
    <t>C01DA14, C05AE02, C01DA08, C01DA58, M04AB04</t>
  </si>
  <si>
    <t>B05CX01, V04CA02, V06DC01, C05BB56, G03FA08</t>
  </si>
  <si>
    <t>P01BA02, A07EA02, H02AB09, N05BB01, S01CB03</t>
  </si>
  <si>
    <t>C10AA03, P01CX02, C10BA03, C09CA03, G02BA01</t>
  </si>
  <si>
    <t>N05AH04, R06AD07, N05AH06, J05AG01, N01BB07</t>
  </si>
  <si>
    <t>D07AC09, A07EA06, R01AD05, R03BA02, S01BA11</t>
  </si>
  <si>
    <t>D08AJ08, N04AA09, A14A, A12BA01, B05XA01</t>
  </si>
  <si>
    <t>N02CC01, A12BA02, B05XA15, A02BX12, L01XC14</t>
  </si>
  <si>
    <t>M05BB04, A11GB01, A06AG06, A02BD10, C07FX04</t>
  </si>
  <si>
    <t>C01DX16, A11HA01, L01XE46, C10AD03, C08CA04</t>
  </si>
  <si>
    <t>N05BA06, N03AE01, N05CD01, N05BA16, N05BA11</t>
  </si>
  <si>
    <t>N03AX16, S01LA03, N03AX21, C01BA08, J01MA11</t>
  </si>
  <si>
    <t>B05XA30, D07CA02, A03CA04, A05AB01, H02BX01</t>
  </si>
  <si>
    <t>J01AA04, D10AF04, A01AB22, J01AA11, J01AA02</t>
  </si>
  <si>
    <t>C01DA02, C05AE01, C01DA52, A06AG04, A06AX01</t>
  </si>
  <si>
    <t>D09AA02, D06AX01, J01XC01, S01AA13, M01AX02</t>
  </si>
  <si>
    <t>D03AX11, V03AF06, P01CB02, C05BA02, S01AX10</t>
  </si>
  <si>
    <t>A02BX13, A11H, A11HA, D11AX52, S01KA51</t>
  </si>
  <si>
    <t>M03BX01, G03GB02, M01AA05, M02AA03, M01AB06</t>
  </si>
  <si>
    <t>A10AE04, A10AB06, A10AE54, A10AD04, A10AC04</t>
  </si>
  <si>
    <t>G01AA05, D10AF03, S03AA08, S02AA01, S01AA01</t>
  </si>
  <si>
    <t>A09AB02, N07CA01, L03AX14, A16AA06, N07AB02</t>
  </si>
  <si>
    <t>B05XB01, A09AB02, R06AE03, D08AK01, A09AB03</t>
  </si>
  <si>
    <t>C01DX05, N05CM04, D02AE01, B05BC02, V09AX05</t>
  </si>
  <si>
    <t>A10AD05, A10AB05, A10AC04, A10AB04, A10AD04</t>
  </si>
  <si>
    <t>N06AB05, N04AB02, A09AB02, B05XB01, C09XA52</t>
  </si>
  <si>
    <t>B03BA01, B03BA51, B03BA02, B03BA03, V03AB33</t>
  </si>
  <si>
    <t>N03AE01, N05CD13, N05BA21, N05BA06, N05BA04</t>
  </si>
  <si>
    <t>N03AX09, R07AB07, A02BA03, D03AX12, N06AA21</t>
  </si>
  <si>
    <t>C10AA07, C10BX09, C10BA06, C10BX10, C10BX05</t>
  </si>
  <si>
    <t>S01EC04, V04CK03, N02AC05, V08AA03, S01EC54</t>
  </si>
  <si>
    <t>G04BD12, D08AK04, L02BX03, C09CA04, V03AN04</t>
  </si>
  <si>
    <t>D04AA10, R06AD02, N04AB02, A09AB02, H05AA03</t>
  </si>
  <si>
    <t>L03AX14, N07BC02, A09AB02, C09XA52, C03AA03</t>
  </si>
  <si>
    <t>R03BA09, R01AD12, D07AC17, R01AD08, R03BA05</t>
  </si>
  <si>
    <t>N05CD07, M03BX07, N05BA03, N05CD06, N05BA24</t>
  </si>
  <si>
    <t>C09CA04, C09CA02, C09DA04, C09CA07, C09DB05</t>
  </si>
  <si>
    <t>C09AA02, C09BB02, C09BA02, C09BB06, N06AB07</t>
  </si>
  <si>
    <t>N03AX14, L03AX13, A03AX14, L01XX03, R01AC02</t>
  </si>
  <si>
    <t>N06AX16, N07XX13, L01BB07, H01CA02, N02BG03</t>
  </si>
  <si>
    <t>R03BA09, R01AD58, R01AD12, R03BA05, R01AD08</t>
  </si>
  <si>
    <t>N04AA04, A09AB01, D09AA09, D11AC06, G01AX11</t>
  </si>
  <si>
    <t>N05AH03, N05AH05, A07EC03, C01EB18, R01AC08</t>
  </si>
  <si>
    <t>A02BC02, L02BG03, P01AB05, A02BC06, G01AF14</t>
  </si>
  <si>
    <t>R06AB04, D04AA34, R06AA06, R06AB54, R06AA56</t>
  </si>
  <si>
    <t>A09AB02, B05XB01, N06DX01, N04AB02, D08AJ08</t>
  </si>
  <si>
    <t>S01EE03, S01EE01, G02AD04, S01EE04, A07BB</t>
  </si>
  <si>
    <t>L02AB02, G03DA02, G03AC06, G03FB06, G03FA12</t>
  </si>
  <si>
    <t>A02BC03, A02BC06</t>
  </si>
  <si>
    <t>R03CC02, R03AC02</t>
  </si>
  <si>
    <t>M05BA04, M05BA06</t>
  </si>
  <si>
    <t>J01CA04, S01AA19, J01CA01, J01CA19</t>
  </si>
  <si>
    <t>G02CC02, M01AE02, M02AA12</t>
  </si>
  <si>
    <t>C07AB03, C07AB11</t>
  </si>
  <si>
    <t>N05CF01, N05CF04</t>
  </si>
  <si>
    <t>N05BA01, N05BA17</t>
  </si>
  <si>
    <t>R06AX13, R06AX27</t>
  </si>
  <si>
    <t>L04AX03, L01BA01</t>
  </si>
  <si>
    <t>J01FA09, J01FA14</t>
  </si>
  <si>
    <t>P01BA02</t>
  </si>
  <si>
    <t>N05BA06, N03AE01, N05CD01, N05BA16</t>
  </si>
  <si>
    <t>C01DA02, C05AE01</t>
  </si>
  <si>
    <t>D09AA02, D06AX01, J01XC01, S01AA13</t>
  </si>
  <si>
    <t>N03AE01, N05CD13, N05BA21, N05BA06</t>
  </si>
  <si>
    <t>R03BA09, R01AD12</t>
  </si>
  <si>
    <t>A10BK01, A10BK02</t>
  </si>
  <si>
    <t>N05CD07, M03BX07</t>
  </si>
  <si>
    <t>A09AB02</t>
  </si>
  <si>
    <t>L02AB02, G03DA02, G03AC06</t>
  </si>
  <si>
    <t>[('omeprazole', 100, 1198), ('fomepizole', 87, 1734), ('iomeprol', 86, 2152), ('omeprazole  amoxicillin and metronidazole', 85, 5534), ('omeprazole  amoxicillin and clarithromycin', 85, 3751)]</t>
  </si>
  <si>
    <t>[('aspoxicillin', 85, 2629), ('cefapirin', 84, 332), ('aloxiprin', 81, 1771), ('asparaginase', 81, 150), ('aloxiprin', 81, 1770)]</t>
  </si>
  <si>
    <t>[('amlodipine', 100, 1780), ('amlodipine and diuretics', 88, 6481), ('amodiaquine', 87, 93), ('felodipine', 87, 669), ('bamipine', 86, 1806)]</t>
  </si>
  <si>
    <t>[('atorvastatin', 100, 2897), ('atorvastatin and amlodipine', 89, 3427), ('atorvastatin and ezetimibe', 89, 3799), ('atorvastatin and perindopril', 89, 6805), ('atorvastatin and acetylsalicylic acid', 86, 6573)]</t>
  </si>
  <si>
    <t>[('paracetamol', 100, 15), ('paramethasone', 86, 1241), ('paracetamol  combinations excl  psycholeptics', 85, 4663), ('paramethadione', 85, 2300), ('paracetamol  combinations with psycholeptics', 85, 4623)]</t>
  </si>
  <si>
    <t>[('lansoprazole', 100, 1758), ('dexlansoprazole', 93, 3597), ('lansoprazole  combinations', 89, 6596), ('anastrozole', 88, 2909), ('lansoprazole  amoxicillin and metronidazole', 86, 5513)]</t>
  </si>
  <si>
    <t>[('simvastatin', 100, 2427), ('simvastatin and ezetimibe', 89, 3448), ('simvastatin and fenofibrate', 88, 5392), ('rosuvastatin', 86, 3333), ('cerivastatin', 86, 3472)]</t>
  </si>
  <si>
    <t>[('metformin', 88, 1020), ('metformin and rosiglitazone', 86, 3482), ('metformin and acarbose', 85, 6598), ('metformin and ertugliflozin', 85, 6798), ('metformin and pioglitazone', 84, 3477)]</t>
  </si>
  <si>
    <t>[('salbutamol', 100, 47), ('salbutamol', 100, 46), ('sulbactam', 87, 1499), ('salbutamol and beclometasone', 87, 3526), ('talbutal', 86, 2938)]</t>
  </si>
  <si>
    <t>[('levothyroxine sodium', 100, 2564), ('liothyronine sodium', 82, 3111), ('benzoxonium chloride', 72, 2632), ('benzoxonium chloride', 72, 2633), ('ethers', 71, 4186)]</t>
  </si>
  <si>
    <t>[('bendroflumethiazide', 100, 177), ('bendroflumethiazide and potassium', 92, 3418), ('bendroflumethiazide and potassium sparing agents', 88, 4866), ('bentiromide', 82, 1821), ('benorilate', 82, 178)]</t>
  </si>
  <si>
    <t>[('ramipril', 100, 2387), ('ramipril and amlodipine', 87, 5549), ('ramipril and felodipine', 87, 3412), ('ramipril and diuretics', 87, 4814), ('imidapril', 84, 2771)]</t>
  </si>
  <si>
    <t>[('clopidogrel', 100, 2303), ('cloprednol', 90, 1941), ('clopamide', 88, 418), ('cloridarol', 86, 1931), ('clopenthixol', 85, 419)]</t>
  </si>
  <si>
    <t>[('bisoprolol', 91, 1840), ('bisoprolol and thiazides', 87, 4949), ('bisoprolol and amlodipine', 86, 4868), ('bisoprolol and acetylsalicylic acid', 83, 6723), ('bismuth preparations', 79, 5593)]</t>
  </si>
  <si>
    <t>[('amitriptyline', 90, 89), ('amitriptyline and psycholeptics', 88, 4860), ('amino diphenylhydantoin  valeric acid', 80, 5683), ('arginine hydrochloride', 77, 2945), ('methylthioninium chloride', 75, 1051)]</t>
  </si>
  <si>
    <t>[('citalopram', 89, 401), ('chlorpropamide', 76, 369), ('escitalopram', 76, 3356), ('chloral hydrate', 75, 340), ('glycopyrronium bromide', 74, 6708)]</t>
  </si>
  <si>
    <t>[('furosemide', 100, 737), ('furosemide and potassium', 88, 3414), ('furosemide and potassium sparing agents', 85, 4908), ('ferrous iodine', 83, 5573), ('furazolidone', 83, 736)]</t>
  </si>
  <si>
    <t>[('sertraline', 88, 2423), ('sertaconazole', 82, 2421), ('sertaconazole', 82, 2422), ('sertindole', 82, 2583), ('betaine hydrochloride', 80, 2881)]</t>
  </si>
  <si>
    <t>[('folic acid', 100, 729), ('folic acid analogues', 90, 5833), ('folic acid  combinations', 88, 5030), ('folic acid and derivatives', 88, 3899), ('boric acid', 87, 226)]</t>
  </si>
  <si>
    <t>[('tamsulosin', 88, 2871), ('tamsulosin and solifenacin', 85, 5557), ('tamsulosin and dutasteride', 83, 3647), ('tosylchloramide sodium', 80, 1903), ('thyroid hormones', 77, 1583)]</t>
  </si>
  <si>
    <t>[('fluoxetine', 88, 717), ('fluoxetine and psycholeptics', 86, 5498), ('fluoride', 84, 5831), ('fluoxymesterone', 84, 718), ('fluoroethylcholine  18f', 84, 6316)]</t>
  </si>
  <si>
    <t>[('alendronic acid', 100, 3236), ('ibandronic acid', 91, 3036), ('alendronic acid and colecalciferol', 89, 3506), ('alendronic acid and alfacalcidol  sequential', 87, 4937), ('zoledronic acid', 86, 2872)]</t>
  </si>
  <si>
    <t>[('amoxicillin', 100, 95), ('aspoxicillin', 92, 2629), ('ampicillin', 92, 102), ('ampicillin', 92, 101), ('amoxicillin and beta lactamase inhibitor', 86, 4861)]</t>
  </si>
  <si>
    <t>[('tramadol', 87, 1609), ('tramadol and paracetamol', 83, 3385), ('tramadol and dexketoprofen', 83, 6745), ('tramadol and other non opioid analgesics', 82, 6746), ('glutamic acid hydrochloride', 75, 2961)]</t>
  </si>
  <si>
    <t>[('gliclazide', 100, 756), ('glipizide', 84, 757), ('glibenclamide', 83, 755), ('gliquidone', 81, 2098), ('glimepiride', 80, 2097)]</t>
  </si>
  <si>
    <t>[('prednisolone', 100, 1360), ('prednisolone', 100, 1361), ('prednisolone', 100, 1368), ('prednisolone', 100, 1367), ('prednisolone', 100, 1366)]</t>
  </si>
  <si>
    <t>[('codeine', 79, 432), ('codeine and paracetamol', 78, 3599), ('corticosteroids  dermatological preparations', 78, 5659), ('corticosteroid dermatological preparations  plain', 78, 4023), ('combinations for eradication of helicobacter pylori', 76, 5273)]</t>
  </si>
  <si>
    <t>[('cetirizine', 88, 1900), ('arginine hydrochloride', 87, 2945), ('cetiedil', 84, 1899), ('betaine hydrochloride', 78, 2881), ('mercuric amidochloride', 75, 5739)]</t>
  </si>
  <si>
    <t>[('naproxen', 100, 1118), ('naproxen', 100, 1120), ('naproxen', 100, 1119), ('naproxcinod', 90, 3575), ('naproxen and misoprostol', 87, 2991)]</t>
  </si>
  <si>
    <t>[('gabapentin', 100, 2093), ('galantamine', 82, 743), ('rifapentine', 78, 2399), ('garenoxacin', 78, 3447), ('glafenine', 78, 754)]</t>
  </si>
  <si>
    <t>[('ranitidine', 88, 1427), ('ranitidine bismuth citrate', 84, 2713), ('histamine dihydrochloride', 83, 3108), ('aliskiren and hydrochlorothiazide', 80, 3584), ('arginine hydrochloride', 80, 2945)]</t>
  </si>
  <si>
    <t>[('atenolol', 100, 154), ('s atenolol', 93, 5584), ('carteolol', 88, 304), ('carteolol', 88, 303), ('atenolol and thiazides', 87, 4877)]</t>
  </si>
  <si>
    <t>[('losartan', 89, 2683), ('losartan and diuretics', 85, 4844), ('losartan and amlodipine', 85, 5515), ('lovastatin', 78, 950), ('loprazolam', 77, 2511)]</t>
  </si>
  <si>
    <t>[('ferrous fumarate', 100, 2060), ('ferrous fumarate', 100, 2061), ('ferrous sulfate', 92, 2065), ('ferrous ascorbate', 92, 681), ('ferrous sulfate', 92, 2064)]</t>
  </si>
  <si>
    <t>[('warfarin', 91, 1700), ('suramin sodium', 81, 3277), ('porfimer sodium', 79, 3369), ('afatinib', 72, 5003), ('ferric sodium citrate', 72, 3258)]</t>
  </si>
  <si>
    <t>[('colecalciferol', 100, 381), ('colecalciferol  combinations', 90, 6803), ('ergocalciferol', 85, 617), ('doxercalciferol', 80, 1708), ('celiprolol', 80, 1898)]</t>
  </si>
  <si>
    <t>[('finasteride', 100, 2067), ('finasteride', 100, 2068), ('fibrates', 83, 6253), ('fipexide', 81, 2069), ('flibanserin', 80, 6646)]</t>
  </si>
  <si>
    <t>[('senega', 88, 6094), ('senna glycosides', 86, 2420), ('senna glycosides  combinations', 83, 5066), ('serotonin antagonists', 80, 5984), ('sensitizers used in photodynamic radiation therapy', 79, 5430)]</t>
  </si>
  <si>
    <t>[('doxazosin', 90, 2653), ('dopamine agonists', 80, 2790), ('doxylamine  combinations', 80, 4727), ('doxylamine', 79, 592), ('desoximetasone', 78, 494)]</t>
  </si>
  <si>
    <t>[('influenza vaccines', 90, 863), ('influenza  live attenuated', 87, 6083), ('influenza  inactivated  whole virus', 85, 6082), ('influenza  inactivated  split virus or surface antigen', 83, 6081), ('enflurane', 80, 602)]</t>
  </si>
  <si>
    <t>[('flucloxacillin', 93, 687), ('fluvoxamine', 79, 2596), ('fluocinonide', 79, 704), ('fluocinonide', 79, 703), ('dicloxacillin', 78, 532)]</t>
  </si>
  <si>
    <t>[('allopurinol', 100, 59), ('allopurinol  combinations', 89, 4681), ('allobarbital', 84, 58), ('haloperidol', 82, 786), ('aloxiprin', 81, 1770)]</t>
  </si>
  <si>
    <t>[('lisinopril', 100, 2196), ('lisinopril and amlodipine', 88, 5451), ('lisinopril and diuretics', 88, 6361), ('fosinopril', 82, 2664), ('linopirdine', 81, 2895)]</t>
  </si>
  <si>
    <t>[('indapamide', 100, 855), ('idanpramine', 88, 5578), ('iodamide', 87, 870), ('indanazoline', 86, 2142), ('nialamide', 85, 1142)]</t>
  </si>
  <si>
    <t>[('beclometasone', 90, 171), ('beclometasone', 90, 172), ('beclometasone', 90, 173), ('beclometasone', 90, 174), ('beclometasone and antibiotics', 88, 4865)]</t>
  </si>
  <si>
    <t>[('zopiclone', 100, 2557), ('eszopiclone', 94, 3432), ('opicapone', 85, 3666), ('zotepine', 84, 2558), ('pholcodine', 81, 2323)]</t>
  </si>
  <si>
    <t>[('codeine', 88, 432), ('sodium phosphate', 86, 2435), ('sodium phosphate', 86, 2433), ('sodium phosphate', 86, 2434), ('codeine  combinations with psycholeptics', 84, 4602)]</t>
  </si>
  <si>
    <t>[('lactulose', 100, 922), ('lactulose  combinations', 88, 5037), ('lactobacillus fermentum', 86, 3460), ('lactitol', 85, 2178), ('lacosamide', 83, 3493)]</t>
  </si>
  <si>
    <t>[('mirtazapine', 100, 1738), ('minaprine', 86, 2238), ('mequitazine', 84, 2219), ('articaine', 83, 3466), ('niaprazine', 83, 2263)]</t>
  </si>
  <si>
    <t>[('macrogol', 92, 1332), ('macrogol  combinations', 82, 5044), ('masoprocol', 70, 3203), ('macrolides', 69, 2884), ('ambroxol', 68, 75)]</t>
  </si>
  <si>
    <t>[('doxycycline', 92, 591), ('doxycycline', 92, 590), ('doxylamine', 84, 592), ('cyclandelate', 77, 446), ('deoxycholic acid', 76, 481)]</t>
  </si>
  <si>
    <t>[('ferrous sulfate', 100, 2064), ('ferrous sulfate', 100, 2065), ('ferrous succinate', 93, 2063), ('ferrous fumarate', 92, 2060), ('ferrous fumarate', 92, 2061)]</t>
  </si>
  <si>
    <t>[('diazepam', 100, 514), ('fludiazepam', 91, 2075), ('dilazep', 90, 556), ('pinazepam', 88, 2333), ('nitrazepam', 86, 1164)]</t>
  </si>
  <si>
    <t>[('hydroxocobalamin', 100, 831), ('hydroxocobalamin', 100, 830), ('hydroxocobalamin  combinations', 91, 4761), ('hydroxycarbamide', 88, 835), ('hydralazine', 88, 810)]</t>
  </si>
  <si>
    <t>[('thiamine', 87, 1566), ('histamine dihydrochloride', 85, 3108), ('thiamphenicol', 84, 1567), ('thiazolidinediones', 83, 6021), ('arginine hydrochloride', 82, 2945)]</t>
  </si>
  <si>
    <t>[('apixaban', 100, 3775), ('rivaroxaban', 79, 3693), ('aprepitant', 77, 3395), ('capecitabine', 75, 3157), ('edoxaban', 75, 6618)]</t>
  </si>
  <si>
    <t>[('carbocisteine', 100, 292), ('carbetocin', 91, 1881), ('carbocromen', 87, 388), ('carboprost', 85, 295), ('carbenicillin', 85, 289)]</t>
  </si>
  <si>
    <t>[('latanoprost', 100, 2615), ('iloprost', 84, 2563), ('bimatoprost', 82, 3318), ('dinoprost', 80, 564), ('travoprost', 80, 3317)]</t>
  </si>
  <si>
    <t>[('montelukast', 100, 2921), ('montelukast  combinations', 89, 6601), ('morniflumate', 79, 2247), ('pranlukast', 78, 3073), ('miglustat', 74, 3423)]</t>
  </si>
  <si>
    <t>[('nitrofurantoin', 100, 1167), ('nitrofural', 91, 1168), ('nitrofural', 91, 1172), ('nitrofural', 91, 1169), ('nitrofural', 91, 1170)]</t>
  </si>
  <si>
    <t>[('spironolactone', 100, 1487), ('prolintane', 80, 2364), ('sparteine', 79, 1485), ('dinoprostone', 78, 565), ('isoconazole', 77, 2162)]</t>
  </si>
  <si>
    <t>[('propranolol', 89, 1401), ('propanol', 86, 3768), ('propranolol and thiazides', 86, 4817), ('propranolol and other combinations', 84, 6742), ('ramipril  amlodipine and hydrochlorothiazide', 71, 6818)]</t>
  </si>
  <si>
    <t>[('candesartan', 90, 3174), ('candesartan and diuretics', 87, 4832), ('candesartan and amlodipine', 85, 6482), ('candesartan  amlodipine and hydrochlorothiazide', 84, 6876), ('acadesine', 74, 1760)]</t>
  </si>
  <si>
    <t>[('vitamin b complex  plain', 89, 5150), ('vitamin k', 87, 6360), ('vitamin b1  plain', 87, 5149), ('vitamins  other combinations', 86, 6167), ('vitamin c combinations', 86, 3904)]</t>
  </si>
  <si>
    <t>[('loratadine', 100, 2192), ('desloratadine', 92, 3300), ('lorajmine', 90, 948), ('lorcainide', 88, 2193), ('olopatadine', 87, 3078)]</t>
  </si>
  <si>
    <t>[('sitagliptin', 100, 3467), ('saxagliptin', 89, 3616), ('linagliptin', 88, 3686), ('sitagliptin and ertugliflozin', 88, 6799), ('sitagliptin and simvastatin', 88, 3701)]</t>
  </si>
  <si>
    <t>[('docusate sodium', 100, 2833), ('docusate sodium  incl  combinations', 89, 4725), ('aldesulfone sodium', 81, 2732), ('suramin sodium', 76, 3277), ('rose bengal sodium', 75, 3764)]</t>
  </si>
  <si>
    <t>[('sildenafil', 86, 3083), ('silicone emollient and protective products', 82, 5988), ('sulfonamides  low ceiling diuretics  plain', 74, 6324), ('sulfonamides  heterocyclic', 74, 6000), ('drugs used in erectile dysfunction', 74, 5445)]</t>
  </si>
  <si>
    <t>[('mometasone', 91, 3014), ('mometasone', 91, 3013), ('mometasone', 91, 3012), ('mometasone', 91, 3011), ('etofenamate', 78, 2034)]</t>
  </si>
  <si>
    <t>[('perindopril', 91, 2704), ('perindopril and diuretics', 88, 4827), ('perindopril and bisoprolol', 87, 6682), ('perindopril and amlodipine', 87, 3667), ('perindopril  amlodipine and indapamide', 84, 6492)]</t>
  </si>
  <si>
    <t>[('methotrexate', 100, 1041), ('methotrexate', 100, 1040), ('methohexital', 88, 1038), ('methohexital', 88, 1039), ('methylnaltrexone bromide', 86, 3633)]</t>
  </si>
  <si>
    <t>[('digoxin', 100, 548), ('digitoxin', 91, 547), ('diosmin', 85, 566), ('doxepin', 83, 588), ('doxepin', 83, 587)]</t>
  </si>
  <si>
    <t>[('ezetimibe', 100, 3380), ('dexetimide', 83, 507), ('cetrimide', 78, 3325), ('cetrimide', 78, 3324), ('emetine', 78, 600)]</t>
  </si>
  <si>
    <t>[('fexofenadine', 89, 2918), ('aliskiren and hydrochlorothiazide', 75, 3584), ('orphenadrine  chloride', 74, 3166), ('betaine hydrochloride', 74, 2881), ('hexobendine', 72, 801)]</t>
  </si>
  <si>
    <t>[('linagliptin', 100, 3686), ('vildagliptin', 88, 3471), ('linagliptin and empagliflozin', 88, 6597), ('sitagliptin', 88, 3467), ('linaclotide', 83, 3731)]</t>
  </si>
  <si>
    <t>[('clarithromycin', 100, 1928), ('flurithromycin', 90, 2084), ('roxithromycin', 88, 1443), ('dirithromycin', 85, 2000), ('azithromycin', 84, 1800)]</t>
  </si>
  <si>
    <t>[('hypromellose', 100, 2135), ('hymecromone', 77, 837), ('hydromorphone', 77, 552), ('promegestone', 74, 1391), ('cyproterone', 74, 458)]</t>
  </si>
  <si>
    <t>[('trimethoprim', 100, 1647), ('trimethoprim and derivatives', 89, 6381), ('triptorelin', 87, 2521), ('trimethadione', 87, 1645), ('trimethyldiphenylpropylamine', 87, 5586)]</t>
  </si>
  <si>
    <t>[('phenoxymethylpenicillin', 92, 1255), ('phenol', 83, 2318), ('phenol', 83, 2317), ('phenol', 83, 2316), ('phenol', 83, 2319)]</t>
  </si>
  <si>
    <t>[('tiotropium bromide', 91, 3419), ('tiotropium bromide  combinations', 86, 6614), ('tiopronin', 84, 1015), ('trospium', 83, 3254), ('trimethoprim', 80, 1647)]</t>
  </si>
  <si>
    <t>[('bumetanide', 100, 243), ('bumadizone', 88, 1864), ('betanidine', 88, 215), ('bumetanide and potassium', 88, 3417), ('betaine', 87, 200)]</t>
  </si>
  <si>
    <t>[('mebeverine', 88, 2207), ('arginine hydrochloride', 82, 2945), ('mepindolol', 77, 2217), ('mercuric chloride', 77, 3748), ('betaine hydrochloride', 74, 2881)]</t>
  </si>
  <si>
    <t>[('loperamide oxide', 90, 2580), ('loperamide', 88, 947), ('loperamide  combinations', 82, 5042), ('aliskiren and hydrochlorothiazide', 76, 3584), ('histamine dihydrochloride', 75, 3108)]</t>
  </si>
  <si>
    <t>[('desogestrel', 100, 1968), ('desogestrel and estrogen', 89, 5482), ('desogestrel and ethinylestradiol', 87, 3361), ('desogestrel and ethinylestradiol', 87, 3362), ('desoximetasone', 83, 494)]</t>
  </si>
  <si>
    <t>[('donepezil', 88, 3080), ('betaine hydrochloride', 73, 2881), ('arginine hydrochloride', 72, 2945), ('magnesium hydroxide', 72, 961), ('magnesium hydroxide', 72, 960)]</t>
  </si>
  <si>
    <t>[('quinine', 89, 1425), ('quinolines', 86, 6322), ('quinidine', 85, 1424), ('quingestanol', 84, 2384), ('quinisocaine', 83, 1991)]</t>
  </si>
  <si>
    <t>[('solifenacin', 100, 3357), ('solithromycin', 83, 6416), ('darifenacin', 82, 3082), ('sorafenib', 81, 3451), ('diclofenac', 80, 530)]</t>
  </si>
  <si>
    <t>[('lercanidipine', 90, 3074), ('aliskiren and hydrochlorothiazide', 79, 3584), ('orphenadrine  chloride', 78, 3166), ('arginine hydrochloride', 77, 2945), ('didecyldimethylammonium chloride', 74, 3662)]</t>
  </si>
  <si>
    <t>[('duloxetine', 88, 2845), ('aliskiren and hydrochlorothiazide', 76, 3584), ('dapoxetine', 74, 2818), ('betaine hydrochloride', 74, 2881), ('dydrogesterone', 73, 594)]</t>
  </si>
  <si>
    <t>[('diclofenac', 92, 531), ('diclofenac', 92, 528), ('diclofenac', 92, 530), ('diclofenac', 92, 529), ('diclofenamide', 91, 527)]</t>
  </si>
  <si>
    <t>[('morphine', 90, 1098), ('morpholine salicylate', 87, 3242), ('morphinan derivatives', 85, 5889), ('morphine  combinations', 84, 5061), ('morphine  combinations', 84, 5060)]</t>
  </si>
  <si>
    <t>[('ibuprofen', 100, 842), ('ibuprofen', 100, 845), ('ibuprofen', 100, 844), ('ibuprofen', 100, 843), ('ibuprofen', 100, 841)]</t>
  </si>
  <si>
    <t>[('dexamethasone', 100, 505), ('dexamethasone', 100, 506), ('dexamethasone', 100, 502), ('dexamethasone', 100, 503), ('dexamethasone', 100, 504)]</t>
  </si>
  <si>
    <t>[('felodipine', 100, 669), ('fendiline', 88, 671), ('amlodipine', 87, 1780), ('floxuridine', 82, 709), ('lofexidine', 82, 2187)]</t>
  </si>
  <si>
    <t>[('dihydrocodeine', 92, 1987), ('dihydrocodeine and paracetamol', 90, 3669), ('dihydropyridine derivatives', 86, 5809), ('dihydroergocristine', 86, 550), ('dihydrocodeine  combinations', 86, 4715)]</t>
  </si>
  <si>
    <t>[('other emollients and protectives', 90, 4443), ('other mineral supplements', 89, 4285), ('other antiepileptics', 87, 4349), ('other estrogens', 87, 4445), ('other emollients and protectives in atc', 87, 4444)]</t>
  </si>
  <si>
    <t>[('hydrocortisone', 100, 819), ('hydrocortisone', 100, 817), ('hydrocortisone', 100, 823), ('hydrocortisone', 100, 822), ('hydrocortisone', 100, 821)]</t>
  </si>
  <si>
    <t>[('prochlorperazine', 93, 1386), ('procarbazine', 86, 1384), ('propenidazole', 81, 6235), ('propenidazole', 81, 6234), ('promethazine', 80, 1393)]</t>
  </si>
  <si>
    <t>[('bisacodyl', 100, 219), ('bisacodyl', 100, 220), ('bisacodyl  combinations', 88, 4697), ('ichtasol', 75, 5577), ('boric acid', 73, 226)]</t>
  </si>
  <si>
    <t>[('isosorbide mononitrate', 100, 2165), ('isosorbide dinitrate', 93, 899), ('isosorbide dinitrate', 93, 898), ('isosorbide dinitrate  combinations', 88, 4796), ('isobromindione', 85, 6074)]</t>
  </si>
  <si>
    <t>[('glucose', 85, 760), ('glucose', 85, 761), ('glucose', 85, 762), ('glucose  combinations', 85, 5032), ('megestrol and estrogen', 73, 5473)]</t>
  </si>
  <si>
    <t>[('hydroxychloroquine', 94, 832), ('hydrocortisone buteprate', 86, 2132), ('hydrocodone', 86, 814), ('hydroxyzine', 86, 836), ('hydroxyquinoline derivatives', 85, 5840)]</t>
  </si>
  <si>
    <t>[('pravastatin', 92, 2603), ('pravastatin and fenofibrate', 86, 5391), ('pravastatin and acetylsalicylic acid', 84, 5545), ('suramin sodium', 81, 3277), ('plastic iud', 76, 4585)]</t>
  </si>
  <si>
    <t>[('quetiapine', 100, 2673), ('mequitazine', 83, 2219), ('quinupramine', 82, 2385), ('quinine', 81, 1425), ('quifenadine', 81, 2834)]</t>
  </si>
  <si>
    <t>[('sumatriptan', 90, 2452), ('superparamagnetic contrast media', 78, 5415), ('suramin sodium', 77, 3277), ('potassium citrate', 76, 2709), ('potassium lactate', 75, 3350)]</t>
  </si>
  <si>
    <t>[('nicorandil', 100, 2265), ('nicotinamide', 87, 1147), ('nicofuranose', 86, 2976), ('nicotinic acid', 85, 1140), ('nicotinic acid', 85, 1141)]</t>
  </si>
  <si>
    <t>[('pregabalin', 100, 3146), ('pegaptanib', 84, 3454), ('prajmaline', 84, 1354), ('proguanil', 82, 362), ('prednicarbate', 81, 2356)]</t>
  </si>
  <si>
    <t>[('combinations of electrolytes', 85, 4733), ('combinations', 83, 4581), ('combinations', 83, 4575), ('combinations', 83, 4547), ('combinations', 83, 4549)]</t>
  </si>
  <si>
    <t>[('glyceryl trinitrate', 100, 768), ('glyceryl trinitrate', 100, 769), ('glyceryl trinitrate  combinations', 92, 5033), ('glycerol', 85, 766), ('glycine', 85, 771)]</t>
  </si>
  <si>
    <t>[('fusidic acid', 100, 738), ('fusidic acid', 100, 739), ('fusidic acid', 100, 741), ('fusidic acid', 100, 740), ('fumaric acid', 84, 2090)]</t>
  </si>
  <si>
    <t>[('sodium chlorite', 92, 3638), ('sodium folinate', 91, 6790), ('sodium stibogluconate', 90, 1262), ('sodium apolate', 90, 2684), ('sodium propionate', 90, 2727)]</t>
  </si>
  <si>
    <t>[('alginic acid', 87, 1764), ('other plain vitamin preparations', 77, 4300), ('aluminium antacid compound combinations', 77, 6352), ('other plain vitamin preparations', 77, 4299), ('amino acids and derivatives', 76, 5330)]</t>
  </si>
  <si>
    <t>[('insulin glargine', 100, 3296), ('insulin glulisine', 92, 3420), ('insulin glargine and lixisenatide', 90, 6717), ('insulin lispro', 88, 2917), ('insulin lispro', 88, 2916)]</t>
  </si>
  <si>
    <t>[('chloramphenicol', 100, 344), ('chloramphenicol', 100, 347), ('chloramphenicol', 100, 342), ('chloramphenicol', 100, 343), ('chloramphenicol', 100, 345)]</t>
  </si>
  <si>
    <t>[('betaine hydrochloride', 90, 2881), ('betahistine', 89, 199), ('betaine', 86, 200), ('bethanechol', 83, 1832), ('benzethonium chloride', 77, 2560)]</t>
  </si>
  <si>
    <t>[('cyclizine', 88, 447), ('cyclothiazide', 83, 1954), ('arginine hydrochloride', 81, 2945), ('betaine hydrochloride', 81, 2881), ('mercuric amidochloride', 78, 5739)]</t>
  </si>
  <si>
    <t>[('carbocromen', 82, 388), ('carbromal', 69, 296), ('carbamide', 68, 1673), ('carbamide', 68, 1672), ('florbetapir  18f', 67, 3811)]</t>
  </si>
  <si>
    <t>[('insulin aspart', 100, 3513), ('insulin aspart', 100, 3512), ('insulin lispro', 91, 2916), ('insulin lispro', 91, 2915), ('insulin lispro', 91, 2917)]</t>
  </si>
  <si>
    <t>[('paroxetine', 88, 2302), ('parathyroid hormone', 81, 3810), ('orphenadrine  chloride', 80, 3166), ('betaine hydrochloride', 80, 2881), ('arginine hydrochloride', 78, 2945)]</t>
  </si>
  <si>
    <t>[('cyanocobalamin', 100, 1695), ('cyanocobalamin tannin complex', 90, 3715), ('cyanocobalamin  combinations', 90, 4750), ('hydroxocobalamin', 79, 830), ('hydroxocobalamin', 79, 831)]</t>
  </si>
  <si>
    <t>[('clonazepam', 100, 414), ('cinolazepam', 94, 2765), ('clotiazepam', 93, 422), ('lorazepam', 90, 949), ('clobazam', 90, 1930)]</t>
  </si>
  <si>
    <t>[('lamotrigine', 100, 2179), ('almitrine', 87, 61), ('lamivudine', 85, 2811), ('famotidine', 84, 667), ('trolamine', 83, 2516)]</t>
  </si>
  <si>
    <t>[('rosuvastatin', 92, 3333), ('rosuvastatin and amlodipine', 88, 6611), ('rosuvastatin and ezetimibe', 88, 6495), ('rosuvastatin and valsartan', 87, 6683), ('rosuvastatin and acetylsalicylic acid', 86, 6494)]</t>
  </si>
  <si>
    <t>[('brinzolamide', 100, 3161), ('brinzolamide  combinations', 89, 6578), ('brimonidine', 87, 3070), ('brimonidine', 87, 3071), ('brinase', 87, 230)]</t>
  </si>
  <si>
    <t>[('mirabegron', 100, 3723), ('merbromin', 80, 1014), ('milrinone', 76, 2690), ('mianserin', 76, 1074), ('abiraterone', 76, 3685)]</t>
  </si>
  <si>
    <t>[('promethazine', 89, 1392), ('promethazine', 89, 1393), ('promethazine  combinations', 84, 4775), ('promazine', 82, 1390), ('protein c', 82, 1407)]</t>
  </si>
  <si>
    <t>[('methadone', 88, 1022), ('methantheline', 85, 1026), ('histamine dihydrochloride', 84, 3108), ('methapyrilene', 83, 1027), ('methyldopa  levorotatory', 83, 1049)]</t>
  </si>
  <si>
    <t>[('fluticasone furoate', 100, 3543), ('fluticasone furoate', 100, 3542), ('fluticasone', 92, 2570), ('fluticasone', 92, 2571), ('fluticasone', 92, 2572)]</t>
  </si>
  <si>
    <t>[('temazepam', 100, 1540), ('tetrazepam', 92, 2479), ('medazepam', 88, 984), ('lormetazepam', 88, 2194), ('bentazepam', 85, 1820)]</t>
  </si>
  <si>
    <t>[('irbesartan', 100, 2903), ('irbesartan and diuretics', 88, 4843), ('irbesartan and amlodipine', 88, 5507), ('eprosartan', 82, 2899), ('telmisartan', 80, 2856)]</t>
  </si>
  <si>
    <t>[('enalapril', 91, 601), ('enalapril and lercanidipine', 89, 5489), ('enalapril and diuretics', 87, 4838), ('enalapril and nitrendipine', 86, 5490), ('alaproclate', 75, 1761)]</t>
  </si>
  <si>
    <t>[('levetiracetam', 100, 3026), ('levacetylmethadol', 80, 6191), ('levocabastine', 80, 2181), ('levocarnitine', 80, 2614), ('levocabastine', 80, 2182)]</t>
  </si>
  <si>
    <t>[('venlafaxine', 100, 2542), ('valbenazine', 82, 6764), ('venetoclax', 80, 6698), ('nelarabine', 80, 3295), ('nafarelin', 79, 2184)]</t>
  </si>
  <si>
    <t>[('fluticasone furoate', 90, 3542), ('fluticasone furoate', 90, 3543), ('fluticasone  combinations', 90, 5029), ('fluticasone', 88, 2570), ('fluticasone', 88, 2572)]</t>
  </si>
  <si>
    <t>[('procyclidine', 89, 1387), ('procaine', 83, 1381), ('procaine', 83, 1383), ('procaine', 83, 1382), ('propyliodone', 80, 1402)]</t>
  </si>
  <si>
    <t>[('olanzapine', 100, 2778), ('olsalazine', 86, 2280), ('olopatadine', 84, 3078), ('olopatadine', 84, 3079), ('asenapine', 83, 3574)]</t>
  </si>
  <si>
    <t>[('pantoprazole', 100, 2569), ('anastrozole', 88, 2909), ('propenidazole', 85, 6235), ('propenidazole', 85, 6234), ('pantoprazole  amoxicillin and clarithromycin', 85, 5537)]</t>
  </si>
  <si>
    <t>[('chlorphenamine', 93, 367), ('chlorphenoxamine', 90, 1909), ('chlorphenoxamine', 90, 1910), ('chlorphenamine  combinations', 89, 4759), ('chlorphenoxamine  combinations', 88, 4760)]</t>
  </si>
  <si>
    <t>[('betaine hydrochloride', 91, 2881), ('memantine', 88, 999), ('arginine hydrochloride', 86, 2945), ('metronidazole', 79, 1067), ('metformin and repaglinide', 79, 3585)]</t>
  </si>
  <si>
    <t>[('bimatoprost', 100, 3318), ('latanoprost', 82, 2615), ('carboprost', 80, 295), ('travoprost', 80, 3317), ('bismuth preparations', 79, 5593)]</t>
  </si>
  <si>
    <t>[('medroxyprogesterone', 94, 989), ('medroxyprogesterone', 94, 988), ('medroxyprogesterone', 94, 987), ('medroxyprogesterone and estrogen', 93, 3539), ('medroxyprogesterone and estrogen', 93, 3538)]</t>
  </si>
  <si>
    <t>A02BC01, V03AB34, V08AB10, A02BD01, A02BD05</t>
  </si>
  <si>
    <t>J01CA19, J01DB08, N02BA02, L01XX02, B01AC15</t>
  </si>
  <si>
    <t>C08CA01, C08GA02, P01BA06, C08CA02, D04AA15</t>
  </si>
  <si>
    <t>C10AA05, C10BX03, C10BA05, C10BX15, C10BX08</t>
  </si>
  <si>
    <t>N02BE01, H02AB05, N02BE51, N03AC01, N02BE71</t>
  </si>
  <si>
    <t>A02BC03, A02BC06, A02BC53, L02BG03, A02BD03</t>
  </si>
  <si>
    <t>C10AA01, C10BA02, C10BA04, C10AA07, C10AA06</t>
  </si>
  <si>
    <t>A10BA02, A10BD03, A10BD17, A10BD23, A10BD05</t>
  </si>
  <si>
    <t>R03CC02, R03AC02, J01CG01, R03AK13, N05CA07</t>
  </si>
  <si>
    <t>C03AA01, C03AB01, C03EA13, V04CK03, N02BA10</t>
  </si>
  <si>
    <t>C09AA05, C09BB07, C09BB05, C09BA05, C09AA16</t>
  </si>
  <si>
    <t>B01AC04, H02AB14, C03BA03, C01DX15, N05AF02</t>
  </si>
  <si>
    <t>C07AB07, C07BB07, C07FB07, C07FX04, A07BB</t>
  </si>
  <si>
    <t>N06AA09, N06CA01, N03AB03, B05XB01, V04CG05</t>
  </si>
  <si>
    <t>N06AB04, A10BB02, N06AB10, N05CC01, A03AB02</t>
  </si>
  <si>
    <t>C03CA01, C03CB01, C03EB01, B03AA11, G01AX06</t>
  </si>
  <si>
    <t>N06AB06, D01AC14, G01AF19, N05AE03, A09AB02</t>
  </si>
  <si>
    <t>B03BB01, L01BA, B03BB51, B03BB, S02AA03</t>
  </si>
  <si>
    <t>G04CA02, G04CA53, G04CA52, D08AX04, H03AA</t>
  </si>
  <si>
    <t>N06AB03, N06CA03, A12CD, G03BA01, V09IX08</t>
  </si>
  <si>
    <t>M05BA04, M05BA06, M05BB03, M05BB06, M05BA08</t>
  </si>
  <si>
    <t>J01CA04, J01CA19, S01AA19, J01CA01, J01CR02</t>
  </si>
  <si>
    <t>N02AX02, N02AJ13, N02AJ14, N02AJ15, A09AB01</t>
  </si>
  <si>
    <t>A10BB09, A10BB07, A10BB01, A10BB08, A10BB12</t>
  </si>
  <si>
    <t>C05AA04, D07AA03, S03BA02, S02BA03, S01CB02</t>
  </si>
  <si>
    <t>R05DA04, N02AJ06, D07, D07A, A02BD</t>
  </si>
  <si>
    <t>R06AE07, B05XB01, C04AX26, A09AB02, D08AK01</t>
  </si>
  <si>
    <t>G02CC02, M02AA12, M01AE02, M01AE18, M01AE56</t>
  </si>
  <si>
    <t>N03AX12, N06DA04, J04AB05, J01MA19, N02BG03</t>
  </si>
  <si>
    <t>A02BA02, A02BA07, L03AX14, C09XA52, B05XB01</t>
  </si>
  <si>
    <t>C07AB03, C07AB11, S01ED05, C07AA15, C07BB03</t>
  </si>
  <si>
    <t>C09CA01, C09DA01, C09DB06, C10AA02, N05CD11</t>
  </si>
  <si>
    <t>B03AA02, B03AD02, B03AD03, B03AA10, B03AA07</t>
  </si>
  <si>
    <t>A11CC05, A11CC55, A11CC01, H05BX03, C07AB08</t>
  </si>
  <si>
    <t>D11AX10, G04CB01, C10AB, N06BX05, G02CX02</t>
  </si>
  <si>
    <t>R05CA06, A06AB06, A06AB56, C02KD, L01XD</t>
  </si>
  <si>
    <t>C02CA04, N04BC, R06AA59, R06AA09, D07XC02</t>
  </si>
  <si>
    <t>J07BB, J07BB03, J07BB01, J07BB02, N01AB04</t>
  </si>
  <si>
    <t>J01CF05, N06AB08, D07AC08, C05AA11, J01CF01</t>
  </si>
  <si>
    <t>M04AA01, M04AA51, N05CA21, N05AD01, B01AC15</t>
  </si>
  <si>
    <t>C09AA03, C09BB03, C09BA03, C09AA09, N06BX09</t>
  </si>
  <si>
    <t>C03BA11, A03AX06, V08AA03, R01AA15, N06AF02</t>
  </si>
  <si>
    <t>N05CF01, N05CF04, N04BX04, N05AX11, R05DA08</t>
  </si>
  <si>
    <t>R05DA04, B05XA09, A06AD17, A06AG01, N02AA79</t>
  </si>
  <si>
    <t>A06AD11, A06AD61, G01AX14, A06AD12, N03AX18</t>
  </si>
  <si>
    <t>N06AX11, N06AX07, R06AD07, N01BB08, N05CM16</t>
  </si>
  <si>
    <t>A06AD15, A06AD65, L01XX10, J01FA, R05CB06</t>
  </si>
  <si>
    <t>J01AA02, A01AB22, R06AA09, C04AX01, D11AX24</t>
  </si>
  <si>
    <t>N05BA01, N05BA17, C01DX10, N05BA14, N05CD02</t>
  </si>
  <si>
    <t>A11DA01, L03AX14, J01BA02, A10BG, B05XB01</t>
  </si>
  <si>
    <t>B01AF02, B01AF01, A04AD12, L01BC06, B01AF03</t>
  </si>
  <si>
    <t>R05CB03, H01BB03, C01DX05, G02AD04, J01CA03</t>
  </si>
  <si>
    <t>S01EE01, B01AC11, S01EE03, G02AD01, S01EE04</t>
  </si>
  <si>
    <t>R03DC03, R03DC53, M01AX22, R03DC02, A16AX06</t>
  </si>
  <si>
    <t>J01XE01, B05CA03, S01AX04, D08AF01, D09AA03</t>
  </si>
  <si>
    <t>C03DA01, N06BX14, C01BA04, G02AD02, G01AF07</t>
  </si>
  <si>
    <t>C09CA06, C09DA06, C09DB07, C09DX06, C01EB13</t>
  </si>
  <si>
    <t>A11EA, B02BA, A11DA, A11JC, A11GB</t>
  </si>
  <si>
    <t>R06AX13, R06AX27, C01BA12, C01BC07, R01AC08</t>
  </si>
  <si>
    <t>A10BH01, A10BH03, A10BH05, A10BD24, A10BH51</t>
  </si>
  <si>
    <t>A06AA02, A06AG10, J04BA03, P01CX02, S01JA02</t>
  </si>
  <si>
    <t>G04BE03, D02AA, C03BA, A10BC, G04BE</t>
  </si>
  <si>
    <t>C09AA04, C09BA04, C09BX02, C09BB04, C09BX01</t>
  </si>
  <si>
    <t>L04AX03, L01BA01, N01AF01, N05CA15, A06AH01</t>
  </si>
  <si>
    <t>C01AA05, C01AA04, C05CA03, N06AA12, D04AX01</t>
  </si>
  <si>
    <t>C10AX09, N04AA08, D11AC01, D08AJ04, P01AX02</t>
  </si>
  <si>
    <t>A10BH05, A10BH02, A10BD19, A10BH01, A06AX04</t>
  </si>
  <si>
    <t>J01FA09, J01FA14, J01FA06, J01FA13, J01FA10</t>
  </si>
  <si>
    <t>S01KA02, A05AX02, N02AA03, G03DB07, G03HA01</t>
  </si>
  <si>
    <t>J01EA01, J01EA, L02AE04, N03AC02, A03AX30</t>
  </si>
  <si>
    <t>R03BB04, R03BB54, G04BX16, G04BD09, J01EA01</t>
  </si>
  <si>
    <t>C03CA02, M01AB07, C02CC01, C03CB02, A16AA06</t>
  </si>
  <si>
    <t>A03AA04, B05XB01, C07AA14, D08AK03, A09AB02</t>
  </si>
  <si>
    <t>A07DA05, A07DA03, A07DA53, C09XA52, L03AX14</t>
  </si>
  <si>
    <t>G03AC09, G03FB10, G03AA09, G03AB05, D07XC02</t>
  </si>
  <si>
    <t>P01BC01, M01CA, C01BA01, G03AC04, D04AB05</t>
  </si>
  <si>
    <t>G04BD08, J01FA16, G04BD10, L01XE05, M02AA15</t>
  </si>
  <si>
    <t>N06AX21, C09XA52, G04BX14, A09AB02, G03DB01</t>
  </si>
  <si>
    <t>S01BC03, D11AX18, M02AA15, M01AB05, S01EC02</t>
  </si>
  <si>
    <t>N02AA01, N02BA08, N02AF, N02AA51, A07DA52</t>
  </si>
  <si>
    <t>G02CC01, R02AX02, M02AA13, M01AE01, C01EB16</t>
  </si>
  <si>
    <t>S02BA06, S03BA01, R01AD03, S01BA01, S01CB01</t>
  </si>
  <si>
    <t>C08CA02, C08EA01, C08CA01, L01BC09, N07BC04</t>
  </si>
  <si>
    <t>N02AA08, N02AJ01, C08CA, C04AE04, N02AA58</t>
  </si>
  <si>
    <t>D02AX, A12C, N03AX, G03CX, D02AX</t>
  </si>
  <si>
    <t>D07XA01, C05AA01, S02BA01, S01CB03, S01BA02</t>
  </si>
  <si>
    <t>N05AB04, L01XB01, P01AB05, G01AF14, R06AD02</t>
  </si>
  <si>
    <t>A06AB02, A06AG02, A06AB52, D10BX01, S02AA03</t>
  </si>
  <si>
    <t>P01BA02, D07AB11, R05DA03, N05BB01, P01AA</t>
  </si>
  <si>
    <t>C10AA03, C10BA03, C10BX02, P01CX02, G02BA01</t>
  </si>
  <si>
    <t>N05AH04, R06AD07, N06AA23, P01BC01, R06AX31</t>
  </si>
  <si>
    <t>N02CC01, V08CB, P01CX02, A12BA02, B05XA15</t>
  </si>
  <si>
    <t>C01DX16, A11HA01, C10AD03, C04AC01, C10AD02</t>
  </si>
  <si>
    <t>N03AX16, S01LA03, C01BA08, P01BB01, D07AC18</t>
  </si>
  <si>
    <t>B05XA30, J01ED20, J01CA20, B05CB10, D01AA20</t>
  </si>
  <si>
    <t>C01DA02, C05AE01, C01DA52, A06AG04, B05CX03</t>
  </si>
  <si>
    <t>D06AX01, D09AA02, S01AA13, J01XC01, D05AX01</t>
  </si>
  <si>
    <t>A02BX13, A11HA, A02AB10, A11H, A16AA</t>
  </si>
  <si>
    <t>G01AA05, S02AA01, D06AX02, D10AF03, J01BA01</t>
  </si>
  <si>
    <t>A09AB02, N07CA01, A16AA06, N07AB02, D08AJ08</t>
  </si>
  <si>
    <t>R06AE03, C03AA09, B05XB01, A09AB02, D08AK01</t>
  </si>
  <si>
    <t>N06AB05, H05AA03, N04AB02, A09AB02, B05XB01</t>
  </si>
  <si>
    <t>B03BA01, B03BA02, B03BA51, B03BA03, V03AB33</t>
  </si>
  <si>
    <t>N03AE01, N05CD13, N05BA21, N05BA06, N05BA09</t>
  </si>
  <si>
    <t>N03AX09, R07AB07, J05AF05, A02BA03, D03AX12</t>
  </si>
  <si>
    <t>S01EC04, S01EC54, S01EA05, D11AX21, B01AD06</t>
  </si>
  <si>
    <t>G04BD12, D08AK04, C01CE02, N06AX03, L02BX03</t>
  </si>
  <si>
    <t>D04AA10, R06AD02, R06AD52, N05AA03, B01AD12</t>
  </si>
  <si>
    <t>N07BC02, A03AB07, L03AX14, R06AC05, C02AB01</t>
  </si>
  <si>
    <t>C09CA04, C09DA04, C09DB05, C09CA02, C09CA07</t>
  </si>
  <si>
    <t>N03AX14, N07BC03, R01AC02, A16AA01, S01GX02</t>
  </si>
  <si>
    <t>N06AX16, N07XX13, L01XX52, L01BB07, H01CA02</t>
  </si>
  <si>
    <t>R01AD12, R03BA09, R01AD58, D07AC17, R03BA05</t>
  </si>
  <si>
    <t>N04AA04, C05AD05, S01HA05, N01BA02, V08AD03</t>
  </si>
  <si>
    <t>N05AH03, A07EC03, R01AC08, S01GX09, N05AH05</t>
  </si>
  <si>
    <t>A02BC02, L02BG03, P01AB05, G01AF14, A02BD04</t>
  </si>
  <si>
    <t>A09AB02, N06DX01, B05XB01, D06BX01, A10BD14</t>
  </si>
  <si>
    <t>C03AA01, C03AB01</t>
  </si>
  <si>
    <t>B01AC04, H02AB14</t>
  </si>
  <si>
    <t>C07AB07</t>
  </si>
  <si>
    <t>N06AA09</t>
  </si>
  <si>
    <t>B03BB01, L01BA</t>
  </si>
  <si>
    <t>J01CA04, J01CA19, S01AA19, J01CA01</t>
  </si>
  <si>
    <t>G02CC02, M02AA12, M01AE02, M01AE18</t>
  </si>
  <si>
    <t>B01AA03</t>
  </si>
  <si>
    <t>A11CC05, A11CC55</t>
  </si>
  <si>
    <t>C02CA04</t>
  </si>
  <si>
    <t>J07BB</t>
  </si>
  <si>
    <t>J01CF05</t>
  </si>
  <si>
    <t>A07EA07, D07AC15, R01AD01, R03BA01</t>
  </si>
  <si>
    <t>A06AD15</t>
  </si>
  <si>
    <t>J01AA02, A01AB22</t>
  </si>
  <si>
    <t>N05BA01, N05BA17, C01DX10</t>
  </si>
  <si>
    <t>V03AB33, B03BA03, B03BA53</t>
  </si>
  <si>
    <t>R05CB03, H01BB03</t>
  </si>
  <si>
    <t>C09CA06</t>
  </si>
  <si>
    <t>R06AX13, R06AX27, C01BA12</t>
  </si>
  <si>
    <t>R03BA07, R01AD09, D07XC03, D07AC13</t>
  </si>
  <si>
    <t>C09AA04</t>
  </si>
  <si>
    <t>C01AA05, C01AA04</t>
  </si>
  <si>
    <t>J01CE02</t>
  </si>
  <si>
    <t>R03BB04</t>
  </si>
  <si>
    <t>A07DA05</t>
  </si>
  <si>
    <t>C08CA13</t>
  </si>
  <si>
    <t>N02AA01</t>
  </si>
  <si>
    <t>N02AA08, N02AJ01</t>
  </si>
  <si>
    <t>D02AX</t>
  </si>
  <si>
    <t>N05AB04</t>
  </si>
  <si>
    <t>C01DA14, C05AE02, C01DA08</t>
  </si>
  <si>
    <t>C10AA03</t>
  </si>
  <si>
    <t>N02CC01</t>
  </si>
  <si>
    <t>C01DA02, C05AE01, C01DA52</t>
  </si>
  <si>
    <t>D06AX01, D09AA02, S01AA13, J01XC01</t>
  </si>
  <si>
    <t>A10AE04, A10AB06, A10AE54</t>
  </si>
  <si>
    <t>B03BA01, B03BA02, B03BA51</t>
  </si>
  <si>
    <t>C10AA07</t>
  </si>
  <si>
    <t>C09AA02</t>
  </si>
  <si>
    <t>R01AD12, R03BA09, R01AD58</t>
  </si>
  <si>
    <t>R06AB04, D04AA34, R06AA06</t>
  </si>
  <si>
    <t>[('omeprazole', 100.0, 1198), ('nimorazole', 60.0, 1160), ('ornidazole', 60.0, 1206), ('ornidazole', 60.0, 1205), ('ornidazole', 60.0, 1204)]</t>
  </si>
  <si>
    <t>[('heparin', 57.14285714285714, 790), ('heparin', 57.14285714285714, 792), ('heparin', 57.14285714285714, 791), ('gepirone', 50.0, 2239), ('alverine', 50.0, 1776)]</t>
  </si>
  <si>
    <t>[('amlodipine', 100.0, 1780), ('felodipine', 80.0, 669), ('nimodipine', 70.0, 1159), ('amiodarone', 60.0, 88), ('manidipine', 60.0, 2203)]</t>
  </si>
  <si>
    <t>[('atorvastatin', 100.0, 2897), ('cerivastatin', 66.66666666666667, 3472), ('pitavastatin', 66.66666666666667, 3617), ('rosuvastatin', 66.66666666666667, 3333), ('somatostatin', 50.0, 1479)]</t>
  </si>
  <si>
    <t>[('paracetamol', 100.0, 15), ('piracetam', 72.72727272727273, 1315), ('itraconazole', 50.0, 2168), ('posaconazole', 50.0, 3312), ('paramethasone', 46.15384615384615, 1241)]</t>
  </si>
  <si>
    <t>[('lansoprazole', 100.0, 1758), ('pantoprazole', 83.33333333333334, 2569), ('esomeprazole', 58.33333333333333, 3315), ('aripiprazole', 58.33333333333333, 2922), ('pentetrazol', 50.0, 1265)]</t>
  </si>
  <si>
    <t>[('simvastatin', 100.0, 2427), ('fluvastatin', 72.72727272727273, 2573), ('pravastatin', 72.72727272727273, 2603), ('pentostatin', 54.54545454545454, 1263), ('satraplatin', 54.54545454545454, 6691)]</t>
  </si>
  <si>
    <t>[('metformin and acarbose', 52.17391304347826, 6598), ('metformin and gemigliptin', 48.0, 6599), ('metformin and sitagliptin', 48.0, 3561), ('metformin and linagliptin', 48.0, 3712), ('metformin and saxagliptin', 48.0, 3673)]</t>
  </si>
  <si>
    <t>[('salbutamol', 100.0, 47), ('salbutamol', 100.0, 46), ('talbutal', 60.0, 2938), ('carbuterol', 60.0, 1884), ('carbuterol', 60.0, 1883)]</t>
  </si>
  <si>
    <t>[('levothyroxine sodium', 100.0, 2564), ('levocabastine', 35.0, 2182), ('levocarnitine', 35.0, 2614), ('levocabastine', 35.0, 2181), ('levofloxacin', 30.000000000000004, 2882)]</t>
  </si>
  <si>
    <t>[('bendroflumethiazide', 100.0, 177), ('bendroflumethiazide and potassium', 57.57575757575757, 3418), ('hydrochlorothiazide', 47.36842105263158, 813), ('bendroflumethiazide and potassium sparing agents', 39.583333333333336, 4866), ('mivacurium chloride', 31.57894736842105, 2691)]</t>
  </si>
  <si>
    <t>[('ramipril', 100.0, 2387), ('iomeprol', 50.0, 2152), ('delapril', 50.0, 1965), ('bamipine', 50.0, 1806), ('bamipine', 50.0, 1807)]</t>
  </si>
  <si>
    <t>[('clopidogrel', 100.0, 2303), ('clonidine', 45.45454545454546, 417), ('clofibride', 45.45454545454546, 1937), ('clonidine', 45.45454545454546, 416), ('clonidine', 45.45454545454546, 415)]</t>
  </si>
  <si>
    <t>[('bisoprolol', 52.63157894736843, 1840), ('bisoprolol and thiazides', 45.833333333333336, 4949), ('bisoprolol and amlodipine', 43.99999999999999, 4868), ('masoprocol', 36.8421052631579, 3203), ('metoprolol', 36.8421052631579, 1064)]</t>
  </si>
  <si>
    <t>[('glutamic acid hydrochloride', 55.55555555555556, 2961), ('amitriptyline and psycholeptics', 48.38709677419355, 4860), ('amitriptyline', 48.14814814814815, 89), ('aliskiren and hydrochlorothiazide', 45.45454545454546, 3584), ('protriptyline', 37.03703703703704, 1410)]</t>
  </si>
  <si>
    <t>[('citalopram', 43.47826086956522, 401), ('lisinopril and amlodipine', 31.999999999999996, 5451), ('cilazapril and diuretics', 29.166666666666664, 4833), ('disulfiram  combinations', 29.166666666666664, 4723), ('lisinopril and diuretics', 25.0, 6361)]</t>
  </si>
  <si>
    <t>[('furosemide', 100.0, 737), ('torasemide', 70.0, 2506), ('sulodexide', 60.0, 2101), ('lacosamide', 60.0, 3493), ('duloxetine', 50.0, 2845)]</t>
  </si>
  <si>
    <t>[('sertraline', 41.666666666666664, 2423), ('methiosulfonium chloride', 37.5, 3147), ('cytarabine and daunorubicin', 33.333333333333336, 6835), ('rubidium  82rb  chloride', 33.333333333333336, 6091), ('cefuroxime and metronidazole', 32.14285714285714, 3552)]</t>
  </si>
  <si>
    <t>[('folic acid', 100.0, 729), ('boric acid', 80.0, 226), ('folic acid analogues', 50.0, 5833), ('amino acids', 45.45454545454546, 6754), ('tolbutamide', 45.45454545454546, 1603)]</t>
  </si>
  <si>
    <t>[('tamsulosin and dutasteride', 46.15384615384615, 3647), ('tamsulosin and solifenacin', 46.15384615384615, 5557), ('tamsulosin', 41.666666666666664, 2871), ('methiosulfonium chloride', 33.333333333333336, 3147), ('rubidium  82rb  chloride', 33.333333333333336, 6091)]</t>
  </si>
  <si>
    <t>[('fluoxetine and psycholeptics', 42.85714285714286, 5498), ('fluoxetine', 41.666666666666664, 717), ('methiosulfonium chloride', 33.333333333333336, 3147), ('furosemide and potassium', 33.333333333333336, 3414), ('rubidium  82rb  chloride', 33.333333333333336, 6091)]</t>
  </si>
  <si>
    <t>[('alendronic acid', 100.0, 3236), ('ibandronic acid', 80.0, 3036), ('tiludronic acid', 73.33333333333334, 1707), ('pamidronic acid', 73.33333333333334, 6544), ('risedronic acid', 73.33333333333334, 2718)]</t>
  </si>
  <si>
    <t>[('amoxicillin', 100.0, 95), ('cloxacillin', 72.72727272727273, 426), ('propicillin', 72.72727272727273, 2370), ('azidocillin', 63.63636363636363, 1799), ('carfecillin', 54.54545454545454, 300)]</t>
  </si>
  <si>
    <t>[('arginine hydrochloride', 68.18181818181819, 2945), ('mercuric amidochloride', 45.45454545454546, 5739), ('tramadol and paracetamol', 41.666666666666664, 3385), ('orphenadrine  chloride', 40.90909090909091, 3166), ('tramadol and dexketoprofen', 38.46153846153846, 6745)]</t>
  </si>
  <si>
    <t>[('gliclazide', 100.0, 756), ('olsalazine', 60.0, 2280), ('ranolazine', 50.0, 2411), ('mesalazine', 50.0, 2689), ('flecainide', 50.0, 685)]</t>
  </si>
  <si>
    <t>[('prednisolone', 100.0, 1361), ('prednisolone', 100.0, 1367), ('prednisolone', 100.0, 1359), ('prednisolone', 100.0, 1360), ('prednisolone', 100.0, 1363)]</t>
  </si>
  <si>
    <t>[('clioquinol  combinations', 29.729729729729726, 4785), ('folic acid  combinations', 27.027027027027028, 5030), ('tixocortol  combinations', 27.027027027027028, 4758), ('prilocaine  combinations', 27.027027027027028, 4768), ('etidocaine  combinations', 27.027027027027028, 5022)]</t>
  </si>
  <si>
    <t>[('methiosulfonium chloride', 41.666666666666664, 3147), ('cetirizine', 41.666666666666664, 1900), ('rubidium  82rb  chloride', 41.666666666666664, 6091), ('cytarabine and daunorubicin', 37.03703703703704, 6835), ('cefuroxime and metronidazole', 35.71428571428571, 3552)]</t>
  </si>
  <si>
    <t>[('naproxen', 100.0, 1120), ('naproxen', 100.0, 1118), ('naproxen', 100.0, 1119), ('nitrogen', 62.5, 1174), ('suprofen', 62.5, 1535)]</t>
  </si>
  <si>
    <t>[('gabapentin', 100.0, 2093), ('rifapentine', 63.63636363636363, 2399), ('cabozantinib', 50.0, 3771), ('sitaxentan', 50.0, 3515), ('macitentan', 50.0, 6199)]</t>
  </si>
  <si>
    <t>[('ranitidine bismuth citrate', 46.15384615384615, 2713), ('rubidium  82rb  chloride', 45.833333333333336, 6091), ('ranitidine', 41.666666666666664, 1427), ('lamivudine and abacavir', 37.5, 3485), ('pyrimidine analogues', 33.333333333333336, 5969)]</t>
  </si>
  <si>
    <t>[('atenolol', 100.0, 154), ('epanolol', 62.5, 2659), ('pindolol', 50.0, 1308), ('ambroxol', 50.0, 75), ('phenol', 50.0, 2316)]</t>
  </si>
  <si>
    <t>[('losartan', 44.44444444444444, 2683), ('losartan and diuretics', 40.90909090909091, 4844), ('losartan and amlodipine', 39.13043478260869, 5515), ('rose bengal sodium', 33.333333333333336, 3764), ('local anesthetics', 27.77777777777778, 113)]</t>
  </si>
  <si>
    <t>[('ferrous fumarate', 100.0, 2061), ('ferrous fumarate', 100.0, 2060), ('ferrous tartrate', 75.0, 5574), ('ferrous chloride', 62.5, 2059), ('ferrous aspartate', 58.82352941176471, 3246)]</t>
  </si>
  <si>
    <t>[('porfimer sodium', 60.0, 3369), ('warfarin', 53.333333333333336, 1700), ('mercuric iodide', 46.666666666666664, 3808), ('docusate sodium', 46.666666666666664, 2833), ('dermatan sulfate', 31.25, 486)]</t>
  </si>
  <si>
    <t>[('colecalciferol', 100.0, 381), ('ergocalciferol', 71.42857142857143, 617), ('colecalciferol  combinations', 50.0, 6803), ('demecolcine', 42.85714285714286, 477), ('cinacalcet', 35.71428571428571, 3428)]</t>
  </si>
  <si>
    <t>[('finasteride', 100.0, 2068), ('finasteride', 100.0, 2067), ('dutasteride', 72.72727272727273, 3210), ('linaclotide', 54.54545454545454, 3731), ('cinitapride', 54.54545454545454, 1924)]</t>
  </si>
  <si>
    <t>[('mesna', 60.0, 0), ('mesna', 60.0, 1), ('senega', 50.0, 6094), ('xenon', 40.0, 1702), ('fentanyl', 37.5, 679)]</t>
  </si>
  <si>
    <t>[('doxazosin', 50.0, 2653), ('bretylium tosilate', 38.888888888888886, 229), ('calcium dobesilate', 38.888888888888886, 267), ('dexmethylphenidate', 38.888888888888886, 3386), ('hydantoin derivatives', 38.095238095238095, 6397)]</t>
  </si>
  <si>
    <t>[('influenza vaccines', 50.0, 863), ('infliximab', 50.0, 3155), ('enflurane', 44.44444444444444, 602), ('diflunisal', 40.0, 545), ('roflumilast', 36.36363636363637, 3681)]</t>
  </si>
  <si>
    <t>[('flucloxacillin', 66.66666666666667, 687), ('fludroxycortide', 33.333333333333336, 721), ('fluoroquinolones', 33.333333333333336, 4038), ('fluoroquinolones', 33.333333333333336, 4040), ('fluorometholone', 28.57142857142857, 714)]</t>
  </si>
  <si>
    <t>[('allopurinol', 100.0, 59), ('haloperidol', 63.63636363636363, 786), ('tisopurine', 54.54545454545454, 2484), ('bromperidol', 45.45454545454546, 1852), ('tulobuterol', 45.45454545454546, 2529)]</t>
  </si>
  <si>
    <t>[('lisinopril', 100.0, 2196), ('fosinopril', 80.0, 2664), ('zofenopril', 60.0, 2553), ('cilazapril', 50.0, 1919), ('latanoprost', 45.45454545454546, 2615)]</t>
  </si>
  <si>
    <t>[('indapamide', 100.0, 855), ('indoramin', 60.0, 862), ('tolazamide', 60.0, 1599), ('ifosfamide', 60.0, 850), ('cobamamide', 60.0, 1945)]</t>
  </si>
  <si>
    <t>[('beclometasone', 50.0, 172), ('beclometasone', 50.0, 171), ('beclometasone', 50.0, 173), ('beclometasone', 50.0, 174), ('beclometasone and antibiotics', 48.275862068965516, 4865)]</t>
  </si>
  <si>
    <t>[('zopiclone', 100.0, 2557), ('molindone', 55.55555555555556, 1095), ('citiolone', 55.55555555555556, 1926), ('tolcapone', 44.44444444444444, 2847), ('feprazone', 44.44444444444444, 1373)]</t>
  </si>
  <si>
    <t>[('calcium phosphate', 70.58823529411764, 274), ('calcium pangamate', 41.17647058823529, 271), ('codeine', 41.17647058823529, 432), ('codeine and paracetamol', 39.13043478260869, 3599), ('codeine and ibuprofen', 38.095238095238095, 3548)]</t>
  </si>
  <si>
    <t>[('lactulose', 100.0, 922), ('lactitol', 55.55555555555556, 2178), ('tamsulosin', 50.0, 2871), ('galactose', 44.44444444444444, 742), ('naftazone', 44.44444444444444, 2255)]</t>
  </si>
  <si>
    <t>[('mirtazapine', 100.0, 1738), ('pirenzepine', 63.63636363636363, 1316), ('pentazocine', 54.54545454545454, 1260), ('nilvadipine', 54.54545454545454, 2698), ('miltefosine', 54.54545454545454, 6518)]</t>
  </si>
  <si>
    <t>[('macrogol', 61.53846153846154, 1332), ('macrogol  combinations', 40.90909090909091, 5044), ('macrolides', 38.46153846153846, 2884), ('micronomicin', 38.46153846153846, 2234), ('maprotiline', 38.46153846153846, 975)]</t>
  </si>
  <si>
    <t>[('doxycycline', 57.89473684210527, 590), ('doxycycline', 57.89473684210527, 591), ('ethacridine lactate', 47.36842105263158, 636), ('ethacridine lactate', 47.36842105263158, 637), ('doxofylline', 42.10526315789473, 2006)]</t>
  </si>
  <si>
    <t>[('ferrous sulfate', 100.0, 2065), ('ferrous sulfate', 100.0, 2064), ('ferrous succinate', 58.82352941176471, 2063), ('ferrous fumarate', 56.25, 2061), ('ferrous fumarate', 56.25, 2060)]</t>
  </si>
  <si>
    <t>[('rivaroxaban', 100.0, 3693), ('rizatriptan', 45.45454545454546, 2920), ('nitazoxanide', 41.666666666666664, 2271), ('rivastigmine', 41.666666666666664, 3137), ('nifuroxazide', 41.666666666666664, 2268)]</t>
  </si>
  <si>
    <t>[('diazepam', 100.0, 514), ('oxazepam', 75.0, 1213), ('quazepam', 75.0, 2381), ('prazepam', 75.0, 1355), ('biapenem', 50.0, 2809)]</t>
  </si>
  <si>
    <t>[('hydroxocobalamin', 100.0, 831), ('hydroxocobalamin', 100.0, 830), ('hydroxocobalamin  combinations', 53.333333333333336, 4761), ('hydroxycarbamide', 43.75, 835), ('hydrocodone', 43.75, 814)]</t>
  </si>
  <si>
    <t>[('arginine hydrochloride', 77.27272727272727, 2945), ('mercuric amidochloride', 45.45454545454546, 5739), ('thiamine  vit b1', 40.90909090909091, 1565), ('thiamine', 36.36363636363637, 1566), ('acriflavinium chloride', 36.36363636363637, 6643)]</t>
  </si>
  <si>
    <t>[('apixaban', 100.0, 3775), ('edoxaban', 62.5, 6618), ('amikacin', 50.0, 79), ('atosiban', 50.0, 2757), ('amikacin', 50.0, 80)]</t>
  </si>
  <si>
    <t>[('carbocisteine', 100.0, 292), ('carbocromen', 53.84615384615385, 388), ('carbamazepine', 53.84615384615385, 285), ('carbinoxamine', 53.84615384615385, 1882), ('carboquone', 46.15384615384615, 287)]</t>
  </si>
  <si>
    <t>[('latanoprost', 100.0, 2615), ('bimatoprost', 63.63636363636363, 3318), ('latamoxef', 45.45454545454546, 1099), ('lisinopril', 45.45454545454546, 2196), ('citalopram', 45.45454545454546, 401)]</t>
  </si>
  <si>
    <t>[('montelukast', 100.0, 2921), ('zafirlukast', 54.54545454545454, 3030), ('montelukast  combinations', 43.99999999999999, 6601), ('pegteograstim', 38.46153846153846, 6817), ('roflumilast', 36.36363636363637, 3681)]</t>
  </si>
  <si>
    <t>[('nitrofurantoin', 100.0, 1167), ('nitrofural', 64.28571428571428, 1171), ('nitrofural', 64.28571428571428, 1173), ('nitrofural', 64.28571428571428, 1168), ('nitrofural', 64.28571428571428, 1169)]</t>
  </si>
  <si>
    <t>[('spironolactone', 100.0, 1487), ('hydrocortisone', 42.85714285714286, 817), ('hydrocortisone', 42.85714285714286, 819), ('tetracosactide', 42.85714285714286, 444), ('sparfloxacin', 42.85714285714286, 1789)]</t>
  </si>
  <si>
    <t>[('propranolol and thiazides', 52.0, 4817), ('histamine dihydrochloride', 52.0, 3108), ('propranolol and other combinations', 44.11764705882353, 6742), ('propranolol', 43.99999999999999, 1401), ('methylthioninium chloride', 36.0, 1051)]</t>
  </si>
  <si>
    <t>[('candesartan', 52.38095238095239, 3174), ('candesartan and diuretics', 48.0, 4832), ('candesartan and amlodipine', 46.15384615384615, 6482), ('carbasalate calcium', 33.333333333333336, 1876), ('carbasalate calcium', 33.333333333333336, 1875)]</t>
  </si>
  <si>
    <t>[('vitamin b complex  plain', 58.33333333333333, 5150), ('vitamin b1  plain', 55.55555555555556, 5149), ('vitamin c combinations', 54.54545454545454, 3904), ('vitamin a concentrates', 50.0, 6045), ('vitamin a  plain', 50.0, 6174)]</t>
  </si>
  <si>
    <t>[('loratadine', 100.0, 2192), ('rupatadine', 70.0, 3087), ('roxatidine', 70.0, 3027), ('moroxydine', 60.0, 2248), ('lafutidine', 60.0, 2782)]</t>
  </si>
  <si>
    <t>[('sitagliptin', 100.0, 3467), ('saxagliptin', 81.81818181818181, 3616), ('linagliptin', 81.81818181818181, 3686), ('gemigliptin', 63.63636363636363, 3795), ('metreleptin', 54.54545454545454, 6515)]</t>
  </si>
  <si>
    <t>[('docusate sodium', 100.0, 2833), ('porfimer sodium', 53.333333333333336, 3369), ('docusate sodium  incl  combinations', 42.85714285714286, 4725), ('povidone iodine', 40.0, 1349), ('povidone iodine', 40.0, 1348)]</t>
  </si>
  <si>
    <t>[('sildenafil', 33.333333333333336, 3083), ('silver sulfadiazine  combinations', 33.333333333333336, 5067), ('dodeclonium bromide  combinations', 27.27272727272727, 4726), ('oxprenolol and thiazides', 24.242424242424242, 5536), ('cilazapril and diuretics', 24.242424242424242, 4833)]</t>
  </si>
  <si>
    <t>[('sucroferric oxyhydroxide', 25.0, 6478), ('combinations of penicillins', 22.22222222222222, 6346), ('combinations of adrenergics', 22.22222222222222, 5274), ('perindopril  amlodipine and indapamide', 21.052631578947366, 6492), ('methylnaltrexone bromide', 19.444444444444443, 3633)]</t>
  </si>
  <si>
    <t>[('mometasone', 55.55555555555556, 3013), ('mometasone', 55.55555555555556, 3012), ('mometasone', 55.55555555555556, 3014), ('mometasone', 55.55555555555556, 3011), ('dimeticone', 33.333333333333336, 3363)]</t>
  </si>
  <si>
    <t>[('perindopril', 55.00000000000001, 2704), ('perindopril and diuretics', 52.0, 4827), ('perindopril and bisoprolol', 50.0, 6682), ('perindopril and amlodipine', 46.15384615384615, 3667), ('perindopril  amlodipine and indapamide', 31.57894736842105, 6492)]</t>
  </si>
  <si>
    <t>[('methotrexate', 100.0, 1040), ('methotrexate', 100.0, 1041), ('pralatrexate', 58.33333333333333, 3519), ('trimetrexate', 58.33333333333333, 2593), ('methocarbamol', 46.15384615384615, 1037)]</t>
  </si>
  <si>
    <t>[('digoxin', 100.0, 548), ('diosmin', 57.14285714285714, 566), ('dezocine', 50.0, 1975), ('diloxanide', 50.0, 2800), ('nicotine', 50.0, 1148)]</t>
  </si>
  <si>
    <t>[('ezetimibe', 100.0, 3380), ('exenatide', 44.44444444444444, 2773), ('erenumab', 44.44444444444444, 6841), ('afatinib', 44.44444444444444, 5003), ('eperisone', 44.44444444444444, 1706)]</t>
  </si>
  <si>
    <t>[('fexofenadine', 46.15384615384615, 2918), ('rescinnamine and diuretics', 34.61538461538461, 4811), ('fesoterodine', 30.76923076923077, 3578), ('perphenazine', 26.923076923076927, 1270), ('fluocinolone acetonide', 26.923076923076927, 702)]</t>
  </si>
  <si>
    <t>[('linagliptin', 100.0, 3686), ('sitagliptin', 81.81818181818181, 3467), ('saxagliptin', 72.72727272727273, 3616), ('gemigliptin', 63.63636363636363, 3795), ('rizatriptan', 54.54545454545454, 2920)]</t>
  </si>
  <si>
    <t>[('clarithromycin', 100.0, 1928), ('flurithromycin', 85.71428571428572, 2084), ('cloridarol', 42.85714285714286, 1931), ('troleandomycin', 42.85714285714286, 1655), ('cyproterone', 35.71428571428571, 458)]</t>
  </si>
  <si>
    <t>[('hypromellose', 100.0, 2135), ('hydrotalcite', 50.0, 2134), ('hydroquinone', 50.0, 829), ('hydroquinine', 41.666666666666664, 6788), ('cyproterone', 41.666666666666664, 458)]</t>
  </si>
  <si>
    <t>[('trimethoprim', 100.0, 1647), ('trimethadione', 53.84615384615385, 1645), ('trimetazidine', 53.84615384615385, 1644), ('trimetrexate', 50.0, 2593), ('trimetaphan', 50.0, 1646)]</t>
  </si>
  <si>
    <t>[('phenoxymethylpenicillin', 63.1578947368421, 1255), ('beta lactamase resistant penicillins', 36.8421052631579, 5776), ('beta lactamase sensitive penicillins', 34.210526315789465, 5777), ('beta lactamase sensitive penicillin combinations', 27.083333333333336, 4523), ('phenoxybenzamine', 23.684210526315784, 1284)]</t>
  </si>
  <si>
    <t>[('tiopronin', 60.0, 1015), ('tiotropium bromide', 55.55555555555556, 3419), ('alcuronium', 50.0, 52), ('rimazolium', 50.0, 2360), ('deptropine', 50.0, 1978)]</t>
  </si>
  <si>
    <t>[('bumetanide', 100.0, 243), ('budesonide', 70.0, 1858), ('piretanide', 70.0, 2342), ('budesonide', 70.0, 1861), ('budesonide', 70.0, 1860)]</t>
  </si>
  <si>
    <t>[('methiosulfonium chloride', 41.666666666666664, 3147), ('mebeverine', 41.666666666666664, 2207), ('rubidium  82rb  chloride', 37.5, 6091), ('papaverine and derivatives', 30.76923076923077, 3831), ('papaverine  combinations', 29.166666666666664, 5089)]</t>
  </si>
  <si>
    <t>[('loperamide oxide', 45.833333333333336, 2580), ('loperamide  combinations', 45.833333333333336, 5042), ('loperamide', 41.666666666666664, 947), ('bumetanide and potassium', 33.333333333333336, 3417), ('rubidium  82rb  chloride', 33.333333333333336, 6091)]</t>
  </si>
  <si>
    <t>[('desogestrel', 100.0, 1968), ('nomegestrol', 54.54545454545454, 2275), ('demegestone', 54.54545454545454, 1966), ('desogestrel and estrogen', 45.833333333333336, 5482), ('ethylestrenol', 38.46153846153846, 653)]</t>
  </si>
  <si>
    <t>[('donepezil and memantine', 56.52173913043479, 5486), ('donepezil', 39.13043478260869, 3080), ('potassium hydrogentartrate', 26.923076923076927, 6079), ('donepezil  memantine and ginkgo folium', 26.315789473684216, 6589), ('magnesium hydroxide', 26.086956521739136, 961)]</t>
  </si>
  <si>
    <t>[('ferrous sulfate', 53.333333333333336, 2065), ('ferrous sulfate', 53.333333333333336, 2064), ('quinine', 46.666666666666664, 1425), ('succinylsulfathiazole', 42.85714285714286, 2442), ('quinine and derivatives', 34.78260869565217, 3960)]</t>
  </si>
  <si>
    <t>[('solifenacin', 100.0, 3357), ('darifenacin', 72.72727272727273, 3082), ('guaifenesin', 54.54545454545454, 782), ('fexofenadine', 50.0, 2918), ('polihexanide', 50.0, 3790)]</t>
  </si>
  <si>
    <t>[('glutamic acid hydrochloride', 59.25925925925925, 2961), ('lercanidipine', 48.14814814814815, 3074), ('aliskiren and hydrochlorothiazide', 36.36363636363637, 3584), ('syrosingopine and diuretics', 29.629629629629626, 4809), ('sulfadimidine and trimethoprim', 26.66666666666667, 5556)]</t>
  </si>
  <si>
    <t>[('duloxetine', 41.666666666666664, 2845), ('rubidium  82rb  chloride', 37.5, 6091), ('methiosulfonium chloride', 33.333333333333336, 3147), ('amlodipine and diuretics', 33.333333333333336, 6481), ('dapoxetine', 33.333333333333336, 2818)]</t>
  </si>
  <si>
    <t>[('diclofenac', 58.82352941176471, 528), ('diclofenac', 58.82352941176471, 529), ('diclofenac', 58.82352941176471, 530), ('diclofenac', 58.82352941176471, 531), ('diclofenamide', 52.94117647058824, 527)]</t>
  </si>
  <si>
    <t>[('dermatan sulfate', 56.25, 486), ('morphine', 50.0, 1098), ('selenium sulfide', 43.75, 2419), ('morphine  combinations', 40.90909090909091, 5060), ('morphine  combinations', 40.90909090909091, 5061)]</t>
  </si>
  <si>
    <t>[('dexamethasone', 100.0, 506), ('dexamethasone', 100.0, 496), ('dexamethasone', 100.0, 505), ('dexamethasone', 100.0, 501), ('dexamethasone', 100.0, 497)]</t>
  </si>
  <si>
    <t>[('felodipine', 100.0, 669), ('amlodipine', 80.0, 1780), ('terodiline', 70.0, 2472), ('benidipine', 70.0, 1815), ('nimodipine', 70.0, 1159)]</t>
  </si>
  <si>
    <t>[('dihydrocodeine', 60.86956521739131, 1987), ('dihydrocodeine  combinations', 53.57142857142857, 4715), ('dihydrocodeine and paracetamol', 53.333333333333336, 3669), ('dehydroemetine', 39.13043478260869, 474), ('dihydrocodeine and acetylsalicylic acid', 38.46153846153846, 6727)]</t>
  </si>
  <si>
    <t>[('other emollients and protectives', 46.875, 4443), ('other estrogens in atc', 45.45454545454546, 4446), ('other estrogens', 42.85714285714286, 4445), ('other local anesthetics', 39.13043478260869, 4473), ('other emollients and protectives in atc', 38.46153846153846, 4444)]</t>
  </si>
  <si>
    <t>[('hydrocortisone', 100.0, 818), ('hydrocortisone', 100.0, 822), ('hydrocortisone', 100.0, 817), ('hydrocortisone', 100.0, 815), ('hydrocortisone', 100.0, 823)]</t>
  </si>
  <si>
    <t>[('prochlorperazine', 66.66666666666667, 1386), ('thiethylperazine', 33.333333333333336, 1568), ('phenylpiperidine derivatives', 32.14285714285714, 5926), ('trichlormethiazide', 29.166666666666664, 1631), ('trichloroethylene', 29.166666666666664, 1632)]</t>
  </si>
  <si>
    <t>[('bisacodyl', 100.0, 219), ('bisacodyl', 100.0, 220), ('pinacidil', 55.55555555555556, 2331), ('bithionol', 44.44444444444444, 222), ('bithionol', 44.44444444444444, 223)]</t>
  </si>
  <si>
    <t>[('isosorbide mononitrate', 100.0, 2165), ('isosorbide dinitrate', 54.54545454545454, 899), ('isosorbide dinitrate', 54.54545454545454, 898), ('isosorbide dinitrate  combinations', 35.29411764705882, 4796), ('phenylmercuric nitrate', 31.818181818181824, 2926)]</t>
  </si>
  <si>
    <t>[('glucose  combinations', 33.333333333333336, 5032), ('glucagon like peptide 1  glp 1  analogues', 26.82926829268293, 6747), ('glycobiarsol  combinations', 26.66666666666667, 5034), ('alpha adrenoreceptor antagonists', 25.0, 3817), ('leukotriene receptor antagonists', 25.0, 6277)]</t>
  </si>
  <si>
    <t>[('hydroxychloroquine', 69.23076923076923, 832), ('hydroxycarbamide', 30.76923076923077, 835), ('hydroxyzine  combinations', 26.923076923076927, 4763), ('hydroxyzine', 26.923076923076927, 836), ('hydrogen peroxide', 26.923076923076927, 828)]</t>
  </si>
  <si>
    <t>[('pravastatin', 61.111111111111114, 2603), ('pravastatin and fenofibrate', 48.14814814814815, 5391), ('simvastatin', 44.44444444444444, 2427), ('fluvastatin', 44.44444444444444, 2573), ('simvastatin and ezetimibe', 40.0, 3448)]</t>
  </si>
  <si>
    <t>[('quetiapine', 100.0, 2673), ('clotiapine', 70.0, 421), ('oxetacaine', 50.0, 2291), ('guanfacine', 50.0, 2562), ('tretinoin', 50.0, 1617)]</t>
  </si>
  <si>
    <t>[('budesonide', 100.0, 1861), ('budesonide', 100.0, 1860), ('budesonide', 100.0, 1859), ('budesonide', 100.0, 1858), ('bumetanide', 70.0, 243)]</t>
  </si>
  <si>
    <t>[('nicotinyl methylamide', 28.57142857142857, 6097), ('procaine benzylpenicillin', 28.000000000000004, 1254), ('procaine  combinations', 27.27272727272727, 4769), ('myristyl benzalkonium', 23.809523809523814, 6092), ('thiamine  vit b1', 23.809523809523814, 1565)]</t>
  </si>
  <si>
    <t>[('sumatriptan', 52.38095238095239, 2452), ('rizatriptan', 38.095238095238095, 2920), ('naratriptan', 38.095238095238095, 3101), ('almotriptan', 38.095238095238095, 3306), ('polystyrene sulfonate', 33.333333333333336, 6546)]</t>
  </si>
  <si>
    <t>[('pantoprazole  amoxicillin and clarithromycin', 34.09090909090909, 5537), ('lansoprazole  amoxicillin and clarithromycin', 34.09090909090909, 3171), ('esomeprazole  amoxicillin and clarithromycin', 34.09090909090909, 4985), ('lansoprazole  amoxicillin and levofloxacin', 33.333333333333336, 6594), ('lansoprazole  amoxicillin and metronidazole', 32.55813953488372, 5513)]</t>
  </si>
  <si>
    <t>[('nicorandil', 100.0, 2265), ('nimorazole', 50.0, 1160), ('netarsudil', 50.0, 6800), ('niceritrol', 50.0, 1145), ('nicotine', 50.0, 1148)]</t>
  </si>
  <si>
    <t>[('lorazepam', 100.0, 949), ('pinazepam', 66.66666666666667, 2333), ('halazepam', 66.66666666666667, 2114), ('medazepam', 66.66666666666667, 984), ('camazepam', 66.66666666666667, 275)]</t>
  </si>
  <si>
    <t>[('pregabalin', 100.0, 3146), ('prenylamine', 54.54545454545454, 1374), ('protirelin', 50.0, 1585), ('progabide', 50.0, 2363), ('phenacetin', 50.0, 1272)]</t>
  </si>
  <si>
    <t>[('nomegestrol and estradiol', 38.70967741935484, 5528), ('combinations of tetracyclines', 32.25806451612904, 4739), ('corticosteroid derivatives', 25.806451612903224, 5797), ('combinations of antineoplastic agents', 24.32432432432432, 5276), ('combinations of antihistamines', 22.580645161290324, 5275)]</t>
  </si>
  <si>
    <t>[('lymecycline', 100.0, 952), ('tigecycline', 72.72727272727273, 3406), ('minocycline', 63.63636363636363, 1085), ('minocycline', 63.63636363636363, 1086), ('metacycline', 63.63636363636363, 1021)]</t>
  </si>
  <si>
    <t>[('glyceryl trinitrate', 100.0, 768), ('glyceryl trinitrate', 100.0, 769), ('glyceryl trinitrate  combinations', 57.57575757575757, 5033), ('glycerol phenylbutyrate', 43.47826086956522, 3785), ('glycerol', 36.8421052631579, 767)]</t>
  </si>
  <si>
    <t>[('fusidic acid', 100.0, 740), ('fusidic acid', 100.0, 738), ('fusidic acid', 100.0, 739), ('fusidic acid', 100.0, 741), ('fumaric acid', 75.0, 2090)]</t>
  </si>
  <si>
    <t>[('sodium levofolinate', 63.1578947368421, 6098), ('sodium hypochlorite', 52.63157894736843, 1472), ('sodium stibogluconate', 52.38095238095239, 1262), ('sodium propionate', 47.36842105263158, 2727), ('sodium chlorite', 42.10526315789473, 3638)]</t>
  </si>
  <si>
    <t>[('multienzymes and acid preparations', 44.11764705882353, 5524), ('alginic acid', 35.29411764705882, 1764), ('organic acids  gynecological', 29.411764705882348, 3910), ('iron in various other combinations', 26.470588235294112, 6341), ('organic acids', 26.470588235294112, 3911)]</t>
  </si>
  <si>
    <t>[('baclofen', 100.0, 166), ('alclofenac', 60.0, 48), ('diclofenac', 60.0, 528), ('diclofenac', 60.0, 529), ('diclofenac', 60.0, 530)]</t>
  </si>
  <si>
    <t>[('insulin glargine', 100.0, 3296), ('insulin glulisine', 58.82352941176471, 3420), ('insulin detemir', 56.25, 3092), ('insulin  pork', 56.25, 3733), ('insulin  pork', 56.25, 3734)]</t>
  </si>
  <si>
    <t>[('chloramphenicol', 100.0, 345), ('chloramphenicol', 100.0, 342), ('chloramphenicol', 100.0, 346), ('chloramphenicol', 100.0, 344), ('chloramphenicol', 100.0, 343)]</t>
  </si>
  <si>
    <t>[('histamine dihydrochloride', 52.0, 3108), ('methylthioninium chloride', 43.99999999999999, 1051), ('betahistine', 43.99999999999999, 199), ('methylthioninium chloride', 43.99999999999999, 1050), ('thallium  201tl  chloride', 36.0, 3289)]</t>
  </si>
  <si>
    <t>[('cyclizine  combinations', 43.47826086956522, 4707), ('cyclizine', 39.13043478260869, 447), ('aluminium hydroxide', 34.78260869565217, 70), ('clonidine and diuretics', 34.78260869565217, 4834), ('buclizine  combinations', 34.78260869565217, 4700)]</t>
  </si>
  <si>
    <t>[('carbuterol', 37.5, 1884), ('carbuterol', 37.5, 1883), ('carboquone', 31.25, 287), ('carbocromen', 31.25, 388), ('carbamazepine', 31.25, 285)]</t>
  </si>
  <si>
    <t>[('insulin aspart', 100.0, 3513), ('insulin aspart', 100.0, 3512), ('insulin lispro', 64.28571428571428, 2917), ('insulin lispro', 64.28571428571428, 2916), ('insulin lispro', 64.28571428571428, 2915)]</t>
  </si>
  <si>
    <t>[('paroxetine', 41.666666666666664, 2302), ('methiosulfonium chloride', 33.333333333333336, 3147), ('dapoxetine', 33.333333333333336, 2818), ('rubidium  82rb  chloride', 33.333333333333336, 6091), ('furosemide and potassium', 33.333333333333336, 3414)]</t>
  </si>
  <si>
    <t>[('cyanocobalamin', 100.0, 1695), ('cyanocobalamin  combinations', 50.0, 4750), ('cyanocobalamin tannin complex', 48.275862068965516, 3715), ('phenprobamate', 35.71428571428571, 2321), ('stanozolol', 35.71428571428571, 1491)]</t>
  </si>
  <si>
    <t>[('clonazepam', 100.0, 414), ('flurazepam', 70.0, 722), ('cloxazolam', 70.0, 1944), ('bromazepam', 70.0, 231), ('tetrazepam', 60.0, 2479)]</t>
  </si>
  <si>
    <t>[('lamotrigine', 100.0, 2179), ('cefatrizine', 54.54545454545454, 310), ('haloprogin', 54.54545454545454, 2116), ('homatropine', 54.54545454545454, 2128), ('almotriptan', 45.45454545454546, 3306)]</t>
  </si>
  <si>
    <t>[('rosuvastatin', 60.0, 3333), ('rosuvastatin and ezetimibe', 50.0, 6495), ('rosuvastatin and valsartan', 50.0, 6683), ('rosuvastatin and amlodipine', 48.14814814814815, 6611), ('atorvastatin', 40.0, 2897)]</t>
  </si>
  <si>
    <t>[('brinzolamide', 100.0, 3161), ('thonzylamine', 58.33333333333333, 3763), ('temozolomide', 58.33333333333333, 2465), ('thonzylamine', 58.33333333333333, 3761), ('thonzylamine', 58.33333333333333, 3762)]</t>
  </si>
  <si>
    <t>[('mirabegron', 100.0, 3723), ('dolasetron', 50.0, 2803), ('vigabatrin', 50.0, 1727), ('pipamperone', 45.45454545454546, 2335), ('monobenzone', 45.45454545454546, 1759)]</t>
  </si>
  <si>
    <t>[('promethazine  combinations', 50.0, 4775), ('promethazine', 46.15384615384615, 1392), ('promethazine', 46.15384615384615, 1393), ('quinethazone and potassium', 38.46153846153846, 5691), ('guanethidine and diuretics', 34.61538461538461, 4841)]</t>
  </si>
  <si>
    <t>[('methadone', 39.13043478260869, 1022), ('metoprolol and thiazides', 33.333333333333336, 4929), ('magnesium hydroxide', 30.434782608695656, 960), ('magnesium hydroxide', 30.434782608695656, 961), ('pethidine and antispasmodics', 28.57142857142857, 4826)]</t>
  </si>
  <si>
    <t>[('fluticasone furoate', 100.0, 3543), ('fluticasone furoate', 100.0, 3542), ('fluticasone', 57.89473684210527, 2571), ('fluticasone', 57.89473684210527, 2570), ('fluticasone', 57.89473684210527, 2572)]</t>
  </si>
  <si>
    <t>[('temazepam', 100.0, 1540), ('camazepam', 77.77777777777779, 275), ('medazepam', 77.77777777777779, 984), ('lorazepam', 66.66666666666667, 949), ('halazepam', 66.66666666666667, 2114)]</t>
  </si>
  <si>
    <t>[('irbesartan', 100.0, 2903), ('eprosartan', 60.0, 2899), ('tasosartan', 60.0, 3148), ('fimasartan', 60.0, 3704), ('irbesartan and diuretics', 41.666666666666664, 4843)]</t>
  </si>
  <si>
    <t>[('enalapril', 52.94117647058824, 601), ('enalapril and diuretics', 43.47826086956522, 4838), ('enalapril and nitrendipine', 38.46153846153846, 5490), ('enalapril and lercanidipine', 37.03703703703704, 5489), ('etilamfetamine', 29.411764705882348, 2028)]</t>
  </si>
  <si>
    <t>[('levetiracetam', 100.0, 3026), ('sebelipase alfa', 40.0, 6672), ('flunitrazepam', 38.46153846153846, 698), ('levamisole', 38.46153846153846, 924), ('hexetidine', 38.46153846153846, 798)]</t>
  </si>
  <si>
    <t>[('venlafaxine', 100.0, 2542), ('vintafolide', 54.54545454545454, 3798), ('pentazocine', 54.54545454545454, 1260), ('benzydamine', 54.54545454545454, 192), ('tenitramine', 54.54545454545454, 3121)]</t>
  </si>
  <si>
    <t>[('fluticasone  combinations', 60.71428571428572, 5029), ('fluticasone furoate', 46.42857142857143, 3542), ('fluticasone furoate', 46.42857142857143, 3543), ('flumetasone and antiseptics', 42.85714285714286, 4903), ('fluticasone', 42.85714285714286, 2572)]</t>
  </si>
  <si>
    <t>[('procyclidine', 46.15384615384615, 1387), ('guanethidine and diuretics', 30.76923076923077, 4841), ('progesterone and estrogen', 30.76923076923077, 5547), ('tropenzilone and analgesics', 29.629629629629626, 4803), ('promethazine  combinations', 26.923076923076927, 4775)]</t>
  </si>
  <si>
    <t>[('olanzapine', 100.0, 2778), ('olsalazine', 60.0, 2280), ('guanfacine', 60.0, 2562), ('amantadine', 60.0, 73), ('clotiapine', 60.0, 421)]</t>
  </si>
  <si>
    <t>[('pantoprazole', 100.0, 2569), ('lansoprazole', 83.33333333333334, 1758), ('pentetrazol', 66.66666666666667, 1265), ('esomeprazole', 58.33333333333333, 3315), ('aripiprazole', 58.33333333333333, 2922)]</t>
  </si>
  <si>
    <t>[('chlorphenamine', 63.63636363636363, 367), ('chlorphenamine  combinations', 53.57142857142857, 4759), ('chlorphenesin', 50.0, 366), ('chlorpromazine', 45.45454545454546, 368), ('chloropyramine', 45.45454545454546, 1907)]</t>
  </si>
  <si>
    <t>[('memantine', 39.13043478260869, 999), ('magnesium hydroxide', 34.78260869565217, 961), ('magnesium hydroxide', 34.78260869565217, 960), ('bevantolol and thiazides', 33.333333333333336, 4946), ('potassium hydrogentartrate', 30.76923076923077, 6079)]</t>
  </si>
  <si>
    <t>[('bimatoprost', 100.0, 3318), ('latanoprost', 63.63636363636363, 2615), ('piketoprofen', 50.0, 2890), ('citalopram', 45.45454545454546, 401), ('dimetofrine', 45.45454545454546, 1992)]</t>
  </si>
  <si>
    <t>[('medroxyprogesterone', 70.37037037037037, 987), ('medroxyprogesterone', 70.37037037037037, 988), ('medroxyprogesterone', 70.37037037037037, 989), ('medroxyprogesterone and estrogen', 65.625, 3539), ('medroxyprogesterone and estrogen', 65.625, 3538)]</t>
  </si>
  <si>
    <t>A02BC01, P01AB06, P01AB03, J01XD03, G01AF06</t>
  </si>
  <si>
    <t>B01AB01, S01XA14, C05BA03, N06AX19, A03AX08</t>
  </si>
  <si>
    <t>C08CA01, C08CA02, C08CA06, C01BD01, C08CA11</t>
  </si>
  <si>
    <t>C10AA05, C10AA06, C10AA08, C10AA07, H01CB01</t>
  </si>
  <si>
    <t>N02BE01, N06BX03, J02AC02, J02AC04, H02AB05</t>
  </si>
  <si>
    <t>A02BC03, A02BC02, A02BC05, N05AX12, R07AB03</t>
  </si>
  <si>
    <t>C10AA01, C10AA04, C10AA03, L01XX08, L01XA04</t>
  </si>
  <si>
    <t>A10BD17, A10BD18, A10BD07, A10BD11, A10BD10</t>
  </si>
  <si>
    <t>R03CC02, R03AC02, N05CA07, R03CC10, R03AC10</t>
  </si>
  <si>
    <t>H03AA01, S01GX02, A16AA01, R01AC02, J01MA12</t>
  </si>
  <si>
    <t>C03AA01, C03AB01, C03AA03, C03EA13, M03AC10</t>
  </si>
  <si>
    <t>C09AA05, V08AB10, C09AA12, D04AA15, R06AX01</t>
  </si>
  <si>
    <t>B01AC04, S01EA04, C10AB10, N02CX02, C02AC01</t>
  </si>
  <si>
    <t>C07AB07, C07BB07, C07FB07, L01XX10, C07AB02</t>
  </si>
  <si>
    <t>A09AB01, N06CA01, N06AA09, C09XA52, N06AA11</t>
  </si>
  <si>
    <t>N06AB04, C09BB03, C09BA08, P03AA54, C09BA03</t>
  </si>
  <si>
    <t>C03CA01, C03CA04, B01AB11, N03AX18, N06AX21</t>
  </si>
  <si>
    <t>N06AB06, A02BX04, L01XY01, V09GX04, J01RA03</t>
  </si>
  <si>
    <t>B03BB01, S02AA03, L01BA, B05BA01, V04CA01</t>
  </si>
  <si>
    <t>G04CA52, G04CA53, G04CA02, A02BX04, V09GX04</t>
  </si>
  <si>
    <t>N06CA03, N06AB03, A02BX04, C03CB01, V09GX04</t>
  </si>
  <si>
    <t>M05BA04, M05BA06, M05BA05, M05BA03, M05BA07</t>
  </si>
  <si>
    <t>J01CA04, J01CF02, J01CE03, J01CE04, G01AA08</t>
  </si>
  <si>
    <t>B05XB01, D08AK01, N02AJ13, N04AB02, N02AJ14</t>
  </si>
  <si>
    <t>A10BB09, A07EC03, C01EB18, A07EC02, C01BC04</t>
  </si>
  <si>
    <t>D07AA03, S02BA03, A07EA01, C05AA04, H02AB06</t>
  </si>
  <si>
    <t>P01AA52, B03BB51, R01AD57, N01BB54, N01BB57</t>
  </si>
  <si>
    <t>A02BX04, R06AE07, V09GX04, L01XY01, J01RA03</t>
  </si>
  <si>
    <t>M02AA12, G02CC02, M01AE02, V03AN04, M01AE07</t>
  </si>
  <si>
    <t>N03AX12, J04AB05, L01XE26, C02KX03, C02KX04</t>
  </si>
  <si>
    <t>A02BA07, V09GX04, A02BA02, J05AR02, L01BC</t>
  </si>
  <si>
    <t>C07AB03, C07AB10, C07AA03, R05CB06, C05BB05</t>
  </si>
  <si>
    <t>C09CA01, C09DA01, C09DB06, S01JA02, N01B</t>
  </si>
  <si>
    <t>B03AD02, B03AA02, B03AA08, B03AA05, B03AA09</t>
  </si>
  <si>
    <t>L01XD01, B01AA03, D08AK30, A06AA02, B01AX04</t>
  </si>
  <si>
    <t>A11CC05, A11CC01, A11CC55, L01CC01, H05BX01</t>
  </si>
  <si>
    <t>G04CB01, D11AX10, G04CB02, A06AX04, A03FA08</t>
  </si>
  <si>
    <t>R05CB05, V03AF01, R05CA06, N01AX15, N01AH01</t>
  </si>
  <si>
    <t>C02CA04, C01BD02, C05BX01, N06BA11, N03AB</t>
  </si>
  <si>
    <t>J07BB, L04AB02, N01AB04, N02BA11, R03DX07</t>
  </si>
  <si>
    <t>J01CF05, D07AC07, S01AE, J01MA, S01BA07</t>
  </si>
  <si>
    <t>M04AA01, N05AD01, M04AA02, N05AD06, R03AC11</t>
  </si>
  <si>
    <t>C09AA03, C09AA09, C09AA15, C09AA08, S01EE01</t>
  </si>
  <si>
    <t>C03BA11, C02CA02, A10BB05, L01AA06, B03BA04</t>
  </si>
  <si>
    <t>D07AC15, A07EA07, R01AD01, R03BA01, D07CC04</t>
  </si>
  <si>
    <t>N05CF01, N05AE02, A05BA04, N04BX01, M02AA16</t>
  </si>
  <si>
    <t>A12AA01, A12AA11, R05DA04, N02AJ06, N02AJ08</t>
  </si>
  <si>
    <t>A06AD11, A06AD12, G04CA02, V04CE01, C05CX02</t>
  </si>
  <si>
    <t>N06AX11, A02BX03, N02AD01, C08CA10, L01XX09</t>
  </si>
  <si>
    <t>A06AD15, A06AD65, J01FA, S01AA22, N06AA21</t>
  </si>
  <si>
    <t>A01AB22, J01AA02, B05CA08, D08AA01, R03DA11</t>
  </si>
  <si>
    <t>B03AD03, B03AA07, B03AA06, B03AD02, B03AA02</t>
  </si>
  <si>
    <t>B01AF01, N02CC04, P01AX11, N06DA03, A07AX03</t>
  </si>
  <si>
    <t>N05BA01, N05BA04, N05CD10, N05BA11, J01DH05</t>
  </si>
  <si>
    <t>V03AB33, B03BA03, B03BA53, L01XX05, R05DA03</t>
  </si>
  <si>
    <t>B05XB01, D08AK01, A11DA01, A11DA01, R02AA13</t>
  </si>
  <si>
    <t>B01AF02, B01AF03, D06AX12, G02CX01, J01GB06</t>
  </si>
  <si>
    <t>R05CB03, C01DX05, N03AF01, R06AA08, L01AC03</t>
  </si>
  <si>
    <t>S01EE01, S01EE03, J01DD06, C09AA03, N06AB04</t>
  </si>
  <si>
    <t>R03DC03, R03DC01, R03DC53, L03AA17, R03DX07</t>
  </si>
  <si>
    <t>J01XE01, P01CC02, S02AA02, B05CA03, D08AF01</t>
  </si>
  <si>
    <t>C03DA01, C05AA01, D07XA01, H01AA02, J01MA09</t>
  </si>
  <si>
    <t>C07BA05, L03AX14, C07FX01, C07AA05, V04CG05</t>
  </si>
  <si>
    <t>C09CA06, C09DA06, C09DB07, N02BA15, B01AC08</t>
  </si>
  <si>
    <t>A11EA, A11DA, A11GB, V04CB01, A11CA</t>
  </si>
  <si>
    <t>R06AX13, R06AX28, A02BA06, J05AX01, A02BA08</t>
  </si>
  <si>
    <t>A10BH01, A10BH03, A10BH05, A10BH06, A16AA07</t>
  </si>
  <si>
    <t>A06AA02, L01XD01, A06AG10, D11AC06, D09AA09</t>
  </si>
  <si>
    <t>G04BE03, D06BA51, D08AJ59, C07BA02, C09BA08</t>
  </si>
  <si>
    <t>V03AE05, J01CR50, R03AH, C09BX01, A06AH01</t>
  </si>
  <si>
    <t>R01AD09, D07XC03, R03BA07, D07AC13, P03AX05</t>
  </si>
  <si>
    <t>L01BA01, L04AX03, L01BA05, P01AX07, M03BA03</t>
  </si>
  <si>
    <t>C01AA05, C05CA03, N02AX03, P01AC01, N07BA01</t>
  </si>
  <si>
    <t>C10AX09, A10BJ01, N02CX07, L01XE13, M03BX09</t>
  </si>
  <si>
    <t>R06AX26, C02LA02, G04BD11, N05AB03, S02BA08</t>
  </si>
  <si>
    <t>A10BH05, A10BH01, A10BH03, A10BH06, N02CC04</t>
  </si>
  <si>
    <t>J01FA09, J01FA14, C01DX15, J01FA08, G03HA01</t>
  </si>
  <si>
    <t>S01KA02, A02AD04, D11AX11, M09AA01, G03HA01</t>
  </si>
  <si>
    <t>J01EA01, N03AC02, C01EB15, P01AX07, C02BA01</t>
  </si>
  <si>
    <t>J01CE02, J01CF, J01CE, J01CE30, C04AX02</t>
  </si>
  <si>
    <t>G04BX16, R03BB04, M03AA01, N02BG02, R06AX16</t>
  </si>
  <si>
    <t>C03CA02, A07EA06, C03CA03, R03BA02, R01AD05</t>
  </si>
  <si>
    <t>A02BX04, A03AA04, V09GX04, A03AD, G04BE52</t>
  </si>
  <si>
    <t>A07DA05, A07DA53, A07DA03, C03CB02, V09GX04</t>
  </si>
  <si>
    <t>G03AC09, G03DB04, G03DB05, G03FB10, A14AB02</t>
  </si>
  <si>
    <t>N06DA52, N06DA02, A12BA03, N06DA53, G04BX01</t>
  </si>
  <si>
    <t>B03AD03, B03AA07, P01BC01, A07AB04, M09AA</t>
  </si>
  <si>
    <t>G04BD08, G04BD10, R05CA03, R06AX26, D08AC05</t>
  </si>
  <si>
    <t>A09AB01, C08CA13, C09XA52, C02LA09, J01EE05</t>
  </si>
  <si>
    <t>N06AX21, V09GX04, A02BX04, C08GA02, G04BX14</t>
  </si>
  <si>
    <t>D11AX18, M01AB05, M02AA15, S01BC03, S01EC02</t>
  </si>
  <si>
    <t>B01AX04, N02AA01, D01AE13, A07DA52, N02AA51</t>
  </si>
  <si>
    <t>S03BA01, A01AC02, S02BA06, H02AB02, C05AA09</t>
  </si>
  <si>
    <t>C08CA02, C08CA01, G04BD05, C08CA15, C08CA06</t>
  </si>
  <si>
    <t>N02AA08, N02AA58, N02AJ01, P01AX09, N02AJ02</t>
  </si>
  <si>
    <t>D02AX, G03CX, G03CX, N01BX, D02AX</t>
  </si>
  <si>
    <t>D07AA02, S01CB03, C05AA01, A01AC03, S02BA01</t>
  </si>
  <si>
    <t>N05AB04, R06AD03, N02AB, C03AA06, N01AB05</t>
  </si>
  <si>
    <t>A06AB02, A06AG02, C02DG01, D10AB01, P02BX01</t>
  </si>
  <si>
    <t>C01DA14, C05AE02, C01DA08, C01DA58, D09AA04</t>
  </si>
  <si>
    <t>C05BB56, A10BJ, P01AR53, G04CA, R03DC</t>
  </si>
  <si>
    <t>P01BA02, L01XX05, N05BB51, N05BB01, S02AA06</t>
  </si>
  <si>
    <t>C10AA03, C10BA03, C10AA01, C10AA04, C10BA02</t>
  </si>
  <si>
    <t>N05AH04, N05AH06, C05AD06, C02AC02, L01XX14</t>
  </si>
  <si>
    <t>R03BA02, R01AD05, D07AC09, A07EA06, C03CA02</t>
  </si>
  <si>
    <t>A05AB01, J01CE09, N01BA52, R02AA10, A11DA01</t>
  </si>
  <si>
    <t>N02CC01, N02CC04, N02CC02, N02CC05, V03AE01</t>
  </si>
  <si>
    <t>A02BD04, A02BD07, A02BD06, A02BD10, A02BD03</t>
  </si>
  <si>
    <t>C01DX16, P01AB06, S01EX05, C10AD01, N07BA01</t>
  </si>
  <si>
    <t>N05BA06, N05BA14, N05BA13, N05BA03, N05BA15</t>
  </si>
  <si>
    <t>N03AX16, C01DX02, V04CJ02, N03AG05, N02BE03</t>
  </si>
  <si>
    <t>G03AA14, J01AA20, N02CB, L01XY, R06AK</t>
  </si>
  <si>
    <t>J01AA04, J01AA12, A01AB23, J01AA08, J01AA05</t>
  </si>
  <si>
    <t>C01DA02, C05AE01, C01DA52, A16AX09, A06AX01</t>
  </si>
  <si>
    <t>J01XC01, D06AX01, D09AA02, S01AA13, D05AX01</t>
  </si>
  <si>
    <t>V03AF10, D08AX07, P01CB02, S01AX10, D03AX11</t>
  </si>
  <si>
    <t>A09AC02, A02BX13, G01AD, B03AE10, G01AD</t>
  </si>
  <si>
    <t>M03BX01, M01AB06, D11AX18, M01AB05, M02AA15</t>
  </si>
  <si>
    <t>A10AE04, A10AB06, A10AE05, A10AB03, A10AC03</t>
  </si>
  <si>
    <t>J01BA01, D06AX02, S01AA01, G01AA05, D10AF03</t>
  </si>
  <si>
    <t>L03AX14, V04CG05, N07CA01, V03AB17, V09GX01</t>
  </si>
  <si>
    <t>R06AE53, R06AE03, A02AB01, C02LC01, R06AE51</t>
  </si>
  <si>
    <t>R03CC10, R03AC10, L01AC03, C01DX05, N03AF01</t>
  </si>
  <si>
    <t>A10AD05, A10AB05, A10AD04, A10AC04, A10AB04</t>
  </si>
  <si>
    <t>N06AB05, A02BX04, G04BX14, V09GX04, C03CB01</t>
  </si>
  <si>
    <t>B03BA01, B03BA51, B03BA02, M03BA01, A14AA02</t>
  </si>
  <si>
    <t>N03AE01, N05CD01, N05BA22, N05BA08, M03BX07</t>
  </si>
  <si>
    <t>N03AX09, J01DB07, D01AE11, S01FA05, N02CC05</t>
  </si>
  <si>
    <t>C10AA07, C10BA06, C10BX10, C10BX09, C10AA05</t>
  </si>
  <si>
    <t>S01EC04, R06AC06, L01AX03, D04AA01, R01AC06</t>
  </si>
  <si>
    <t>G04BD12, A04AA04, N03AG04, N05AD05, D11AX13</t>
  </si>
  <si>
    <t>R06AD52, D04AA10, R06AD02, C03BB02, C02LF01</t>
  </si>
  <si>
    <t>N07BC02, C07BB02, A02AA04, G04BX01, N02AG03</t>
  </si>
  <si>
    <t>R03BA09, R01AD12, R01AD08, D07AC17, R03BA05</t>
  </si>
  <si>
    <t>N05CD07, N05BA15, N05BA03, N05BA06, N05BA13</t>
  </si>
  <si>
    <t>C09CA04, C09CA02, C09CA05, C09CA10, C09DA04</t>
  </si>
  <si>
    <t>C09AA02, C09BA02, C09BB06, C09BB02, A08AA06</t>
  </si>
  <si>
    <t>N03AX14, A16AB14, N05CD03, P02CE01, G01AX16</t>
  </si>
  <si>
    <t>N06AX16, L01CA06, N02AD01, A01AD02, C01DA38</t>
  </si>
  <si>
    <t>R01AD58, R01AD12, R03BA09, D07BB01, R03BA05</t>
  </si>
  <si>
    <t>N04AA04, C02LF01, G03FA04, A03DA01, R06AD52</t>
  </si>
  <si>
    <t>N05AH03, A07EC03, C02AC02, N04BB01, N05AH06</t>
  </si>
  <si>
    <t>A02BC02, A02BC03, R07AB03, A02BC05, N05AX12</t>
  </si>
  <si>
    <t>R06AB04, R06AB54, D01AE07, N05AA01, R06AC03</t>
  </si>
  <si>
    <t>N06DX01, G04BX01, A02AA04, C07BB06, A12BA03</t>
  </si>
  <si>
    <t>S01EE03, S01EE01, M02AA28, N06AB04, C01CA12</t>
  </si>
  <si>
    <t>G03AC06, G03DA02, L02AB02, G03FB06, G03FA12</t>
  </si>
  <si>
    <t>M02AA12, G02CC02, M01AE02</t>
  </si>
  <si>
    <t>G04CB01, D11AX10</t>
  </si>
  <si>
    <t>R03BA02, R01AD05, D07AC09, A07EA06</t>
  </si>
  <si>
    <t>J01XC01, D06AX01, D09AA02, S01AA13</t>
  </si>
  <si>
    <t>Scorer</t>
  </si>
  <si>
    <t>No Match</t>
  </si>
  <si>
    <t>Match</t>
  </si>
  <si>
    <t>Num of Match</t>
  </si>
  <si>
    <t>TP</t>
  </si>
  <si>
    <t>FN</t>
  </si>
  <si>
    <t>FP</t>
  </si>
  <si>
    <t>TN</t>
  </si>
  <si>
    <t>Specificity</t>
  </si>
  <si>
    <t>Precision</t>
  </si>
  <si>
    <t>Accuracy</t>
  </si>
  <si>
    <t>F1 Score</t>
  </si>
  <si>
    <t>Missed Opportunity</t>
  </si>
  <si>
    <t>Gain if not missed</t>
  </si>
  <si>
    <t>Levenshtein</t>
  </si>
  <si>
    <t>Damerau-Levenshtein</t>
  </si>
  <si>
    <t>Jaro</t>
  </si>
  <si>
    <t>Jaro-Winkler</t>
  </si>
  <si>
    <t>Hamming</t>
  </si>
  <si>
    <t>Recall</t>
  </si>
  <si>
    <t>AUC</t>
  </si>
  <si>
    <t>[('omeprazole', 100, 1198), ('bucetin  combinations with psycholeptics', 0, 4594), ('dihydralazine and diuretics  combinations with other drugs', 0, 4605), ('dextropropoxyphene  combinations with psycholeptics', 0, 4604), ('contact laxatives in combination with belladonna alkaloids', 0, 4603)]</t>
  </si>
  <si>
    <t>A02BC01, N02BE74, C02LG51, N02AC74, A06AB30</t>
  </si>
  <si>
    <t>[('mesna', 0, 0), ('dipyrocetyl  combinations with psycholeptics', 0, 4606), ('dextropropoxyphene  combinations with psycholeptics', 0, 4604), ('contact laxatives in combination with belladonna alkaloids', 0, 4603), ('codeine  combinations with psycholeptics', 0, 4602)]</t>
  </si>
  <si>
    <t>R05CB05, N02BA79, N02AC74, A06AB30, N02AA79</t>
  </si>
  <si>
    <t>[('amlodipine', 100, 1780), ('mesna', 0, 0), ('barium sulfate without suspending agents', 0, 4593), ('dextropropoxyphene  combinations with psycholeptics', 0, 4604), ('contact laxatives in combination with belladonna alkaloids', 0, 4603)]</t>
  </si>
  <si>
    <t>C08CA01, R05CB05, V08BA02, N02AC74, A06AB30</t>
  </si>
  <si>
    <t>[('atorvastatin', 100, 2897), ('mesna', 0, 0), ('bucetin  combinations with psycholeptics', 0, 4594), ('dihydralazine and diuretics  combinations with other drugs', 0, 4605), ('dextropropoxyphene  combinations with psycholeptics', 0, 4604)]</t>
  </si>
  <si>
    <t>C10AA05, R05CB05, N02BE74, C02LG51, N02AC74</t>
  </si>
  <si>
    <t>[('paracetamol', 100, 15), ('mesna', 0, 0), ('bucetin  combinations with psycholeptics', 0, 4594), ('dextropropoxyphene  combinations with psycholeptics', 0, 4604), ('contact laxatives in combination with belladonna alkaloids', 0, 4603)]</t>
  </si>
  <si>
    <t>N02BE01, R05CB05, N02BE74, N02AC74, A06AB30</t>
  </si>
  <si>
    <t>[('lansoprazole', 100, 1758), ('mesna', 0, 0), ('bucetin  combinations with psycholeptics', 0, 4594), ('dextropropoxyphene  combinations with psycholeptics', 0, 4604), ('contact laxatives in combination with belladonna alkaloids', 0, 4603)]</t>
  </si>
  <si>
    <t>A02BC03, R05CB05, N02BE74, N02AC74, A06AB30</t>
  </si>
  <si>
    <t>[('simvastatin', 100, 2427), ('mesna', 0, 0), ('barium sulfate without suspending agents', 0, 4593), ('dextropropoxyphene  combinations with psycholeptics', 0, 4604), ('contact laxatives in combination with belladonna alkaloids', 0, 4603)]</t>
  </si>
  <si>
    <t>C10AA01, R05CB05, V08BA02, N02AC74, A06AB30</t>
  </si>
  <si>
    <t>[('salbutamol', 100, 47), ('salbutamol', 100, 46), ('mesna', 0, 0), ('barium sulfate without suspending agents', 0, 4593), ('contact laxatives in combination with belladonna alkaloids', 0, 4603)]</t>
  </si>
  <si>
    <t>R03CC02, R03AC02, R05CB05, V08BA02, A06AB30</t>
  </si>
  <si>
    <t>[('levothyroxine sodium', 100, 2564), ('mesna', 0, 0), ('bucetin  combinations with psycholeptics', 0, 4594), ('dextropropoxyphene  combinations with psycholeptics', 0, 4604), ('contact laxatives in combination with belladonna alkaloids', 0, 4603)]</t>
  </si>
  <si>
    <t>H03AA01, R05CB05, N02BE74, N02AC74, A06AB30</t>
  </si>
  <si>
    <t>[('bendroflumethiazide', 100, 177), ('mesna', 0, 0), ('bucetin  combinations with psycholeptics', 0, 4594), ('dextropropoxyphene  combinations with psycholeptics', 0, 4604), ('contact laxatives in combination with belladonna alkaloids', 0, 4603)]</t>
  </si>
  <si>
    <t>C03AA01, R05CB05, N02BE74, N02AC74, A06AB30</t>
  </si>
  <si>
    <t>[('ramipril', 100, 2387), ('mesna', 0, 0), ('bucetin  combinations with psycholeptics', 0, 4594), ('dextropropoxyphene  combinations with psycholeptics', 0, 4604), ('contact laxatives in combination with belladonna alkaloids', 0, 4603)]</t>
  </si>
  <si>
    <t>C09AA05, R05CB05, N02BE74, N02AC74, A06AB30</t>
  </si>
  <si>
    <t>[('clopidogrel', 100, 2303), ('dipyrocetyl  combinations with psycholeptics', 0, 4606), ('dextropropoxyphene  combinations with psycholeptics', 0, 4604), ('contact laxatives in combination with belladonna alkaloids', 0, 4603), ('codeine  combinations with psycholeptics', 0, 4602)]</t>
  </si>
  <si>
    <t>B01AC04, N02BA79, N02AC74, A06AB30, N02AA79</t>
  </si>
  <si>
    <t>[('furosemide', 100, 737), ('mesna', 0, 0), ('bucetin  combinations with psycholeptics', 0, 4594), ('dextropropoxyphene  combinations with psycholeptics', 0, 4604), ('contact laxatives in combination with belladonna alkaloids', 0, 4603)]</t>
  </si>
  <si>
    <t>C03CA01, R05CB05, N02BE74, N02AC74, A06AB30</t>
  </si>
  <si>
    <t>[('folic acid', 100, 729), ('mesna', 0, 0), ('bucetin  combinations with psycholeptics', 0, 4594), ('dextropropoxyphene  combinations with psycholeptics', 0, 4604), ('contact laxatives in combination with belladonna alkaloids', 0, 4603)]</t>
  </si>
  <si>
    <t>B03BB01, R05CB05, N02BE74, N02AC74, A06AB30</t>
  </si>
  <si>
    <t>[('alendronic acid', 100, 3236), ('mesna', 0, 0), ('barium sulfate without suspending agents', 0, 4593), ('dextropropoxyphene  combinations with psycholeptics', 0, 4604), ('contact laxatives in combination with belladonna alkaloids', 0, 4603)]</t>
  </si>
  <si>
    <t>M05BA04, R05CB05, V08BA02, N02AC74, A06AB30</t>
  </si>
  <si>
    <t>[('amoxicillin', 100, 95), ('barium sulfate without suspending agents', 0, 4593), ('dextropropoxyphene  combinations with psycholeptics', 0, 4604), ('contact laxatives in combination with belladonna alkaloids', 0, 4603), ('codeine  combinations with psycholeptics', 0, 4602)]</t>
  </si>
  <si>
    <t>J01CA04, V08BA02, N02AC74, A06AB30, N02AA79</t>
  </si>
  <si>
    <t>[('gliclazide', 100, 756), ('mesna', 0, 0), ('barium sulfate without suspending agents', 0, 4593), ('dextropropoxyphene  combinations with psycholeptics', 0, 4604), ('contact laxatives in combination with belladonna alkaloids', 0, 4603)]</t>
  </si>
  <si>
    <t>A10BB09, R05CB05, V08BA02, N02AC74, A06AB30</t>
  </si>
  <si>
    <t>[('prednisolone', 100, 1365), ('prednisolone', 100, 1359), ('prednisolone', 100, 1367), ('prednisolone', 100, 1366), ('prednisolone', 100, 1364)]</t>
  </si>
  <si>
    <t>S01BA04, A07EA01, S02BA03, S01CB02, R01AD02</t>
  </si>
  <si>
    <t>[('naproxen', 100, 1120), ('naproxen', 100, 1118), ('naproxen', 100, 1119), ('mesna', 0, 0), ('contact laxatives in combination with belladonna alkaloids', 0, 4603)]</t>
  </si>
  <si>
    <t>M02AA12, G02CC02, M01AE02, R05CB05, A06AB30</t>
  </si>
  <si>
    <t>[('gabapentin', 100, 2093), ('mesna', 0, 0), ('bucetin  combinations with psycholeptics', 0, 4594), ('dihydralazine and diuretics  combinations with other drugs', 0, 4605), ('dextropropoxyphene  combinations with psycholeptics', 0, 4604)]</t>
  </si>
  <si>
    <t>N03AX12, R05CB05, N02BE74, C02LG51, N02AC74</t>
  </si>
  <si>
    <t>[('atenolol', 100, 154), ('mesna', 0, 0), ('barium sulfate without suspending agents', 0, 4593), ('dextropropoxyphene  combinations with psycholeptics', 0, 4604), ('contact laxatives in combination with belladonna alkaloids', 0, 4603)]</t>
  </si>
  <si>
    <t>C07AB03, R05CB05, V08BA02, N02AC74, A06AB30</t>
  </si>
  <si>
    <t>[('ferrous fumarate', 100, 2060), ('ferrous fumarate', 100, 2061), ('mesna', 0, 0), ('carbenoxolone  combinations with psycholeptics', 0, 4595), ('dipyrocetyl  combinations with psycholeptics', 0, 4606)]</t>
  </si>
  <si>
    <t>B03AA02, B03AD02, R05CB05, A02BX71, N02BA79</t>
  </si>
  <si>
    <t>[('colecalciferol', 100, 381), ('mesna', 0, 0), ('bucetin  combinations with psycholeptics', 0, 4594), ('dihydralazine and diuretics  combinations with other drugs', 0, 4605), ('dextropropoxyphene  combinations with psycholeptics', 0, 4604)]</t>
  </si>
  <si>
    <t>A11CC05, R05CB05, N02BE74, C02LG51, N02AC74</t>
  </si>
  <si>
    <t>[('finasteride', 100, 2068), ('finasteride', 100, 2067), ('mesna', 0, 0), ('electrolytes in combination with other drugs', 0, 4608), ('dipyrocetyl  combinations with psycholeptics', 0, 4606)]</t>
  </si>
  <si>
    <t>G04CB01, D11AX10, R05CB05, B05XA31, N02BA79</t>
  </si>
  <si>
    <t>[('allopurinol', 100, 59), ('mesna', 0, 0), ('barium sulfate without suspending agents', 0, 4593), ('dextropropoxyphene  combinations with psycholeptics', 0, 4604), ('contact laxatives in combination with belladonna alkaloids', 0, 4603)]</t>
  </si>
  <si>
    <t>M04AA01, R05CB05, V08BA02, N02AC74, A06AB30</t>
  </si>
  <si>
    <t>[('lisinopril', 100, 2196), ('bucetin  combinations with psycholeptics', 0, 4594), ('dihydralazine and diuretics  combinations with other drugs', 0, 4605), ('dextropropoxyphene  combinations with psycholeptics', 0, 4604), ('contact laxatives in combination with belladonna alkaloids', 0, 4603)]</t>
  </si>
  <si>
    <t>C09AA03, N02BE74, C02LG51, N02AC74, A06AB30</t>
  </si>
  <si>
    <t>[('indapamide', 100, 855), ('mesna', 0, 0), ('barium sulfate without suspending agents', 0, 4593), ('dextropropoxyphene  combinations with psycholeptics', 0, 4604), ('contact laxatives in combination with belladonna alkaloids', 0, 4603)]</t>
  </si>
  <si>
    <t>C03BA11, R05CB05, V08BA02, N02AC74, A06AB30</t>
  </si>
  <si>
    <t>[('zopiclone', 100, 2557), ('mesna', 0, 0), ('bucetin  combinations with psycholeptics', 0, 4594), ('dextropropoxyphene  combinations with psycholeptics', 0, 4604), ('contact laxatives in combination with belladonna alkaloids', 0, 4603)]</t>
  </si>
  <si>
    <t>N05CF01, R05CB05, N02BE74, N02AC74, A06AB30</t>
  </si>
  <si>
    <t>[('lactulose', 100, 922), ('mesna', 0, 0), ('barium sulfate without suspending agents', 0, 4593), ('dextropropoxyphene  combinations with psycholeptics', 0, 4604), ('contact laxatives in combination with belladonna alkaloids', 0, 4603)]</t>
  </si>
  <si>
    <t>A06AD11, R05CB05, V08BA02, N02AC74, A06AB30</t>
  </si>
  <si>
    <t>[('mirtazapine', 100, 1738), ('mesna', 0, 0), ('dextropropoxyphene  combinations with psycholeptics', 0, 4604), ('contact laxatives in combination with belladonna alkaloids', 0, 4603), ('codeine  combinations with psycholeptics', 0, 4602)]</t>
  </si>
  <si>
    <t>N06AX11, R05CB05, N02AC74, A06AB30, N02AA79</t>
  </si>
  <si>
    <t>[('ferrous sulfate', 100, 2065), ('ferrous sulfate', 100, 2064), ('mesna', 0, 0), ('electrolytes in combination with other drugs', 0, 4608), ('dipyrocetyl  combinations with psycholeptics', 0, 4606)]</t>
  </si>
  <si>
    <t>B03AD03, B03AA07, R05CB05, B05XA31, N02BA79</t>
  </si>
  <si>
    <t>[('rivaroxaban', 100, 3693), ('mesna', 0, 0), ('bucetin  combinations with psycholeptics', 0, 4594), ('dextropropoxyphene  combinations with psycholeptics', 0, 4604), ('contact laxatives in combination with belladonna alkaloids', 0, 4603)]</t>
  </si>
  <si>
    <t>B01AF01, R05CB05, N02BE74, N02AC74, A06AB30</t>
  </si>
  <si>
    <t>[('diazepam', 100, 514), ('mesna', 0, 0), ('carbenoxolone  combinations with psycholeptics', 0, 4595), ('dihydralazine and diuretics  combinations with other drugs', 0, 4605), ('dextropropoxyphene  combinations with psycholeptics', 0, 4604)]</t>
  </si>
  <si>
    <t>N05BA01, R05CB05, A02BX71, C02LG51, N02AC74</t>
  </si>
  <si>
    <t>[('hydroxocobalamin', 100, 831), ('hydroxocobalamin', 100, 830), ('mesna', 0, 0), ('bucetin  combinations with psycholeptics', 0, 4594), ('contact laxatives in combination with belladonna alkaloids', 0, 4603)]</t>
  </si>
  <si>
    <t>V03AB33, B03BA03, R05CB05, N02BE74, A06AB30</t>
  </si>
  <si>
    <t>[('apixaban', 100, 3775), ('mesna', 0, 0), ('bucetin  combinations with psycholeptics', 0, 4594), ('dihydralazine and diuretics  combinations with other drugs', 0, 4605), ('dextropropoxyphene  combinations with psycholeptics', 0, 4604)]</t>
  </si>
  <si>
    <t>B01AF02, R05CB05, N02BE74, C02LG51, N02AC74</t>
  </si>
  <si>
    <t>[('carbocisteine', 100, 292), ('mesna', 0, 0), ('dipyrocetyl  combinations with psycholeptics', 0, 4606), ('dextropropoxyphene  combinations with psycholeptics', 0, 4604), ('contact laxatives in combination with belladonna alkaloids', 0, 4603)]</t>
  </si>
  <si>
    <t>R05CB03, R05CB05, N02BA79, N02AC74, A06AB30</t>
  </si>
  <si>
    <t>[('latanoprost', 100, 2615), ('mesna', 0, 0), ('bucetin  combinations with psycholeptics', 0, 4594), ('dextropropoxyphene  combinations with psycholeptics', 0, 4604), ('contact laxatives in combination with belladonna alkaloids', 0, 4603)]</t>
  </si>
  <si>
    <t>S01EE01, R05CB05, N02BE74, N02AC74, A06AB30</t>
  </si>
  <si>
    <t>[('montelukast', 100, 2921), ('mesna', 0, 0), ('bucetin  combinations with psycholeptics', 0, 4594), ('dihydralazine and diuretics  combinations with other drugs', 0, 4605), ('dextropropoxyphene  combinations with psycholeptics', 0, 4604)]</t>
  </si>
  <si>
    <t>R03DC03, R05CB05, N02BE74, C02LG51, N02AC74</t>
  </si>
  <si>
    <t>[('nitrofurantoin', 100, 1167), ('mesna', 0, 0), ('carbenoxolone  combinations with psycholeptics', 0, 4595), ('dihydralazine and diuretics  combinations with other drugs', 0, 4605), ('dextropropoxyphene  combinations with psycholeptics', 0, 4604)]</t>
  </si>
  <si>
    <t>J01XE01, R05CB05, A02BX71, C02LG51, N02AC74</t>
  </si>
  <si>
    <t>[('spironolactone', 100, 1487), ('mesna', 0, 0), ('bucetin  combinations with psycholeptics', 0, 4594), ('dextropropoxyphene  combinations with psycholeptics', 0, 4604), ('contact laxatives in combination with belladonna alkaloids', 0, 4603)]</t>
  </si>
  <si>
    <t>C03DA01, R05CB05, N02BE74, N02AC74, A06AB30</t>
  </si>
  <si>
    <t>[('loratadine', 100, 2192), ('mesna', 0, 0), ('carbenoxolone  combinations with psycholeptics', 0, 4595), ('dihydralazine and diuretics  combinations with other drugs', 0, 4605), ('dextropropoxyphene  combinations with psycholeptics', 0, 4604)]</t>
  </si>
  <si>
    <t>R06AX13, R05CB05, A02BX71, C02LG51, N02AC74</t>
  </si>
  <si>
    <t>[('sitagliptin', 100, 3467), ('mesna', 0, 0), ('bucetin  combinations with psycholeptics', 0, 4594), ('dextropropoxyphene  combinations with psycholeptics', 0, 4604), ('contact laxatives in combination with belladonna alkaloids', 0, 4603)]</t>
  </si>
  <si>
    <t>A10BH01, R05CB05, N02BE74, N02AC74, A06AB30</t>
  </si>
  <si>
    <t>[('docusate sodium', 100, 2833), ('mesna', 0, 0), ('bucetin  combinations with psycholeptics', 0, 4594), ('dextropropoxyphene  combinations with psycholeptics', 0, 4604), ('contact laxatives in combination with belladonna alkaloids', 0, 4603)]</t>
  </si>
  <si>
    <t>A06AA02, R05CB05, N02BE74, N02AC74, A06AB30</t>
  </si>
  <si>
    <t>[('methotrexate', 100, 1041), ('methotrexate', 100, 1040), ('mesna', 0, 0), ('bucetin  combinations with psycholeptics', 0, 4594), ('contact laxatives in combination with belladonna alkaloids', 0, 4603)]</t>
  </si>
  <si>
    <t>L04AX03, L01BA01, R05CB05, N02BE74, A06AB30</t>
  </si>
  <si>
    <t>[('digoxin', 100, 548), ('mesna', 0, 0), ('bucetin  combinations with psycholeptics', 0, 4594), ('dihydralazine and diuretics  combinations with other drugs', 0, 4605), ('dextropropoxyphene  combinations with psycholeptics', 0, 4604)]</t>
  </si>
  <si>
    <t>C01AA05, R05CB05, N02BE74, C02LG51, N02AC74</t>
  </si>
  <si>
    <t>[('ezetimibe', 100, 3380), ('mesna', 0, 0), ('dextropropoxyphene  combinations with psycholeptics', 0, 4604), ('contact laxatives in combination with belladonna alkaloids', 0, 4603), ('codeine  combinations with psycholeptics', 0, 4602)]</t>
  </si>
  <si>
    <t>C10AX09, R05CB05, N02AC74, A06AB30, N02AA79</t>
  </si>
  <si>
    <t>[('linagliptin', 100, 3686), ('mesna', 0, 0), ('bucetin  combinations with psycholeptics', 0, 4594), ('dextropropoxyphene  combinations with psycholeptics', 0, 4604), ('contact laxatives in combination with belladonna alkaloids', 0, 4603)]</t>
  </si>
  <si>
    <t>A10BH05, R05CB05, N02BE74, N02AC74, A06AB30</t>
  </si>
  <si>
    <t>[('clarithromycin', 100, 1928), ('mesna', 0, 0), ('barium sulfate without suspending agents', 0, 4593), ('dextropropoxyphene  combinations with psycholeptics', 0, 4604), ('contact laxatives in combination with belladonna alkaloids', 0, 4603)]</t>
  </si>
  <si>
    <t>J01FA09, R05CB05, V08BA02, N02AC74, A06AB30</t>
  </si>
  <si>
    <t>[('hypromellose', 100, 2135), ('mesna', 0, 0), ('carbenoxolone  combinations with psycholeptics', 0, 4595), ('dihydralazine and diuretics  combinations with other drugs', 0, 4605), ('dextropropoxyphene  combinations with psycholeptics', 0, 4604)]</t>
  </si>
  <si>
    <t>S01KA02, R05CB05, A02BX71, C02LG51, N02AC74</t>
  </si>
  <si>
    <t>[('trimethoprim', 100, 1647), ('mesna', 0, 0), ('bucetin  combinations with psycholeptics', 0, 4594), ('dextropropoxyphene  combinations with psycholeptics', 0, 4604), ('contact laxatives in combination with belladonna alkaloids', 0, 4603)]</t>
  </si>
  <si>
    <t>J01EA01, R05CB05, N02BE74, N02AC74, A06AB30</t>
  </si>
  <si>
    <t>[('bumetanide', 100, 243), ('bucetin  combinations with psycholeptics', 0, 4594), ('dihydralazine and diuretics  combinations with other drugs', 0, 4605), ('dextropropoxyphene  combinations with psycholeptics', 0, 4604), ('contact laxatives in combination with belladonna alkaloids', 0, 4603)]</t>
  </si>
  <si>
    <t>C03CA02, N02BE74, C02LG51, N02AC74, A06AB30</t>
  </si>
  <si>
    <t>[('desogestrel', 100, 1968), ('bucetin  combinations with psycholeptics', 0, 4594), ('dihydralazine and diuretics  combinations with other drugs', 0, 4605), ('dextropropoxyphene  combinations with psycholeptics', 0, 4604), ('contact laxatives in combination with belladonna alkaloids', 0, 4603)]</t>
  </si>
  <si>
    <t>G03AC09, N02BE74, C02LG51, N02AC74, A06AB30</t>
  </si>
  <si>
    <t>[('solifenacin', 100, 3357), ('mesna', 0, 0), ('bucetin  combinations with psycholeptics', 0, 4594), ('dextropropoxyphene  combinations with psycholeptics', 0, 4604), ('contact laxatives in combination with belladonna alkaloids', 0, 4603)]</t>
  </si>
  <si>
    <t>G04BD08, R05CB05, N02BE74, N02AC74, A06AB30</t>
  </si>
  <si>
    <t>[('ibuprofen', 100, 841), ('ibuprofen', 100, 842), ('ibuprofen', 100, 843), ('ibuprofen', 100, 844), ('ibuprofen', 100, 845)]</t>
  </si>
  <si>
    <t>[('dexamethasone', 100, 502), ('dexamethasone', 100, 496), ('dexamethasone', 100, 497), ('dexamethasone', 100, 498), ('dexamethasone', 100, 499)]</t>
  </si>
  <si>
    <t>R01AD03, A01AC02, C05AA09, D07AB19, D07XB05</t>
  </si>
  <si>
    <t>[('felodipine', 100, 669), ('mesna', 0, 0), ('bucetin  combinations with psycholeptics', 0, 4594), ('dextropropoxyphene  combinations with psycholeptics', 0, 4604), ('contact laxatives in combination with belladonna alkaloids', 0, 4603)]</t>
  </si>
  <si>
    <t>C08CA02, R05CB05, N02BE74, N02AC74, A06AB30</t>
  </si>
  <si>
    <t>[('hydrocortisone', 100, 822), ('hydrocortisone', 100, 815), ('hydrocortisone', 100, 823), ('hydrocortisone', 100, 821), ('hydrocortisone', 100, 820)]</t>
  </si>
  <si>
    <t>S01CB03, A01AC03, S02BA01, S01BA02, H02AB09</t>
  </si>
  <si>
    <t>[('bisacodyl', 100, 219), ('bisacodyl', 100, 220), ('mesna', 0, 0), ('barium sulfate without suspending agents', 0, 4593), ('dextropropoxyphene  combinations with psycholeptics', 0, 4604)]</t>
  </si>
  <si>
    <t>A06AB02, A06AG02, R05CB05, V08BA02, N02AC74</t>
  </si>
  <si>
    <t>[('isosorbide mononitrate', 100, 2165), ('mesna', 0, 0), ('bucetin  combinations with psycholeptics', 0, 4594), ('dihydralazine and diuretics  combinations with other drugs', 0, 4605), ('dextropropoxyphene  combinations with psycholeptics', 0, 4604)]</t>
  </si>
  <si>
    <t>C01DA14, R05CB05, N02BE74, C02LG51, N02AC74</t>
  </si>
  <si>
    <t>[('quetiapine', 100, 2673), ('mesna', 0, 0), ('bucetin  combinations with psycholeptics', 0, 4594), ('dextropropoxyphene  combinations with psycholeptics', 0, 4604), ('contact laxatives in combination with belladonna alkaloids', 0, 4603)]</t>
  </si>
  <si>
    <t>N05AH04, R05CB05, N02BE74, N02AC74, A06AB30</t>
  </si>
  <si>
    <t>[('budesonide', 100, 1861), ('budesonide', 100, 1860), ('budesonide', 100, 1859), ('budesonide', 100, 1858), ('electrolytes in combination with other drugs', 0, 4608)]</t>
  </si>
  <si>
    <t>R03BA02, R01AD05, D07AC09, A07EA06, B05XA31</t>
  </si>
  <si>
    <t>[('nicorandil', 100, 2265), ('mesna', 0, 0), ('bucetin  combinations with psycholeptics', 0, 4594), ('dihydralazine and diuretics  combinations with other drugs', 0, 4605), ('dextropropoxyphene  combinations with psycholeptics', 0, 4604)]</t>
  </si>
  <si>
    <t>C01DX16, R05CB05, N02BE74, C02LG51, N02AC74</t>
  </si>
  <si>
    <t>[('lorazepam', 100, 949), ('mesna', 0, 0), ('bucetin  combinations with psycholeptics', 0, 4594), ('dextropropoxyphene  combinations with psycholeptics', 0, 4604), ('contact laxatives in combination with belladonna alkaloids', 0, 4603)]</t>
  </si>
  <si>
    <t>N05BA06, R05CB05, N02BE74, N02AC74, A06AB30</t>
  </si>
  <si>
    <t>[('pregabalin', 100, 3146), ('mesna', 0, 0), ('carbenoxolone  combinations with psycholeptics', 0, 4595), ('dihydralazine and diuretics  combinations with other drugs', 0, 4605), ('dextropropoxyphene  combinations with psycholeptics', 0, 4604)]</t>
  </si>
  <si>
    <t>N03AX16, R05CB05, A02BX71, C02LG51, N02AC74</t>
  </si>
  <si>
    <t>[('lymecycline', 100, 952), ('mesna', 0, 0), ('bucetin  combinations with psycholeptics', 0, 4594), ('dextropropoxyphene  combinations with psycholeptics', 0, 4604), ('contact laxatives in combination with belladonna alkaloids', 0, 4603)]</t>
  </si>
  <si>
    <t>J01AA04, R05CB05, N02BE74, N02AC74, A06AB30</t>
  </si>
  <si>
    <t>[('glyceryl trinitrate', 100, 768), ('glyceryl trinitrate', 100, 769), ('electrolytes in combination with other drugs', 0, 4607), ('dihydralazine and diuretics  combinations with other drugs', 0, 4605), ('dextropropoxyphene  combinations with psycholeptics', 0, 4604)]</t>
  </si>
  <si>
    <t>C01DA02, C05AE01, B05BB04, C02LG51, N02AC74</t>
  </si>
  <si>
    <t>[('fusidic acid', 100, 741), ('fusidic acid', 100, 738), ('fusidic acid', 100, 739), ('fusidic acid', 100, 740), ('mesna', 0, 0)]</t>
  </si>
  <si>
    <t>S01AA13, D06AX01, D09AA02, J01XC01, R05CB05</t>
  </si>
  <si>
    <t>S01AA13, D06AX01, D09AA02, J01XC01</t>
  </si>
  <si>
    <t>[('baclofen', 100, 166), ('mesna', 0, 0), ('barium sulfate without suspending agents', 0, 4593), ('dextropropoxyphene  combinations with psycholeptics', 0, 4604), ('contact laxatives in combination with belladonna alkaloids', 0, 4603)]</t>
  </si>
  <si>
    <t>M03BX01, R05CB05, V08BA02, N02AC74, A06AB30</t>
  </si>
  <si>
    <t>[('insulin glargine', 100, 3296), ('mesna', 0, 0), ('barium sulfate without suspending agents', 0, 4593), ('dextropropoxyphene  combinations with psycholeptics', 0, 4604), ('contact laxatives in combination with belladonna alkaloids', 0, 4603)]</t>
  </si>
  <si>
    <t>A10AE04, R05CB05, V08BA02, N02AC74, A06AB30</t>
  </si>
  <si>
    <t>[('chloramphenicol', 100, 348), ('chloramphenicol', 100, 347), ('chloramphenicol', 100, 346), ('chloramphenicol', 100, 345), ('chloramphenicol', 100, 344)]</t>
  </si>
  <si>
    <t>S03AA08, S02AA01, S01AA01, J01BA01, G01AA05</t>
  </si>
  <si>
    <t>[('insulin aspart', 100, 3512), ('insulin aspart', 100, 3513), ('mesna', 0, 0), ('bucetin  combinations with psycholeptics', 0, 4594), ('dextropropoxyphene  combinations with psycholeptics', 0, 4604)]</t>
  </si>
  <si>
    <t>A10AB05, A10AD05, R05CB05, N02BE74, N02AC74</t>
  </si>
  <si>
    <t>[('cyanocobalamin', 100, 1695), ('mesna', 0, 0), ('bucetin  combinations with psycholeptics', 0, 4594), ('dextropropoxyphene  combinations with psycholeptics', 0, 4604), ('contact laxatives in combination with belladonna alkaloids', 0, 4603)]</t>
  </si>
  <si>
    <t>B03BA01, R05CB05, N02BE74, N02AC74, A06AB30</t>
  </si>
  <si>
    <t>[('clonazepam', 100, 414), ('mesna', 0, 0), ('carbenoxolone  combinations with psycholeptics', 0, 4595), ('dihydralazine and diuretics  combinations with other drugs', 0, 4605), ('dextropropoxyphene  combinations with psycholeptics', 0, 4604)]</t>
  </si>
  <si>
    <t>N03AE01, R05CB05, A02BX71, C02LG51, N02AC74</t>
  </si>
  <si>
    <t>[('lamotrigine', 100, 2179), ('mesna', 0, 0), ('carbenoxolone  combinations with psycholeptics', 0, 4595), ('dihydralazine and diuretics  combinations with other drugs', 0, 4605), ('dextropropoxyphene  combinations with psycholeptics', 0, 4604)]</t>
  </si>
  <si>
    <t>N03AX09, R05CB05, A02BX71, C02LG51, N02AC74</t>
  </si>
  <si>
    <t>[('brinzolamide', 100, 3161), ('mesna', 0, 0), ('dipyrocetyl  combinations with psycholeptics', 0, 4606), ('dextropropoxyphene  combinations with psycholeptics', 0, 4604), ('contact laxatives in combination with belladonna alkaloids', 0, 4603)]</t>
  </si>
  <si>
    <t>S01EC04, R05CB05, N02BA79, N02AC74, A06AB30</t>
  </si>
  <si>
    <t>[('mirabegron', 100, 3723), ('mesna', 0, 0), ('bucetin  combinations with psycholeptics', 0, 4594), ('dextropropoxyphene  combinations with psycholeptics', 0, 4604), ('contact laxatives in combination with belladonna alkaloids', 0, 4603)]</t>
  </si>
  <si>
    <t>G04BD12, R05CB05, N02BE74, N02AC74, A06AB30</t>
  </si>
  <si>
    <t>[('fluticasone furoate', 100, 3543), ('fluticasone furoate', 100, 3542), ('electrolytes in combination with other drugs', 0, 4607), ('dihydralazine and diuretics  combinations with other drugs', 0, 4605), ('dextropropoxyphene  combinations with psycholeptics', 0, 4604)]</t>
  </si>
  <si>
    <t>R03BA09, R01AD12, B05BB04, C02LG51, N02AC74</t>
  </si>
  <si>
    <t>[('dapagliflozin', 100, 6510), ('mesna', 0, 0), ('barium sulfate without suspending agents', 0, 4593), ('dextropropoxyphene  combinations with psycholeptics', 0, 4604), ('contact laxatives in combination with belladonna alkaloids', 0, 4603)]</t>
  </si>
  <si>
    <t>A10BK01, R05CB05, V08BA02, N02AC74, A06AB30</t>
  </si>
  <si>
    <t>[('temazepam', 100, 1540), ('mesna', 0, 0), ('bucetin  combinations with psycholeptics', 0, 4594), ('dextropropoxyphene  combinations with psycholeptics', 0, 4604), ('contact laxatives in combination with belladonna alkaloids', 0, 4603)]</t>
  </si>
  <si>
    <t>N05CD07, R05CB05, N02BE74, N02AC74, A06AB30</t>
  </si>
  <si>
    <t>[('irbesartan', 100, 2903), ('mesna', 0, 0), ('bucetin  combinations with psycholeptics', 0, 4594), ('dihydralazine and diuretics  combinations with other drugs', 0, 4605), ('dextropropoxyphene  combinations with psycholeptics', 0, 4604)]</t>
  </si>
  <si>
    <t>C09CA04, R05CB05, N02BE74, C02LG51, N02AC74</t>
  </si>
  <si>
    <t>[('levetiracetam', 100, 3026), ('mesna', 0, 0), ('bucetin  combinations with psycholeptics', 0, 4594), ('dihydralazine and diuretics  combinations with other drugs', 0, 4605), ('dextropropoxyphene  combinations with psycholeptics', 0, 4604)]</t>
  </si>
  <si>
    <t>N03AX14, R05CB05, N02BE74, C02LG51, N02AC74</t>
  </si>
  <si>
    <t>[('venlafaxine', 100, 2542), ('mesna', 0, 0), ('barium sulfate without suspending agents', 0, 4593), ('dextropropoxyphene  combinations with psycholeptics', 0, 4604), ('contact laxatives in combination with belladonna alkaloids', 0, 4603)]</t>
  </si>
  <si>
    <t>N06AX16, R05CB05, V08BA02, N02AC74, A06AB30</t>
  </si>
  <si>
    <t>[('olanzapine', 100, 2778), ('mesna', 0, 0), ('bucetin  combinations with psycholeptics', 0, 4594), ('dextropropoxyphene  combinations with psycholeptics', 0, 4604), ('contact laxatives in combination with belladonna alkaloids', 0, 4603)]</t>
  </si>
  <si>
    <t>N05AH03, R05CB05, N02BE74, N02AC74, A06AB30</t>
  </si>
  <si>
    <t>[('pantoprazole', 100, 2569), ('mesna', 0, 0), ('bucetin  combinations with psycholeptics', 0, 4594), ('dextropropoxyphene  combinations with psycholeptics', 0, 4604), ('contact laxatives in combination with belladonna alkaloids', 0, 4603)]</t>
  </si>
  <si>
    <t>A02BC02, R05CB05, N02BE74, N02AC74, A06AB30</t>
  </si>
  <si>
    <t>[('bimatoprost', 100, 3318), ('mesna', 0, 0), ('bucetin  combinations with psycholeptics', 0, 4594), ('dextropropoxyphene  combinations with psycholeptics', 0, 4604), ('contact laxatives in combination with belladonna alkaloids', 0, 4603)]</t>
  </si>
  <si>
    <t>S01EE03, R05CB05, N02BE74, N02AC74, A06AB30</t>
  </si>
  <si>
    <t>Control</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</si>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</sst>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xf numFmtId="165"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DF184-A6CB-F844-9AE4-667EFBC74089}">
  <dimension ref="A1:R151"/>
  <sheetViews>
    <sheetView topLeftCell="B1" workbookViewId="0">
      <pane ySplit="1" topLeftCell="A91" activePane="bottomLeft" state="frozen"/>
      <selection pane="bottomLeft" activeCell="O2" sqref="O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64" x14ac:dyDescent="0.2">
      <c r="A2" t="s">
        <v>18</v>
      </c>
      <c r="B2" t="s">
        <v>31</v>
      </c>
      <c r="C2" t="s">
        <v>181</v>
      </c>
      <c r="D2" t="s">
        <v>331</v>
      </c>
      <c r="E2" t="s">
        <v>31</v>
      </c>
      <c r="F2" t="s">
        <v>557</v>
      </c>
      <c r="G2" t="s">
        <v>591</v>
      </c>
      <c r="H2">
        <v>54264336</v>
      </c>
      <c r="I2" s="1" t="s">
        <v>2194</v>
      </c>
      <c r="J2" s="1" t="s">
        <v>2195</v>
      </c>
      <c r="K2" s="1" t="s">
        <v>950</v>
      </c>
      <c r="L2">
        <v>5</v>
      </c>
      <c r="M2">
        <v>1</v>
      </c>
      <c r="N2">
        <f t="shared" ref="N2:N65" si="0">M2</f>
        <v>1</v>
      </c>
      <c r="Q2">
        <f t="shared" ref="Q2:Q65" si="1">L2-SUM(N2:P2)</f>
        <v>4</v>
      </c>
    </row>
    <row r="3" spans="1:18" ht="64" x14ac:dyDescent="0.2">
      <c r="A3" t="s">
        <v>19</v>
      </c>
      <c r="B3" t="s">
        <v>32</v>
      </c>
      <c r="C3" t="s">
        <v>182</v>
      </c>
      <c r="D3" t="s">
        <v>332</v>
      </c>
      <c r="E3" t="s">
        <v>481</v>
      </c>
      <c r="F3" t="s">
        <v>558</v>
      </c>
      <c r="G3" t="s">
        <v>592</v>
      </c>
      <c r="H3">
        <v>35173629</v>
      </c>
      <c r="I3" s="1" t="s">
        <v>2196</v>
      </c>
      <c r="J3" s="1" t="s">
        <v>2197</v>
      </c>
      <c r="L3">
        <v>5</v>
      </c>
      <c r="M3">
        <v>0</v>
      </c>
      <c r="N3">
        <f t="shared" si="0"/>
        <v>0</v>
      </c>
      <c r="Q3">
        <f t="shared" si="1"/>
        <v>5</v>
      </c>
    </row>
    <row r="4" spans="1:18" ht="48" x14ac:dyDescent="0.2">
      <c r="A4" t="s">
        <v>19</v>
      </c>
      <c r="B4" t="s">
        <v>33</v>
      </c>
      <c r="C4" t="s">
        <v>183</v>
      </c>
      <c r="D4" t="s">
        <v>333</v>
      </c>
      <c r="E4" t="s">
        <v>33</v>
      </c>
      <c r="F4" t="s">
        <v>558</v>
      </c>
      <c r="G4" t="s">
        <v>593</v>
      </c>
      <c r="H4">
        <v>34561560</v>
      </c>
      <c r="I4" s="1" t="s">
        <v>2198</v>
      </c>
      <c r="J4" s="1" t="s">
        <v>2199</v>
      </c>
      <c r="K4" s="1" t="s">
        <v>951</v>
      </c>
      <c r="L4">
        <v>5</v>
      </c>
      <c r="M4">
        <v>1</v>
      </c>
      <c r="N4">
        <f t="shared" si="0"/>
        <v>1</v>
      </c>
      <c r="Q4">
        <f t="shared" si="1"/>
        <v>4</v>
      </c>
    </row>
    <row r="5" spans="1:18" ht="48" x14ac:dyDescent="0.2">
      <c r="A5" t="s">
        <v>19</v>
      </c>
      <c r="B5" t="s">
        <v>34</v>
      </c>
      <c r="C5" t="s">
        <v>184</v>
      </c>
      <c r="D5" t="s">
        <v>334</v>
      </c>
      <c r="E5" t="s">
        <v>34</v>
      </c>
      <c r="F5" t="s">
        <v>558</v>
      </c>
      <c r="G5" t="s">
        <v>591</v>
      </c>
      <c r="H5">
        <v>33173866</v>
      </c>
      <c r="I5" s="1" t="s">
        <v>2200</v>
      </c>
      <c r="J5" s="1" t="s">
        <v>2201</v>
      </c>
      <c r="K5" s="1" t="s">
        <v>952</v>
      </c>
      <c r="L5">
        <v>5</v>
      </c>
      <c r="M5">
        <v>1</v>
      </c>
      <c r="N5">
        <f t="shared" si="0"/>
        <v>1</v>
      </c>
      <c r="Q5">
        <f t="shared" si="1"/>
        <v>4</v>
      </c>
    </row>
    <row r="6" spans="1:18" ht="48" x14ac:dyDescent="0.2">
      <c r="A6" t="s">
        <v>20</v>
      </c>
      <c r="B6" t="s">
        <v>35</v>
      </c>
      <c r="C6" t="s">
        <v>185</v>
      </c>
      <c r="D6" t="s">
        <v>335</v>
      </c>
      <c r="E6" t="s">
        <v>482</v>
      </c>
      <c r="F6" t="s">
        <v>558</v>
      </c>
      <c r="G6" t="s">
        <v>594</v>
      </c>
      <c r="H6">
        <v>32761419</v>
      </c>
      <c r="I6" s="1" t="s">
        <v>2202</v>
      </c>
      <c r="J6" s="1" t="s">
        <v>2203</v>
      </c>
      <c r="K6" s="1" t="s">
        <v>953</v>
      </c>
      <c r="L6">
        <v>5</v>
      </c>
      <c r="M6">
        <v>1</v>
      </c>
      <c r="N6">
        <f t="shared" si="0"/>
        <v>1</v>
      </c>
      <c r="Q6">
        <f t="shared" si="1"/>
        <v>4</v>
      </c>
    </row>
    <row r="7" spans="1:18" ht="48" x14ac:dyDescent="0.2">
      <c r="A7" t="s">
        <v>18</v>
      </c>
      <c r="B7" t="s">
        <v>36</v>
      </c>
      <c r="C7" t="s">
        <v>186</v>
      </c>
      <c r="D7" t="s">
        <v>336</v>
      </c>
      <c r="E7" t="s">
        <v>36</v>
      </c>
      <c r="F7" t="s">
        <v>559</v>
      </c>
      <c r="G7" t="s">
        <v>595</v>
      </c>
      <c r="H7">
        <v>30506160</v>
      </c>
      <c r="I7" s="1" t="s">
        <v>2204</v>
      </c>
      <c r="J7" s="1" t="s">
        <v>2205</v>
      </c>
      <c r="K7" s="1" t="s">
        <v>954</v>
      </c>
      <c r="L7">
        <v>5</v>
      </c>
      <c r="M7">
        <v>1</v>
      </c>
      <c r="N7">
        <f t="shared" si="0"/>
        <v>1</v>
      </c>
      <c r="Q7">
        <f t="shared" si="1"/>
        <v>4</v>
      </c>
    </row>
    <row r="8" spans="1:18" ht="48" x14ac:dyDescent="0.2">
      <c r="A8" t="s">
        <v>19</v>
      </c>
      <c r="B8" t="s">
        <v>37</v>
      </c>
      <c r="C8" t="s">
        <v>187</v>
      </c>
      <c r="D8" t="s">
        <v>337</v>
      </c>
      <c r="E8" t="s">
        <v>37</v>
      </c>
      <c r="F8" t="s">
        <v>558</v>
      </c>
      <c r="G8" t="s">
        <v>596</v>
      </c>
      <c r="H8">
        <v>28089358</v>
      </c>
      <c r="I8" s="1" t="s">
        <v>2206</v>
      </c>
      <c r="J8" s="1" t="s">
        <v>2207</v>
      </c>
      <c r="K8" s="1" t="s">
        <v>955</v>
      </c>
      <c r="L8">
        <v>5</v>
      </c>
      <c r="M8">
        <v>1</v>
      </c>
      <c r="N8">
        <f t="shared" si="0"/>
        <v>1</v>
      </c>
      <c r="Q8">
        <f t="shared" si="1"/>
        <v>4</v>
      </c>
    </row>
    <row r="9" spans="1:18" ht="64" x14ac:dyDescent="0.2">
      <c r="A9" t="s">
        <v>21</v>
      </c>
      <c r="B9" t="s">
        <v>38</v>
      </c>
      <c r="C9" t="s">
        <v>188</v>
      </c>
      <c r="D9" t="s">
        <v>338</v>
      </c>
      <c r="E9" t="s">
        <v>483</v>
      </c>
      <c r="F9" t="s">
        <v>558</v>
      </c>
      <c r="G9" t="s">
        <v>594</v>
      </c>
      <c r="H9">
        <v>26978271</v>
      </c>
      <c r="I9" s="1" t="s">
        <v>2196</v>
      </c>
      <c r="J9" s="1" t="s">
        <v>2197</v>
      </c>
      <c r="L9">
        <v>5</v>
      </c>
      <c r="M9">
        <v>0</v>
      </c>
      <c r="N9">
        <f t="shared" si="0"/>
        <v>0</v>
      </c>
      <c r="Q9">
        <f t="shared" si="1"/>
        <v>5</v>
      </c>
    </row>
    <row r="10" spans="1:18" ht="48" x14ac:dyDescent="0.2">
      <c r="A10" t="s">
        <v>22</v>
      </c>
      <c r="B10" t="s">
        <v>39</v>
      </c>
      <c r="C10" t="s">
        <v>189</v>
      </c>
      <c r="D10" t="s">
        <v>339</v>
      </c>
      <c r="E10" t="s">
        <v>39</v>
      </c>
      <c r="F10" t="s">
        <v>560</v>
      </c>
      <c r="G10" t="s">
        <v>597</v>
      </c>
      <c r="H10">
        <v>24544253</v>
      </c>
      <c r="I10" s="1" t="s">
        <v>2208</v>
      </c>
      <c r="J10" s="1" t="s">
        <v>2209</v>
      </c>
      <c r="K10" s="1" t="s">
        <v>1554</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2210</v>
      </c>
      <c r="J11" s="1" t="s">
        <v>2211</v>
      </c>
      <c r="K11" s="1" t="s">
        <v>957</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2212</v>
      </c>
      <c r="J12" s="1" t="s">
        <v>2213</v>
      </c>
      <c r="K12" s="1" t="s">
        <v>958</v>
      </c>
      <c r="L12">
        <v>5</v>
      </c>
      <c r="M12">
        <v>1</v>
      </c>
      <c r="N12">
        <f t="shared" si="0"/>
        <v>1</v>
      </c>
      <c r="Q12">
        <f t="shared" si="1"/>
        <v>4</v>
      </c>
    </row>
    <row r="13" spans="1:18" ht="48" x14ac:dyDescent="0.2">
      <c r="A13" t="s">
        <v>19</v>
      </c>
      <c r="B13" t="s">
        <v>42</v>
      </c>
      <c r="C13" t="s">
        <v>192</v>
      </c>
      <c r="D13" t="s">
        <v>342</v>
      </c>
      <c r="E13" t="s">
        <v>42</v>
      </c>
      <c r="F13" t="s">
        <v>561</v>
      </c>
      <c r="G13" t="s">
        <v>599</v>
      </c>
      <c r="H13">
        <v>20253204</v>
      </c>
      <c r="I13" s="1" t="s">
        <v>2214</v>
      </c>
      <c r="J13" s="1" t="s">
        <v>2215</v>
      </c>
      <c r="K13" s="1" t="s">
        <v>959</v>
      </c>
      <c r="L13">
        <v>5</v>
      </c>
      <c r="M13">
        <v>1</v>
      </c>
      <c r="N13">
        <f t="shared" si="0"/>
        <v>1</v>
      </c>
      <c r="Q13">
        <f t="shared" si="1"/>
        <v>4</v>
      </c>
    </row>
    <row r="14" spans="1:18" ht="64" x14ac:dyDescent="0.2">
      <c r="A14" t="s">
        <v>19</v>
      </c>
      <c r="B14" t="s">
        <v>43</v>
      </c>
      <c r="C14" t="s">
        <v>193</v>
      </c>
      <c r="D14" t="s">
        <v>343</v>
      </c>
      <c r="E14" t="s">
        <v>43</v>
      </c>
      <c r="F14" t="s">
        <v>558</v>
      </c>
      <c r="G14" t="s">
        <v>592</v>
      </c>
      <c r="H14">
        <v>18946391</v>
      </c>
      <c r="I14" s="1" t="s">
        <v>2216</v>
      </c>
      <c r="J14" s="1" t="s">
        <v>2217</v>
      </c>
      <c r="K14" s="1" t="s">
        <v>960</v>
      </c>
      <c r="L14">
        <v>5</v>
      </c>
      <c r="M14">
        <v>1</v>
      </c>
      <c r="N14">
        <f t="shared" si="0"/>
        <v>1</v>
      </c>
      <c r="Q14">
        <f t="shared" si="1"/>
        <v>4</v>
      </c>
    </row>
    <row r="15" spans="1:18" ht="64" x14ac:dyDescent="0.2">
      <c r="A15" t="s">
        <v>19</v>
      </c>
      <c r="B15" t="s">
        <v>44</v>
      </c>
      <c r="C15" t="s">
        <v>194</v>
      </c>
      <c r="D15" t="s">
        <v>344</v>
      </c>
      <c r="E15" t="s">
        <v>485</v>
      </c>
      <c r="F15" t="s">
        <v>558</v>
      </c>
      <c r="G15" t="s">
        <v>598</v>
      </c>
      <c r="H15">
        <v>16999659</v>
      </c>
      <c r="I15" s="1" t="s">
        <v>2196</v>
      </c>
      <c r="J15" s="1" t="s">
        <v>2197</v>
      </c>
      <c r="L15">
        <v>5</v>
      </c>
      <c r="M15">
        <v>0</v>
      </c>
      <c r="N15">
        <f t="shared" si="0"/>
        <v>0</v>
      </c>
      <c r="Q15">
        <f t="shared" si="1"/>
        <v>5</v>
      </c>
    </row>
    <row r="16" spans="1:18" ht="64" x14ac:dyDescent="0.2">
      <c r="A16" t="s">
        <v>20</v>
      </c>
      <c r="B16" t="s">
        <v>45</v>
      </c>
      <c r="C16" t="s">
        <v>195</v>
      </c>
      <c r="D16" t="s">
        <v>345</v>
      </c>
      <c r="E16" t="s">
        <v>486</v>
      </c>
      <c r="F16" t="s">
        <v>558</v>
      </c>
      <c r="G16" t="s">
        <v>599</v>
      </c>
      <c r="H16">
        <v>16836948</v>
      </c>
      <c r="I16" s="1" t="s">
        <v>2196</v>
      </c>
      <c r="J16" s="1" t="s">
        <v>2197</v>
      </c>
      <c r="L16">
        <v>5</v>
      </c>
      <c r="M16">
        <v>0</v>
      </c>
      <c r="N16">
        <f t="shared" si="0"/>
        <v>0</v>
      </c>
      <c r="Q16">
        <f t="shared" si="1"/>
        <v>5</v>
      </c>
    </row>
    <row r="17" spans="1:17" ht="64" x14ac:dyDescent="0.2">
      <c r="A17" t="s">
        <v>20</v>
      </c>
      <c r="B17" t="s">
        <v>46</v>
      </c>
      <c r="C17" t="s">
        <v>196</v>
      </c>
      <c r="D17" t="s">
        <v>346</v>
      </c>
      <c r="E17" t="s">
        <v>487</v>
      </c>
      <c r="F17" t="s">
        <v>558</v>
      </c>
      <c r="G17" t="s">
        <v>591</v>
      </c>
      <c r="H17">
        <v>16448618</v>
      </c>
      <c r="I17" s="1" t="s">
        <v>2196</v>
      </c>
      <c r="J17" s="1" t="s">
        <v>2197</v>
      </c>
      <c r="L17">
        <v>5</v>
      </c>
      <c r="M17">
        <v>0</v>
      </c>
      <c r="N17">
        <f t="shared" si="0"/>
        <v>0</v>
      </c>
      <c r="Q17">
        <f t="shared" si="1"/>
        <v>5</v>
      </c>
    </row>
    <row r="18" spans="1:17" ht="48" x14ac:dyDescent="0.2">
      <c r="A18" t="s">
        <v>19</v>
      </c>
      <c r="B18" t="s">
        <v>47</v>
      </c>
      <c r="C18" t="s">
        <v>197</v>
      </c>
      <c r="D18" t="s">
        <v>347</v>
      </c>
      <c r="E18" t="s">
        <v>47</v>
      </c>
      <c r="F18" t="s">
        <v>558</v>
      </c>
      <c r="G18" t="s">
        <v>596</v>
      </c>
      <c r="H18">
        <v>15567503</v>
      </c>
      <c r="I18" s="1" t="s">
        <v>2218</v>
      </c>
      <c r="J18" s="1" t="s">
        <v>2219</v>
      </c>
      <c r="K18" s="1" t="s">
        <v>961</v>
      </c>
      <c r="L18">
        <v>5</v>
      </c>
      <c r="M18">
        <v>1</v>
      </c>
      <c r="N18">
        <f t="shared" si="0"/>
        <v>1</v>
      </c>
      <c r="Q18">
        <f t="shared" si="1"/>
        <v>4</v>
      </c>
    </row>
    <row r="19" spans="1:17" ht="64" x14ac:dyDescent="0.2">
      <c r="A19" t="s">
        <v>20</v>
      </c>
      <c r="B19" t="s">
        <v>48</v>
      </c>
      <c r="C19" t="s">
        <v>198</v>
      </c>
      <c r="D19" t="s">
        <v>348</v>
      </c>
      <c r="E19" t="s">
        <v>488</v>
      </c>
      <c r="F19" t="s">
        <v>558</v>
      </c>
      <c r="G19" t="s">
        <v>600</v>
      </c>
      <c r="H19">
        <v>14967102</v>
      </c>
      <c r="I19" s="1" t="s">
        <v>2196</v>
      </c>
      <c r="J19" s="1" t="s">
        <v>2197</v>
      </c>
      <c r="L19">
        <v>5</v>
      </c>
      <c r="M19">
        <v>0</v>
      </c>
      <c r="N19">
        <f t="shared" si="0"/>
        <v>0</v>
      </c>
      <c r="Q19">
        <f t="shared" si="1"/>
        <v>5</v>
      </c>
    </row>
    <row r="20" spans="1:17" ht="48" x14ac:dyDescent="0.2">
      <c r="A20" t="s">
        <v>23</v>
      </c>
      <c r="B20" t="s">
        <v>49</v>
      </c>
      <c r="C20" t="s">
        <v>199</v>
      </c>
      <c r="D20" t="s">
        <v>349</v>
      </c>
      <c r="E20" t="s">
        <v>49</v>
      </c>
      <c r="F20" t="s">
        <v>558</v>
      </c>
      <c r="G20" t="s">
        <v>593</v>
      </c>
      <c r="H20">
        <v>14696587</v>
      </c>
      <c r="I20" s="1" t="s">
        <v>2220</v>
      </c>
      <c r="J20" s="1" t="s">
        <v>2221</v>
      </c>
      <c r="K20" s="1" t="s">
        <v>962</v>
      </c>
      <c r="L20">
        <v>5</v>
      </c>
      <c r="M20">
        <v>1</v>
      </c>
      <c r="N20">
        <f t="shared" si="0"/>
        <v>1</v>
      </c>
      <c r="Q20">
        <f t="shared" si="1"/>
        <v>4</v>
      </c>
    </row>
    <row r="21" spans="1:17" ht="64" x14ac:dyDescent="0.2">
      <c r="A21" t="s">
        <v>24</v>
      </c>
      <c r="B21" t="s">
        <v>50</v>
      </c>
      <c r="C21" t="s">
        <v>200</v>
      </c>
      <c r="D21" t="s">
        <v>350</v>
      </c>
      <c r="E21" t="s">
        <v>489</v>
      </c>
      <c r="F21" t="s">
        <v>562</v>
      </c>
      <c r="G21" t="s">
        <v>601</v>
      </c>
      <c r="H21">
        <v>13022581</v>
      </c>
      <c r="I21" s="1" t="s">
        <v>2196</v>
      </c>
      <c r="J21" s="1" t="s">
        <v>2197</v>
      </c>
      <c r="L21">
        <v>5</v>
      </c>
      <c r="M21">
        <v>0</v>
      </c>
      <c r="N21">
        <f t="shared" si="0"/>
        <v>0</v>
      </c>
      <c r="Q21">
        <f t="shared" si="1"/>
        <v>5</v>
      </c>
    </row>
    <row r="22" spans="1:17" ht="64" x14ac:dyDescent="0.2">
      <c r="A22" t="s">
        <v>20</v>
      </c>
      <c r="B22" t="s">
        <v>51</v>
      </c>
      <c r="C22" t="s">
        <v>201</v>
      </c>
      <c r="D22" t="s">
        <v>351</v>
      </c>
      <c r="E22" t="s">
        <v>490</v>
      </c>
      <c r="F22" t="s">
        <v>561</v>
      </c>
      <c r="G22" t="s">
        <v>591</v>
      </c>
      <c r="H22">
        <v>12424095</v>
      </c>
      <c r="I22" s="1" t="s">
        <v>2196</v>
      </c>
      <c r="J22" s="1" t="s">
        <v>2197</v>
      </c>
      <c r="L22">
        <v>5</v>
      </c>
      <c r="M22">
        <v>0</v>
      </c>
      <c r="N22">
        <f t="shared" si="0"/>
        <v>0</v>
      </c>
      <c r="Q22">
        <f t="shared" si="1"/>
        <v>5</v>
      </c>
    </row>
    <row r="23" spans="1:17" ht="48" x14ac:dyDescent="0.2">
      <c r="A23" t="s">
        <v>21</v>
      </c>
      <c r="B23" t="s">
        <v>52</v>
      </c>
      <c r="C23" t="s">
        <v>202</v>
      </c>
      <c r="D23" t="s">
        <v>352</v>
      </c>
      <c r="E23" t="s">
        <v>52</v>
      </c>
      <c r="F23" t="s">
        <v>558</v>
      </c>
      <c r="G23" t="s">
        <v>602</v>
      </c>
      <c r="H23">
        <v>12317147</v>
      </c>
      <c r="I23" s="1" t="s">
        <v>2222</v>
      </c>
      <c r="J23" s="1" t="s">
        <v>2223</v>
      </c>
      <c r="K23" s="1" t="s">
        <v>963</v>
      </c>
      <c r="L23">
        <v>5</v>
      </c>
      <c r="M23">
        <v>1</v>
      </c>
      <c r="N23">
        <f t="shared" si="0"/>
        <v>1</v>
      </c>
      <c r="Q23">
        <f t="shared" si="1"/>
        <v>4</v>
      </c>
    </row>
    <row r="24" spans="1:17" ht="64" x14ac:dyDescent="0.2">
      <c r="A24" t="s">
        <v>25</v>
      </c>
      <c r="B24" t="s">
        <v>53</v>
      </c>
      <c r="C24" t="s">
        <v>203</v>
      </c>
      <c r="D24" t="s">
        <v>353</v>
      </c>
      <c r="E24" t="s">
        <v>53</v>
      </c>
      <c r="F24" t="s">
        <v>561</v>
      </c>
      <c r="G24" t="s">
        <v>594</v>
      </c>
      <c r="H24">
        <v>11101145</v>
      </c>
      <c r="I24" s="1" t="s">
        <v>2224</v>
      </c>
      <c r="J24" s="1" t="s">
        <v>2225</v>
      </c>
      <c r="K24" s="1" t="s">
        <v>964</v>
      </c>
      <c r="L24">
        <v>5</v>
      </c>
      <c r="M24">
        <v>1</v>
      </c>
      <c r="N24">
        <f t="shared" si="0"/>
        <v>1</v>
      </c>
      <c r="Q24">
        <f t="shared" si="1"/>
        <v>4</v>
      </c>
    </row>
    <row r="25" spans="1:17" ht="64" x14ac:dyDescent="0.2">
      <c r="A25" t="s">
        <v>20</v>
      </c>
      <c r="B25" t="s">
        <v>54</v>
      </c>
      <c r="C25" t="s">
        <v>204</v>
      </c>
      <c r="D25" t="s">
        <v>354</v>
      </c>
      <c r="E25" t="s">
        <v>491</v>
      </c>
      <c r="F25" t="s">
        <v>561</v>
      </c>
      <c r="G25" t="s">
        <v>600</v>
      </c>
      <c r="H25">
        <v>10902273</v>
      </c>
      <c r="I25" s="1" t="s">
        <v>2196</v>
      </c>
      <c r="J25" s="1" t="s">
        <v>2197</v>
      </c>
      <c r="L25">
        <v>5</v>
      </c>
      <c r="M25">
        <v>0</v>
      </c>
      <c r="N25">
        <f t="shared" si="0"/>
        <v>0</v>
      </c>
      <c r="Q25">
        <f t="shared" si="1"/>
        <v>5</v>
      </c>
    </row>
    <row r="26" spans="1:17" ht="48" x14ac:dyDescent="0.2">
      <c r="A26" t="s">
        <v>21</v>
      </c>
      <c r="B26" t="s">
        <v>55</v>
      </c>
      <c r="C26" t="s">
        <v>205</v>
      </c>
      <c r="D26" t="s">
        <v>355</v>
      </c>
      <c r="E26" t="s">
        <v>55</v>
      </c>
      <c r="F26" t="s">
        <v>558</v>
      </c>
      <c r="G26" t="s">
        <v>603</v>
      </c>
      <c r="H26">
        <v>10259911</v>
      </c>
      <c r="I26" s="1" t="s">
        <v>2226</v>
      </c>
      <c r="J26" s="1" t="s">
        <v>2227</v>
      </c>
      <c r="K26" s="1" t="s">
        <v>965</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2228</v>
      </c>
      <c r="J27" s="1" t="s">
        <v>2229</v>
      </c>
      <c r="K27" s="1" t="s">
        <v>2229</v>
      </c>
      <c r="L27">
        <v>5</v>
      </c>
      <c r="M27">
        <v>5</v>
      </c>
      <c r="N27">
        <f t="shared" si="0"/>
        <v>5</v>
      </c>
      <c r="Q27">
        <f t="shared" si="1"/>
        <v>0</v>
      </c>
    </row>
    <row r="28" spans="1:17" ht="64" x14ac:dyDescent="0.2">
      <c r="A28" t="s">
        <v>20</v>
      </c>
      <c r="B28" t="s">
        <v>57</v>
      </c>
      <c r="C28" t="s">
        <v>207</v>
      </c>
      <c r="D28" t="s">
        <v>357</v>
      </c>
      <c r="E28" t="s">
        <v>492</v>
      </c>
      <c r="F28" t="s">
        <v>558</v>
      </c>
      <c r="G28" t="s">
        <v>604</v>
      </c>
      <c r="H28">
        <v>9311809</v>
      </c>
      <c r="I28" s="1" t="s">
        <v>2196</v>
      </c>
      <c r="J28" s="1" t="s">
        <v>2197</v>
      </c>
      <c r="L28">
        <v>5</v>
      </c>
      <c r="M28">
        <v>0</v>
      </c>
      <c r="N28">
        <f t="shared" si="0"/>
        <v>0</v>
      </c>
      <c r="Q28">
        <f t="shared" si="1"/>
        <v>5</v>
      </c>
    </row>
    <row r="29" spans="1:17" ht="64" x14ac:dyDescent="0.2">
      <c r="A29" t="s">
        <v>22</v>
      </c>
      <c r="B29" t="s">
        <v>58</v>
      </c>
      <c r="C29" t="s">
        <v>208</v>
      </c>
      <c r="D29" t="s">
        <v>358</v>
      </c>
      <c r="E29" t="s">
        <v>493</v>
      </c>
      <c r="F29" t="s">
        <v>558</v>
      </c>
      <c r="G29" t="s">
        <v>599</v>
      </c>
      <c r="H29">
        <v>9254451</v>
      </c>
      <c r="I29" s="1" t="s">
        <v>2196</v>
      </c>
      <c r="J29" s="1" t="s">
        <v>2197</v>
      </c>
      <c r="L29">
        <v>5</v>
      </c>
      <c r="M29">
        <v>0</v>
      </c>
      <c r="N29">
        <f t="shared" si="0"/>
        <v>0</v>
      </c>
      <c r="Q29">
        <f t="shared" si="1"/>
        <v>5</v>
      </c>
    </row>
    <row r="30" spans="1:17" ht="32" x14ac:dyDescent="0.2">
      <c r="A30" t="s">
        <v>26</v>
      </c>
      <c r="B30" t="s">
        <v>59</v>
      </c>
      <c r="C30" t="s">
        <v>209</v>
      </c>
      <c r="D30" t="s">
        <v>359</v>
      </c>
      <c r="E30" t="s">
        <v>59</v>
      </c>
      <c r="F30" t="s">
        <v>558</v>
      </c>
      <c r="G30" t="s">
        <v>594</v>
      </c>
      <c r="H30">
        <v>8540906</v>
      </c>
      <c r="I30" s="1" t="s">
        <v>2230</v>
      </c>
      <c r="J30" s="1" t="s">
        <v>2231</v>
      </c>
      <c r="K30" s="1" t="s">
        <v>2169</v>
      </c>
      <c r="L30">
        <v>5</v>
      </c>
      <c r="M30">
        <v>3</v>
      </c>
      <c r="N30">
        <f t="shared" si="0"/>
        <v>3</v>
      </c>
      <c r="Q30">
        <f t="shared" si="1"/>
        <v>2</v>
      </c>
    </row>
    <row r="31" spans="1:17" ht="48" x14ac:dyDescent="0.2">
      <c r="A31" t="s">
        <v>20</v>
      </c>
      <c r="B31" t="s">
        <v>60</v>
      </c>
      <c r="C31" t="s">
        <v>210</v>
      </c>
      <c r="D31" t="s">
        <v>360</v>
      </c>
      <c r="E31" t="s">
        <v>60</v>
      </c>
      <c r="F31" t="s">
        <v>561</v>
      </c>
      <c r="G31" t="s">
        <v>605</v>
      </c>
      <c r="H31">
        <v>8534750</v>
      </c>
      <c r="I31" s="1" t="s">
        <v>2232</v>
      </c>
      <c r="J31" s="1" t="s">
        <v>2233</v>
      </c>
      <c r="K31" s="1" t="s">
        <v>967</v>
      </c>
      <c r="L31">
        <v>5</v>
      </c>
      <c r="M31">
        <v>1</v>
      </c>
      <c r="N31">
        <f t="shared" si="0"/>
        <v>1</v>
      </c>
      <c r="Q31">
        <f t="shared" si="1"/>
        <v>4</v>
      </c>
    </row>
    <row r="32" spans="1:17" ht="64" x14ac:dyDescent="0.2">
      <c r="A32" t="s">
        <v>18</v>
      </c>
      <c r="B32" t="s">
        <v>61</v>
      </c>
      <c r="C32" t="s">
        <v>211</v>
      </c>
      <c r="D32" t="s">
        <v>361</v>
      </c>
      <c r="E32" t="s">
        <v>494</v>
      </c>
      <c r="F32" t="s">
        <v>558</v>
      </c>
      <c r="G32" t="s">
        <v>606</v>
      </c>
      <c r="H32">
        <v>8450436</v>
      </c>
      <c r="I32" s="1" t="s">
        <v>2196</v>
      </c>
      <c r="J32" s="1" t="s">
        <v>2197</v>
      </c>
      <c r="L32">
        <v>5</v>
      </c>
      <c r="M32">
        <v>0</v>
      </c>
      <c r="N32">
        <f t="shared" si="0"/>
        <v>0</v>
      </c>
      <c r="Q32">
        <f t="shared" si="1"/>
        <v>5</v>
      </c>
    </row>
    <row r="33" spans="1:17" ht="48" x14ac:dyDescent="0.2">
      <c r="A33" t="s">
        <v>19</v>
      </c>
      <c r="B33" t="s">
        <v>62</v>
      </c>
      <c r="C33" t="s">
        <v>212</v>
      </c>
      <c r="D33" t="s">
        <v>362</v>
      </c>
      <c r="E33" t="s">
        <v>62</v>
      </c>
      <c r="F33" t="s">
        <v>558</v>
      </c>
      <c r="G33" t="s">
        <v>600</v>
      </c>
      <c r="H33">
        <v>7947883</v>
      </c>
      <c r="I33" s="1" t="s">
        <v>2234</v>
      </c>
      <c r="J33" s="1" t="s">
        <v>2235</v>
      </c>
      <c r="K33" s="1" t="s">
        <v>968</v>
      </c>
      <c r="L33">
        <v>5</v>
      </c>
      <c r="M33">
        <v>1</v>
      </c>
      <c r="N33">
        <f t="shared" si="0"/>
        <v>1</v>
      </c>
      <c r="Q33">
        <f t="shared" si="1"/>
        <v>4</v>
      </c>
    </row>
    <row r="34" spans="1:17" ht="64" x14ac:dyDescent="0.2">
      <c r="A34" t="s">
        <v>19</v>
      </c>
      <c r="B34" t="s">
        <v>63</v>
      </c>
      <c r="C34" t="s">
        <v>213</v>
      </c>
      <c r="D34" t="s">
        <v>363</v>
      </c>
      <c r="E34" t="s">
        <v>495</v>
      </c>
      <c r="F34" t="s">
        <v>558</v>
      </c>
      <c r="G34" t="s">
        <v>600</v>
      </c>
      <c r="H34">
        <v>7531746</v>
      </c>
      <c r="I34" s="1" t="s">
        <v>2196</v>
      </c>
      <c r="J34" s="1" t="s">
        <v>2197</v>
      </c>
      <c r="L34">
        <v>5</v>
      </c>
      <c r="M34">
        <v>0</v>
      </c>
      <c r="N34">
        <f t="shared" si="0"/>
        <v>0</v>
      </c>
      <c r="Q34">
        <f t="shared" si="1"/>
        <v>5</v>
      </c>
    </row>
    <row r="35" spans="1:17" ht="48" x14ac:dyDescent="0.2">
      <c r="A35" t="s">
        <v>23</v>
      </c>
      <c r="B35" t="s">
        <v>64</v>
      </c>
      <c r="C35" t="s">
        <v>214</v>
      </c>
      <c r="D35" t="s">
        <v>364</v>
      </c>
      <c r="E35" t="s">
        <v>496</v>
      </c>
      <c r="F35" t="s">
        <v>558</v>
      </c>
      <c r="G35" t="s">
        <v>607</v>
      </c>
      <c r="H35">
        <v>7509774</v>
      </c>
      <c r="I35" s="1" t="s">
        <v>2236</v>
      </c>
      <c r="J35" s="1" t="s">
        <v>2237</v>
      </c>
      <c r="K35" s="1" t="s">
        <v>1248</v>
      </c>
      <c r="L35">
        <v>5</v>
      </c>
      <c r="M35">
        <v>2</v>
      </c>
      <c r="N35">
        <f t="shared" si="0"/>
        <v>2</v>
      </c>
      <c r="Q35">
        <f t="shared" si="1"/>
        <v>3</v>
      </c>
    </row>
    <row r="36" spans="1:17" ht="64" x14ac:dyDescent="0.2">
      <c r="A36" t="s">
        <v>19</v>
      </c>
      <c r="B36" t="s">
        <v>65</v>
      </c>
      <c r="C36" t="s">
        <v>215</v>
      </c>
      <c r="D36" t="s">
        <v>365</v>
      </c>
      <c r="E36" t="s">
        <v>497</v>
      </c>
      <c r="F36" t="s">
        <v>558</v>
      </c>
      <c r="G36" t="s">
        <v>608</v>
      </c>
      <c r="H36">
        <v>7500271</v>
      </c>
      <c r="I36" s="1" t="s">
        <v>2196</v>
      </c>
      <c r="J36" s="1" t="s">
        <v>2197</v>
      </c>
      <c r="L36">
        <v>5</v>
      </c>
      <c r="M36">
        <v>0</v>
      </c>
      <c r="N36">
        <f t="shared" si="0"/>
        <v>0</v>
      </c>
      <c r="Q36">
        <f t="shared" si="1"/>
        <v>5</v>
      </c>
    </row>
    <row r="37" spans="1:17" ht="48" x14ac:dyDescent="0.2">
      <c r="A37" t="s">
        <v>23</v>
      </c>
      <c r="B37" t="s">
        <v>66</v>
      </c>
      <c r="C37" t="s">
        <v>216</v>
      </c>
      <c r="D37" t="s">
        <v>366</v>
      </c>
      <c r="E37" t="s">
        <v>498</v>
      </c>
      <c r="F37" t="s">
        <v>563</v>
      </c>
      <c r="H37">
        <v>7415175</v>
      </c>
      <c r="I37" s="1" t="s">
        <v>2238</v>
      </c>
      <c r="J37" s="1" t="s">
        <v>2239</v>
      </c>
      <c r="K37" s="1" t="s">
        <v>970</v>
      </c>
      <c r="L37">
        <v>5</v>
      </c>
      <c r="M37">
        <v>1</v>
      </c>
      <c r="N37">
        <f t="shared" si="0"/>
        <v>1</v>
      </c>
      <c r="Q37">
        <f t="shared" si="1"/>
        <v>4</v>
      </c>
    </row>
    <row r="38" spans="1:17" ht="48" x14ac:dyDescent="0.2">
      <c r="A38" t="s">
        <v>21</v>
      </c>
      <c r="B38" t="s">
        <v>67</v>
      </c>
      <c r="C38" t="s">
        <v>217</v>
      </c>
      <c r="D38" t="s">
        <v>367</v>
      </c>
      <c r="E38" t="s">
        <v>67</v>
      </c>
      <c r="F38" t="s">
        <v>558</v>
      </c>
      <c r="G38" t="s">
        <v>593</v>
      </c>
      <c r="H38">
        <v>6900245</v>
      </c>
      <c r="I38" s="1" t="s">
        <v>2240</v>
      </c>
      <c r="J38" s="1" t="s">
        <v>2241</v>
      </c>
      <c r="K38" s="1" t="s">
        <v>2170</v>
      </c>
      <c r="L38">
        <v>5</v>
      </c>
      <c r="M38">
        <v>2</v>
      </c>
      <c r="N38">
        <f t="shared" si="0"/>
        <v>2</v>
      </c>
      <c r="Q38">
        <f t="shared" si="1"/>
        <v>3</v>
      </c>
    </row>
    <row r="39" spans="1:17" ht="64" x14ac:dyDescent="0.2">
      <c r="A39" t="s">
        <v>18</v>
      </c>
      <c r="B39" t="s">
        <v>68</v>
      </c>
      <c r="C39" t="s">
        <v>218</v>
      </c>
      <c r="D39" t="s">
        <v>368</v>
      </c>
      <c r="E39" t="s">
        <v>68</v>
      </c>
      <c r="F39" t="s">
        <v>558</v>
      </c>
      <c r="G39" t="s">
        <v>609</v>
      </c>
      <c r="H39">
        <v>6745486</v>
      </c>
      <c r="I39" s="1" t="s">
        <v>2196</v>
      </c>
      <c r="J39" s="1" t="s">
        <v>2197</v>
      </c>
      <c r="L39">
        <v>5</v>
      </c>
      <c r="M39">
        <v>0</v>
      </c>
      <c r="N39">
        <f t="shared" si="0"/>
        <v>0</v>
      </c>
      <c r="Q39">
        <f t="shared" si="1"/>
        <v>5</v>
      </c>
    </row>
    <row r="40" spans="1:17" ht="64" x14ac:dyDescent="0.2">
      <c r="A40" t="s">
        <v>19</v>
      </c>
      <c r="B40" t="s">
        <v>69</v>
      </c>
      <c r="C40" t="s">
        <v>219</v>
      </c>
      <c r="D40" t="s">
        <v>369</v>
      </c>
      <c r="E40" t="s">
        <v>499</v>
      </c>
      <c r="F40" t="s">
        <v>558</v>
      </c>
      <c r="G40" t="s">
        <v>610</v>
      </c>
      <c r="H40">
        <v>6518054</v>
      </c>
      <c r="I40" s="1" t="s">
        <v>2196</v>
      </c>
      <c r="J40" s="1" t="s">
        <v>2197</v>
      </c>
      <c r="L40">
        <v>5</v>
      </c>
      <c r="M40">
        <v>0</v>
      </c>
      <c r="N40">
        <f t="shared" si="0"/>
        <v>0</v>
      </c>
      <c r="Q40">
        <f t="shared" si="1"/>
        <v>5</v>
      </c>
    </row>
    <row r="41" spans="1:17" ht="64" x14ac:dyDescent="0.2">
      <c r="A41" t="s">
        <v>27</v>
      </c>
      <c r="B41" t="s">
        <v>70</v>
      </c>
      <c r="C41" t="s">
        <v>220</v>
      </c>
      <c r="D41" t="s">
        <v>370</v>
      </c>
      <c r="E41" t="s">
        <v>70</v>
      </c>
      <c r="F41" t="s">
        <v>564</v>
      </c>
      <c r="G41" t="s">
        <v>611</v>
      </c>
      <c r="H41">
        <v>6487190</v>
      </c>
      <c r="I41" s="1" t="s">
        <v>2196</v>
      </c>
      <c r="J41" s="1" t="s">
        <v>2197</v>
      </c>
      <c r="L41">
        <v>5</v>
      </c>
      <c r="M41">
        <v>0</v>
      </c>
      <c r="N41">
        <f t="shared" si="0"/>
        <v>0</v>
      </c>
      <c r="Q41">
        <f t="shared" si="1"/>
        <v>5</v>
      </c>
    </row>
    <row r="42" spans="1:17" ht="64" x14ac:dyDescent="0.2">
      <c r="A42" t="s">
        <v>25</v>
      </c>
      <c r="B42" t="s">
        <v>71</v>
      </c>
      <c r="C42" t="s">
        <v>221</v>
      </c>
      <c r="D42" t="s">
        <v>371</v>
      </c>
      <c r="E42" t="s">
        <v>500</v>
      </c>
      <c r="F42" t="s">
        <v>561</v>
      </c>
      <c r="G42" t="s">
        <v>594</v>
      </c>
      <c r="H42">
        <v>6481880</v>
      </c>
      <c r="I42" s="1" t="s">
        <v>2196</v>
      </c>
      <c r="J42" s="1" t="s">
        <v>2197</v>
      </c>
      <c r="L42">
        <v>5</v>
      </c>
      <c r="M42">
        <v>0</v>
      </c>
      <c r="N42">
        <f t="shared" si="0"/>
        <v>0</v>
      </c>
      <c r="Q42">
        <f t="shared" si="1"/>
        <v>5</v>
      </c>
    </row>
    <row r="43" spans="1:17" ht="48" x14ac:dyDescent="0.2">
      <c r="A43" t="s">
        <v>26</v>
      </c>
      <c r="B43" t="s">
        <v>72</v>
      </c>
      <c r="C43" t="s">
        <v>222</v>
      </c>
      <c r="D43" t="s">
        <v>372</v>
      </c>
      <c r="E43" t="s">
        <v>72</v>
      </c>
      <c r="F43" t="s">
        <v>558</v>
      </c>
      <c r="G43" t="s">
        <v>612</v>
      </c>
      <c r="H43">
        <v>6440306</v>
      </c>
      <c r="I43" s="1" t="s">
        <v>2242</v>
      </c>
      <c r="J43" s="1" t="s">
        <v>2243</v>
      </c>
      <c r="K43" s="1" t="s">
        <v>972</v>
      </c>
      <c r="L43">
        <v>5</v>
      </c>
      <c r="M43">
        <v>1</v>
      </c>
      <c r="N43">
        <f t="shared" si="0"/>
        <v>1</v>
      </c>
      <c r="Q43">
        <f t="shared" si="1"/>
        <v>4</v>
      </c>
    </row>
    <row r="44" spans="1:17" ht="64" x14ac:dyDescent="0.2">
      <c r="A44" t="s">
        <v>19</v>
      </c>
      <c r="B44" t="s">
        <v>73</v>
      </c>
      <c r="C44" t="s">
        <v>223</v>
      </c>
      <c r="D44" t="s">
        <v>373</v>
      </c>
      <c r="E44" t="s">
        <v>73</v>
      </c>
      <c r="F44" t="s">
        <v>558</v>
      </c>
      <c r="G44" t="s">
        <v>591</v>
      </c>
      <c r="H44">
        <v>6362483</v>
      </c>
      <c r="I44" s="1" t="s">
        <v>2244</v>
      </c>
      <c r="J44" s="1" t="s">
        <v>2245</v>
      </c>
      <c r="K44" s="1" t="s">
        <v>973</v>
      </c>
      <c r="L44">
        <v>5</v>
      </c>
      <c r="M44">
        <v>1</v>
      </c>
      <c r="N44">
        <f t="shared" si="0"/>
        <v>1</v>
      </c>
      <c r="Q44">
        <f t="shared" si="1"/>
        <v>4</v>
      </c>
    </row>
    <row r="45" spans="1:17" ht="48" x14ac:dyDescent="0.2">
      <c r="A45" t="s">
        <v>19</v>
      </c>
      <c r="B45" t="s">
        <v>74</v>
      </c>
      <c r="C45" t="s">
        <v>224</v>
      </c>
      <c r="D45" t="s">
        <v>374</v>
      </c>
      <c r="E45" t="s">
        <v>74</v>
      </c>
      <c r="F45" t="s">
        <v>558</v>
      </c>
      <c r="G45" t="s">
        <v>598</v>
      </c>
      <c r="H45">
        <v>6248680</v>
      </c>
      <c r="I45" s="1" t="s">
        <v>2246</v>
      </c>
      <c r="J45" s="1" t="s">
        <v>2247</v>
      </c>
      <c r="K45" s="1" t="s">
        <v>974</v>
      </c>
      <c r="L45">
        <v>5</v>
      </c>
      <c r="M45">
        <v>1</v>
      </c>
      <c r="N45">
        <f t="shared" si="0"/>
        <v>1</v>
      </c>
      <c r="Q45">
        <f t="shared" si="1"/>
        <v>4</v>
      </c>
    </row>
    <row r="46" spans="1:17" ht="64" x14ac:dyDescent="0.2">
      <c r="A46" t="s">
        <v>22</v>
      </c>
      <c r="B46" t="s">
        <v>75</v>
      </c>
      <c r="C46" t="s">
        <v>225</v>
      </c>
      <c r="D46" t="s">
        <v>375</v>
      </c>
      <c r="E46" t="s">
        <v>501</v>
      </c>
      <c r="F46" t="s">
        <v>565</v>
      </c>
      <c r="G46" t="s">
        <v>613</v>
      </c>
      <c r="H46">
        <v>6060749</v>
      </c>
      <c r="I46" s="1" t="s">
        <v>2196</v>
      </c>
      <c r="J46" s="1" t="s">
        <v>2197</v>
      </c>
      <c r="L46">
        <v>5</v>
      </c>
      <c r="M46">
        <v>0</v>
      </c>
      <c r="N46">
        <f t="shared" si="0"/>
        <v>0</v>
      </c>
      <c r="Q46">
        <f t="shared" si="1"/>
        <v>5</v>
      </c>
    </row>
    <row r="47" spans="1:17" ht="48" x14ac:dyDescent="0.2">
      <c r="A47" t="s">
        <v>20</v>
      </c>
      <c r="B47" t="s">
        <v>76</v>
      </c>
      <c r="C47" t="s">
        <v>226</v>
      </c>
      <c r="D47" t="s">
        <v>376</v>
      </c>
      <c r="E47" t="s">
        <v>76</v>
      </c>
      <c r="F47" t="s">
        <v>558</v>
      </c>
      <c r="G47" t="s">
        <v>609</v>
      </c>
      <c r="H47">
        <v>6044628</v>
      </c>
      <c r="I47" s="1" t="s">
        <v>2248</v>
      </c>
      <c r="J47" s="1" t="s">
        <v>2249</v>
      </c>
      <c r="K47" s="1" t="s">
        <v>975</v>
      </c>
      <c r="L47">
        <v>5</v>
      </c>
      <c r="M47">
        <v>1</v>
      </c>
      <c r="N47">
        <f t="shared" si="0"/>
        <v>1</v>
      </c>
      <c r="Q47">
        <f t="shared" si="1"/>
        <v>4</v>
      </c>
    </row>
    <row r="48" spans="1:17" ht="64" x14ac:dyDescent="0.2">
      <c r="A48" t="s">
        <v>20</v>
      </c>
      <c r="B48" t="s">
        <v>77</v>
      </c>
      <c r="C48" t="s">
        <v>227</v>
      </c>
      <c r="D48" t="s">
        <v>377</v>
      </c>
      <c r="E48" t="s">
        <v>502</v>
      </c>
      <c r="F48" t="s">
        <v>558</v>
      </c>
      <c r="G48" t="s">
        <v>595</v>
      </c>
      <c r="H48">
        <v>5994469</v>
      </c>
      <c r="I48" s="1" t="s">
        <v>2196</v>
      </c>
      <c r="J48" s="1" t="s">
        <v>2197</v>
      </c>
      <c r="L48">
        <v>5</v>
      </c>
      <c r="M48">
        <v>0</v>
      </c>
      <c r="N48">
        <f t="shared" si="0"/>
        <v>0</v>
      </c>
      <c r="Q48">
        <f t="shared" si="1"/>
        <v>5</v>
      </c>
    </row>
    <row r="49" spans="1:17" ht="48" x14ac:dyDescent="0.2">
      <c r="A49" t="s">
        <v>18</v>
      </c>
      <c r="B49" t="s">
        <v>78</v>
      </c>
      <c r="C49" t="s">
        <v>228</v>
      </c>
      <c r="D49" t="s">
        <v>378</v>
      </c>
      <c r="E49" t="s">
        <v>78</v>
      </c>
      <c r="F49" t="s">
        <v>566</v>
      </c>
      <c r="G49" t="s">
        <v>614</v>
      </c>
      <c r="H49">
        <v>5960358</v>
      </c>
      <c r="I49" s="1" t="s">
        <v>2250</v>
      </c>
      <c r="J49" s="1" t="s">
        <v>2251</v>
      </c>
      <c r="K49" s="1" t="s">
        <v>976</v>
      </c>
      <c r="L49">
        <v>5</v>
      </c>
      <c r="M49">
        <v>1</v>
      </c>
      <c r="N49">
        <f t="shared" si="0"/>
        <v>1</v>
      </c>
      <c r="Q49">
        <f t="shared" si="1"/>
        <v>4</v>
      </c>
    </row>
    <row r="50" spans="1:17" ht="48" x14ac:dyDescent="0.2">
      <c r="A50" t="s">
        <v>20</v>
      </c>
      <c r="B50" t="s">
        <v>79</v>
      </c>
      <c r="C50" t="s">
        <v>229</v>
      </c>
      <c r="D50" t="s">
        <v>379</v>
      </c>
      <c r="E50" t="s">
        <v>79</v>
      </c>
      <c r="F50" t="s">
        <v>558</v>
      </c>
      <c r="G50" t="s">
        <v>615</v>
      </c>
      <c r="H50">
        <v>5551137</v>
      </c>
      <c r="I50" s="1" t="s">
        <v>2252</v>
      </c>
      <c r="J50" s="1" t="s">
        <v>2253</v>
      </c>
      <c r="K50" s="1" t="s">
        <v>977</v>
      </c>
      <c r="L50">
        <v>5</v>
      </c>
      <c r="M50">
        <v>1</v>
      </c>
      <c r="N50">
        <f t="shared" si="0"/>
        <v>1</v>
      </c>
      <c r="Q50">
        <f t="shared" si="1"/>
        <v>4</v>
      </c>
    </row>
    <row r="51" spans="1:17" ht="64" x14ac:dyDescent="0.2">
      <c r="A51" t="s">
        <v>18</v>
      </c>
      <c r="B51" t="s">
        <v>80</v>
      </c>
      <c r="C51" t="s">
        <v>230</v>
      </c>
      <c r="D51" t="s">
        <v>380</v>
      </c>
      <c r="E51" t="s">
        <v>503</v>
      </c>
      <c r="F51" t="s">
        <v>567</v>
      </c>
      <c r="H51">
        <v>5492074</v>
      </c>
      <c r="I51" s="1" t="s">
        <v>2196</v>
      </c>
      <c r="J51" s="1" t="s">
        <v>2197</v>
      </c>
      <c r="L51">
        <v>5</v>
      </c>
      <c r="M51">
        <v>0</v>
      </c>
      <c r="N51">
        <f t="shared" si="0"/>
        <v>0</v>
      </c>
      <c r="Q51">
        <f t="shared" si="1"/>
        <v>5</v>
      </c>
    </row>
    <row r="52" spans="1:17" ht="64" x14ac:dyDescent="0.2">
      <c r="A52" t="s">
        <v>25</v>
      </c>
      <c r="B52" t="s">
        <v>81</v>
      </c>
      <c r="C52" t="s">
        <v>231</v>
      </c>
      <c r="D52" t="s">
        <v>381</v>
      </c>
      <c r="E52" t="s">
        <v>81</v>
      </c>
      <c r="F52" t="s">
        <v>561</v>
      </c>
      <c r="G52" t="s">
        <v>612</v>
      </c>
      <c r="H52">
        <v>5343740</v>
      </c>
      <c r="I52" s="1" t="s">
        <v>2196</v>
      </c>
      <c r="J52" s="1" t="s">
        <v>2197</v>
      </c>
      <c r="L52">
        <v>5</v>
      </c>
      <c r="M52">
        <v>0</v>
      </c>
      <c r="N52">
        <f t="shared" si="0"/>
        <v>0</v>
      </c>
      <c r="Q52">
        <f t="shared" si="1"/>
        <v>5</v>
      </c>
    </row>
    <row r="53" spans="1:17" ht="48" x14ac:dyDescent="0.2">
      <c r="A53" t="s">
        <v>23</v>
      </c>
      <c r="B53" t="s">
        <v>82</v>
      </c>
      <c r="C53" t="s">
        <v>232</v>
      </c>
      <c r="D53" t="s">
        <v>382</v>
      </c>
      <c r="E53" t="s">
        <v>504</v>
      </c>
      <c r="F53" t="s">
        <v>558</v>
      </c>
      <c r="G53" t="s">
        <v>616</v>
      </c>
      <c r="H53">
        <v>5342694</v>
      </c>
      <c r="I53" s="1" t="s">
        <v>2254</v>
      </c>
      <c r="J53" s="1" t="s">
        <v>2255</v>
      </c>
      <c r="K53" s="1" t="s">
        <v>1249</v>
      </c>
      <c r="L53">
        <v>5</v>
      </c>
      <c r="M53">
        <v>2</v>
      </c>
      <c r="N53">
        <f t="shared" si="0"/>
        <v>2</v>
      </c>
      <c r="Q53">
        <f t="shared" si="1"/>
        <v>3</v>
      </c>
    </row>
    <row r="54" spans="1:17" ht="48" x14ac:dyDescent="0.2">
      <c r="A54" t="s">
        <v>19</v>
      </c>
      <c r="B54" t="s">
        <v>83</v>
      </c>
      <c r="C54" t="s">
        <v>233</v>
      </c>
      <c r="D54" t="s">
        <v>383</v>
      </c>
      <c r="E54" t="s">
        <v>83</v>
      </c>
      <c r="F54" t="s">
        <v>558</v>
      </c>
      <c r="G54" t="s">
        <v>591</v>
      </c>
      <c r="H54">
        <v>5308336</v>
      </c>
      <c r="I54" s="1" t="s">
        <v>2256</v>
      </c>
      <c r="J54" s="1" t="s">
        <v>2257</v>
      </c>
      <c r="K54" s="1" t="s">
        <v>979</v>
      </c>
      <c r="L54">
        <v>5</v>
      </c>
      <c r="M54">
        <v>1</v>
      </c>
      <c r="N54">
        <f t="shared" si="0"/>
        <v>1</v>
      </c>
      <c r="Q54">
        <f t="shared" si="1"/>
        <v>4</v>
      </c>
    </row>
    <row r="55" spans="1:17" ht="48" x14ac:dyDescent="0.2">
      <c r="A55" t="s">
        <v>20</v>
      </c>
      <c r="B55" t="s">
        <v>84</v>
      </c>
      <c r="C55" t="s">
        <v>234</v>
      </c>
      <c r="D55" t="s">
        <v>384</v>
      </c>
      <c r="E55" t="s">
        <v>84</v>
      </c>
      <c r="F55" t="s">
        <v>558</v>
      </c>
      <c r="G55" t="s">
        <v>617</v>
      </c>
      <c r="H55">
        <v>5306925</v>
      </c>
      <c r="I55" s="1" t="s">
        <v>2258</v>
      </c>
      <c r="J55" s="1" t="s">
        <v>2259</v>
      </c>
      <c r="K55" s="1" t="s">
        <v>980</v>
      </c>
      <c r="L55">
        <v>5</v>
      </c>
      <c r="M55">
        <v>1</v>
      </c>
      <c r="N55">
        <f t="shared" si="0"/>
        <v>1</v>
      </c>
      <c r="Q55">
        <f t="shared" si="1"/>
        <v>4</v>
      </c>
    </row>
    <row r="56" spans="1:17" ht="48" x14ac:dyDescent="0.2">
      <c r="A56" t="s">
        <v>23</v>
      </c>
      <c r="B56" t="s">
        <v>85</v>
      </c>
      <c r="C56" t="s">
        <v>235</v>
      </c>
      <c r="D56" t="s">
        <v>385</v>
      </c>
      <c r="E56" t="s">
        <v>85</v>
      </c>
      <c r="F56" t="s">
        <v>568</v>
      </c>
      <c r="G56" t="s">
        <v>618</v>
      </c>
      <c r="H56">
        <v>5047107</v>
      </c>
      <c r="I56" s="1" t="s">
        <v>2260</v>
      </c>
      <c r="J56" s="1" t="s">
        <v>2261</v>
      </c>
      <c r="K56" s="1" t="s">
        <v>981</v>
      </c>
      <c r="L56">
        <v>5</v>
      </c>
      <c r="M56">
        <v>2</v>
      </c>
      <c r="N56">
        <f t="shared" si="0"/>
        <v>2</v>
      </c>
      <c r="Q56">
        <f t="shared" si="1"/>
        <v>3</v>
      </c>
    </row>
    <row r="57" spans="1:17" ht="64" x14ac:dyDescent="0.2">
      <c r="A57" t="s">
        <v>23</v>
      </c>
      <c r="B57" t="s">
        <v>86</v>
      </c>
      <c r="C57" t="s">
        <v>236</v>
      </c>
      <c r="D57" t="s">
        <v>386</v>
      </c>
      <c r="E57" t="s">
        <v>505</v>
      </c>
      <c r="F57" t="s">
        <v>558</v>
      </c>
      <c r="G57" t="s">
        <v>612</v>
      </c>
      <c r="H57">
        <v>4840616</v>
      </c>
      <c r="I57" s="1" t="s">
        <v>2196</v>
      </c>
      <c r="J57" s="1" t="s">
        <v>2197</v>
      </c>
      <c r="L57">
        <v>5</v>
      </c>
      <c r="M57">
        <v>0</v>
      </c>
      <c r="N57">
        <f t="shared" si="0"/>
        <v>0</v>
      </c>
      <c r="Q57">
        <f t="shared" si="1"/>
        <v>5</v>
      </c>
    </row>
    <row r="58" spans="1:17" ht="48" x14ac:dyDescent="0.2">
      <c r="A58" t="s">
        <v>19</v>
      </c>
      <c r="B58" t="s">
        <v>87</v>
      </c>
      <c r="C58" t="s">
        <v>237</v>
      </c>
      <c r="D58" t="s">
        <v>387</v>
      </c>
      <c r="E58" t="s">
        <v>87</v>
      </c>
      <c r="F58" t="s">
        <v>558</v>
      </c>
      <c r="G58" t="s">
        <v>593</v>
      </c>
      <c r="H58">
        <v>4782481</v>
      </c>
      <c r="I58" s="1" t="s">
        <v>2262</v>
      </c>
      <c r="J58" s="1" t="s">
        <v>2263</v>
      </c>
      <c r="K58" s="1" t="s">
        <v>982</v>
      </c>
      <c r="L58">
        <v>5</v>
      </c>
      <c r="M58">
        <v>1</v>
      </c>
      <c r="N58">
        <f t="shared" si="0"/>
        <v>1</v>
      </c>
      <c r="Q58">
        <f t="shared" si="1"/>
        <v>4</v>
      </c>
    </row>
    <row r="59" spans="1:17" ht="48" x14ac:dyDescent="0.2">
      <c r="A59" t="s">
        <v>22</v>
      </c>
      <c r="B59" t="s">
        <v>88</v>
      </c>
      <c r="C59" t="s">
        <v>238</v>
      </c>
      <c r="D59" t="s">
        <v>388</v>
      </c>
      <c r="E59" t="s">
        <v>88</v>
      </c>
      <c r="F59" t="s">
        <v>561</v>
      </c>
      <c r="G59" t="s">
        <v>619</v>
      </c>
      <c r="H59">
        <v>4527206</v>
      </c>
      <c r="I59" s="1" t="s">
        <v>2264</v>
      </c>
      <c r="J59" s="1" t="s">
        <v>2265</v>
      </c>
      <c r="K59" s="1" t="s">
        <v>983</v>
      </c>
      <c r="L59">
        <v>5</v>
      </c>
      <c r="M59">
        <v>1</v>
      </c>
      <c r="N59">
        <f t="shared" si="0"/>
        <v>1</v>
      </c>
      <c r="Q59">
        <f t="shared" si="1"/>
        <v>4</v>
      </c>
    </row>
    <row r="60" spans="1:17" ht="48" x14ac:dyDescent="0.2">
      <c r="A60" t="s">
        <v>28</v>
      </c>
      <c r="B60" t="s">
        <v>89</v>
      </c>
      <c r="C60" t="s">
        <v>239</v>
      </c>
      <c r="D60" t="s">
        <v>389</v>
      </c>
      <c r="E60" t="s">
        <v>89</v>
      </c>
      <c r="F60" t="s">
        <v>569</v>
      </c>
      <c r="G60" t="s">
        <v>620</v>
      </c>
      <c r="H60">
        <v>4347047</v>
      </c>
      <c r="I60" s="1" t="s">
        <v>2266</v>
      </c>
      <c r="J60" s="1" t="s">
        <v>2267</v>
      </c>
      <c r="K60" s="1" t="s">
        <v>984</v>
      </c>
      <c r="L60">
        <v>5</v>
      </c>
      <c r="M60">
        <v>1</v>
      </c>
      <c r="N60">
        <f t="shared" si="0"/>
        <v>1</v>
      </c>
      <c r="Q60">
        <f t="shared" si="1"/>
        <v>4</v>
      </c>
    </row>
    <row r="61" spans="1:17" ht="48" x14ac:dyDescent="0.2">
      <c r="A61" t="s">
        <v>22</v>
      </c>
      <c r="B61" t="s">
        <v>90</v>
      </c>
      <c r="C61" t="s">
        <v>240</v>
      </c>
      <c r="D61" t="s">
        <v>390</v>
      </c>
      <c r="E61" t="s">
        <v>90</v>
      </c>
      <c r="F61" t="s">
        <v>558</v>
      </c>
      <c r="G61" t="s">
        <v>599</v>
      </c>
      <c r="H61">
        <v>4296071</v>
      </c>
      <c r="I61" s="1" t="s">
        <v>2268</v>
      </c>
      <c r="J61" s="1" t="s">
        <v>2269</v>
      </c>
      <c r="K61" s="1" t="s">
        <v>985</v>
      </c>
      <c r="L61">
        <v>5</v>
      </c>
      <c r="M61">
        <v>1</v>
      </c>
      <c r="N61">
        <f t="shared" si="0"/>
        <v>1</v>
      </c>
      <c r="Q61">
        <f t="shared" si="1"/>
        <v>4</v>
      </c>
    </row>
    <row r="62" spans="1:17" ht="48" x14ac:dyDescent="0.2">
      <c r="A62" t="s">
        <v>25</v>
      </c>
      <c r="B62" t="s">
        <v>91</v>
      </c>
      <c r="C62" t="s">
        <v>241</v>
      </c>
      <c r="D62" t="s">
        <v>391</v>
      </c>
      <c r="E62" t="s">
        <v>91</v>
      </c>
      <c r="F62" t="s">
        <v>562</v>
      </c>
      <c r="G62" t="s">
        <v>612</v>
      </c>
      <c r="H62">
        <v>4286706</v>
      </c>
      <c r="I62" s="1" t="s">
        <v>2270</v>
      </c>
      <c r="J62" s="1" t="s">
        <v>2271</v>
      </c>
      <c r="K62" s="1" t="s">
        <v>986</v>
      </c>
      <c r="L62">
        <v>5</v>
      </c>
      <c r="M62">
        <v>1</v>
      </c>
      <c r="N62">
        <f t="shared" si="0"/>
        <v>1</v>
      </c>
      <c r="Q62">
        <f t="shared" si="1"/>
        <v>4</v>
      </c>
    </row>
    <row r="63" spans="1:17" ht="48" x14ac:dyDescent="0.2">
      <c r="A63" t="s">
        <v>19</v>
      </c>
      <c r="B63" t="s">
        <v>92</v>
      </c>
      <c r="C63" t="s">
        <v>242</v>
      </c>
      <c r="D63" t="s">
        <v>392</v>
      </c>
      <c r="E63" t="s">
        <v>506</v>
      </c>
      <c r="F63" t="s">
        <v>558</v>
      </c>
      <c r="G63" t="s">
        <v>621</v>
      </c>
      <c r="H63">
        <v>4265953</v>
      </c>
      <c r="I63" s="1" t="s">
        <v>2272</v>
      </c>
      <c r="J63" s="1" t="s">
        <v>2273</v>
      </c>
      <c r="K63" s="1" t="s">
        <v>987</v>
      </c>
      <c r="L63">
        <v>5</v>
      </c>
      <c r="M63">
        <v>1</v>
      </c>
      <c r="N63">
        <f t="shared" si="0"/>
        <v>1</v>
      </c>
      <c r="Q63">
        <f t="shared" si="1"/>
        <v>4</v>
      </c>
    </row>
    <row r="64" spans="1:17" ht="64" x14ac:dyDescent="0.2">
      <c r="A64" t="s">
        <v>19</v>
      </c>
      <c r="B64" t="s">
        <v>93</v>
      </c>
      <c r="C64" t="s">
        <v>243</v>
      </c>
      <c r="D64" t="s">
        <v>393</v>
      </c>
      <c r="E64" t="s">
        <v>507</v>
      </c>
      <c r="F64" t="s">
        <v>558</v>
      </c>
      <c r="G64" t="s">
        <v>596</v>
      </c>
      <c r="H64">
        <v>4217755</v>
      </c>
      <c r="I64" s="1" t="s">
        <v>2196</v>
      </c>
      <c r="J64" s="1" t="s">
        <v>2197</v>
      </c>
      <c r="L64">
        <v>5</v>
      </c>
      <c r="M64">
        <v>0</v>
      </c>
      <c r="N64">
        <f t="shared" si="0"/>
        <v>0</v>
      </c>
      <c r="Q64">
        <f t="shared" si="1"/>
        <v>5</v>
      </c>
    </row>
    <row r="65" spans="1:17" ht="64" x14ac:dyDescent="0.2">
      <c r="A65" t="s">
        <v>19</v>
      </c>
      <c r="B65" t="s">
        <v>94</v>
      </c>
      <c r="C65" t="s">
        <v>244</v>
      </c>
      <c r="D65" t="s">
        <v>394</v>
      </c>
      <c r="E65" t="s">
        <v>94</v>
      </c>
      <c r="F65" t="s">
        <v>558</v>
      </c>
      <c r="G65" t="s">
        <v>622</v>
      </c>
      <c r="H65">
        <v>4208419</v>
      </c>
      <c r="I65" s="1" t="s">
        <v>2196</v>
      </c>
      <c r="J65" s="1" t="s">
        <v>2197</v>
      </c>
      <c r="L65">
        <v>5</v>
      </c>
      <c r="M65">
        <v>0</v>
      </c>
      <c r="N65">
        <f t="shared" si="0"/>
        <v>0</v>
      </c>
      <c r="Q65">
        <f t="shared" si="1"/>
        <v>5</v>
      </c>
    </row>
    <row r="66" spans="1:17" ht="64" x14ac:dyDescent="0.2">
      <c r="A66" t="s">
        <v>23</v>
      </c>
      <c r="B66" t="s">
        <v>95</v>
      </c>
      <c r="C66" t="s">
        <v>245</v>
      </c>
      <c r="D66" t="s">
        <v>395</v>
      </c>
      <c r="E66" t="s">
        <v>508</v>
      </c>
      <c r="F66" t="s">
        <v>558</v>
      </c>
      <c r="H66">
        <v>4195254</v>
      </c>
      <c r="I66" s="1" t="s">
        <v>2196</v>
      </c>
      <c r="J66" s="1" t="s">
        <v>2197</v>
      </c>
      <c r="L66">
        <v>5</v>
      </c>
      <c r="M66">
        <v>0</v>
      </c>
      <c r="N66">
        <f t="shared" ref="N66:N129" si="2">M66</f>
        <v>0</v>
      </c>
      <c r="Q66">
        <f t="shared" ref="Q66:Q129" si="3">L66-SUM(N66:P66)</f>
        <v>5</v>
      </c>
    </row>
    <row r="67" spans="1:17" ht="48" x14ac:dyDescent="0.2">
      <c r="A67" t="s">
        <v>22</v>
      </c>
      <c r="B67" t="s">
        <v>96</v>
      </c>
      <c r="C67" t="s">
        <v>246</v>
      </c>
      <c r="D67" t="s">
        <v>396</v>
      </c>
      <c r="E67" t="s">
        <v>96</v>
      </c>
      <c r="F67" t="s">
        <v>558</v>
      </c>
      <c r="G67" t="s">
        <v>599</v>
      </c>
      <c r="H67">
        <v>4134448</v>
      </c>
      <c r="I67" s="1" t="s">
        <v>2274</v>
      </c>
      <c r="J67" s="1" t="s">
        <v>2275</v>
      </c>
      <c r="K67" s="1" t="s">
        <v>988</v>
      </c>
      <c r="L67">
        <v>5</v>
      </c>
      <c r="M67">
        <v>1</v>
      </c>
      <c r="N67">
        <f t="shared" si="2"/>
        <v>1</v>
      </c>
      <c r="Q67">
        <f t="shared" si="3"/>
        <v>4</v>
      </c>
    </row>
    <row r="68" spans="1:17" ht="48" x14ac:dyDescent="0.2">
      <c r="A68" t="s">
        <v>21</v>
      </c>
      <c r="B68" t="s">
        <v>97</v>
      </c>
      <c r="C68" t="s">
        <v>247</v>
      </c>
      <c r="D68" t="s">
        <v>397</v>
      </c>
      <c r="E68" t="s">
        <v>97</v>
      </c>
      <c r="F68" t="s">
        <v>558</v>
      </c>
      <c r="G68" t="s">
        <v>612</v>
      </c>
      <c r="H68">
        <v>4114661</v>
      </c>
      <c r="I68" s="1" t="s">
        <v>2276</v>
      </c>
      <c r="J68" s="1" t="s">
        <v>2277</v>
      </c>
      <c r="K68" s="1" t="s">
        <v>989</v>
      </c>
      <c r="L68">
        <v>5</v>
      </c>
      <c r="M68">
        <v>1</v>
      </c>
      <c r="N68">
        <f t="shared" si="2"/>
        <v>1</v>
      </c>
      <c r="Q68">
        <f t="shared" si="3"/>
        <v>4</v>
      </c>
    </row>
    <row r="69" spans="1:17" ht="48" x14ac:dyDescent="0.2">
      <c r="A69" t="s">
        <v>18</v>
      </c>
      <c r="B69" t="s">
        <v>98</v>
      </c>
      <c r="C69" t="s">
        <v>248</v>
      </c>
      <c r="D69" t="s">
        <v>398</v>
      </c>
      <c r="E69" t="s">
        <v>509</v>
      </c>
      <c r="F69" t="s">
        <v>561</v>
      </c>
      <c r="G69" t="s">
        <v>612</v>
      </c>
      <c r="H69">
        <v>4064713</v>
      </c>
      <c r="I69" s="1" t="s">
        <v>2278</v>
      </c>
      <c r="J69" s="1" t="s">
        <v>2279</v>
      </c>
      <c r="K69" s="1" t="s">
        <v>990</v>
      </c>
      <c r="L69">
        <v>5</v>
      </c>
      <c r="M69">
        <v>1</v>
      </c>
      <c r="N69">
        <f t="shared" si="2"/>
        <v>1</v>
      </c>
      <c r="Q69">
        <f t="shared" si="3"/>
        <v>4</v>
      </c>
    </row>
    <row r="70" spans="1:17" ht="64" x14ac:dyDescent="0.2">
      <c r="A70" t="s">
        <v>24</v>
      </c>
      <c r="B70" t="s">
        <v>99</v>
      </c>
      <c r="C70" t="s">
        <v>249</v>
      </c>
      <c r="D70" t="s">
        <v>399</v>
      </c>
      <c r="E70" t="s">
        <v>510</v>
      </c>
      <c r="F70" t="s">
        <v>558</v>
      </c>
      <c r="G70" t="s">
        <v>612</v>
      </c>
      <c r="H70">
        <v>3850607</v>
      </c>
      <c r="I70" s="1" t="s">
        <v>2196</v>
      </c>
      <c r="J70" s="1" t="s">
        <v>2197</v>
      </c>
      <c r="L70">
        <v>5</v>
      </c>
      <c r="M70">
        <v>0</v>
      </c>
      <c r="N70">
        <f t="shared" si="2"/>
        <v>0</v>
      </c>
      <c r="Q70">
        <f t="shared" si="3"/>
        <v>5</v>
      </c>
    </row>
    <row r="71" spans="1:17" ht="64" x14ac:dyDescent="0.2">
      <c r="A71" t="s">
        <v>20</v>
      </c>
      <c r="B71" t="s">
        <v>100</v>
      </c>
      <c r="C71" t="s">
        <v>250</v>
      </c>
      <c r="D71" t="s">
        <v>400</v>
      </c>
      <c r="E71" t="s">
        <v>511</v>
      </c>
      <c r="F71" t="s">
        <v>558</v>
      </c>
      <c r="G71" t="s">
        <v>623</v>
      </c>
      <c r="H71">
        <v>3807463</v>
      </c>
      <c r="I71" s="1" t="s">
        <v>2196</v>
      </c>
      <c r="J71" s="1" t="s">
        <v>2197</v>
      </c>
      <c r="L71">
        <v>5</v>
      </c>
      <c r="M71">
        <v>0</v>
      </c>
      <c r="N71">
        <f t="shared" si="2"/>
        <v>0</v>
      </c>
      <c r="Q71">
        <f t="shared" si="3"/>
        <v>5</v>
      </c>
    </row>
    <row r="72" spans="1:17" ht="64" x14ac:dyDescent="0.2">
      <c r="A72" t="s">
        <v>29</v>
      </c>
      <c r="B72" t="s">
        <v>101</v>
      </c>
      <c r="C72" t="s">
        <v>251</v>
      </c>
      <c r="D72" t="s">
        <v>401</v>
      </c>
      <c r="E72" t="s">
        <v>512</v>
      </c>
      <c r="F72" t="s">
        <v>570</v>
      </c>
      <c r="G72" t="s">
        <v>624</v>
      </c>
      <c r="H72">
        <v>3713797</v>
      </c>
      <c r="I72" s="1" t="s">
        <v>2196</v>
      </c>
      <c r="J72" s="1" t="s">
        <v>2197</v>
      </c>
      <c r="L72">
        <v>5</v>
      </c>
      <c r="M72">
        <v>0</v>
      </c>
      <c r="N72">
        <f t="shared" si="2"/>
        <v>0</v>
      </c>
      <c r="Q72">
        <f t="shared" si="3"/>
        <v>5</v>
      </c>
    </row>
    <row r="73" spans="1:17" ht="64" x14ac:dyDescent="0.2">
      <c r="A73" t="s">
        <v>19</v>
      </c>
      <c r="B73" t="s">
        <v>102</v>
      </c>
      <c r="C73" t="s">
        <v>252</v>
      </c>
      <c r="D73" t="s">
        <v>402</v>
      </c>
      <c r="E73" t="s">
        <v>102</v>
      </c>
      <c r="F73" t="s">
        <v>558</v>
      </c>
      <c r="G73" t="s">
        <v>610</v>
      </c>
      <c r="H73">
        <v>3622720</v>
      </c>
      <c r="I73" s="1" t="s">
        <v>2196</v>
      </c>
      <c r="J73" s="1" t="s">
        <v>2197</v>
      </c>
      <c r="L73">
        <v>5</v>
      </c>
      <c r="M73">
        <v>0</v>
      </c>
      <c r="N73">
        <f t="shared" si="2"/>
        <v>0</v>
      </c>
      <c r="Q73">
        <f t="shared" si="3"/>
        <v>5</v>
      </c>
    </row>
    <row r="74" spans="1:17" ht="48" x14ac:dyDescent="0.2">
      <c r="A74" t="s">
        <v>26</v>
      </c>
      <c r="B74" t="s">
        <v>103</v>
      </c>
      <c r="C74" t="s">
        <v>253</v>
      </c>
      <c r="D74" t="s">
        <v>403</v>
      </c>
      <c r="E74" t="s">
        <v>103</v>
      </c>
      <c r="F74" t="s">
        <v>558</v>
      </c>
      <c r="G74" t="s">
        <v>598</v>
      </c>
      <c r="H74">
        <v>3547132</v>
      </c>
      <c r="I74" s="1" t="s">
        <v>2280</v>
      </c>
      <c r="J74" s="1" t="s">
        <v>2281</v>
      </c>
      <c r="K74" s="1" t="s">
        <v>1562</v>
      </c>
      <c r="L74">
        <v>5</v>
      </c>
      <c r="M74">
        <v>2</v>
      </c>
      <c r="N74">
        <f t="shared" si="2"/>
        <v>2</v>
      </c>
      <c r="Q74">
        <f t="shared" si="3"/>
        <v>3</v>
      </c>
    </row>
    <row r="75" spans="1:17" ht="48" x14ac:dyDescent="0.2">
      <c r="A75" t="s">
        <v>19</v>
      </c>
      <c r="B75" t="s">
        <v>104</v>
      </c>
      <c r="C75" t="s">
        <v>254</v>
      </c>
      <c r="D75" t="s">
        <v>404</v>
      </c>
      <c r="E75" t="s">
        <v>104</v>
      </c>
      <c r="F75" t="s">
        <v>558</v>
      </c>
      <c r="G75" t="s">
        <v>625</v>
      </c>
      <c r="H75">
        <v>3505105</v>
      </c>
      <c r="I75" s="1" t="s">
        <v>2282</v>
      </c>
      <c r="J75" s="1" t="s">
        <v>2283</v>
      </c>
      <c r="K75" s="1" t="s">
        <v>992</v>
      </c>
      <c r="L75">
        <v>5</v>
      </c>
      <c r="M75">
        <v>1</v>
      </c>
      <c r="N75">
        <f t="shared" si="2"/>
        <v>1</v>
      </c>
      <c r="Q75">
        <f t="shared" si="3"/>
        <v>4</v>
      </c>
    </row>
    <row r="76" spans="1:17" ht="48" x14ac:dyDescent="0.2">
      <c r="A76" t="s">
        <v>19</v>
      </c>
      <c r="B76" t="s">
        <v>105</v>
      </c>
      <c r="C76" t="s">
        <v>255</v>
      </c>
      <c r="D76" t="s">
        <v>405</v>
      </c>
      <c r="E76" t="s">
        <v>105</v>
      </c>
      <c r="F76" t="s">
        <v>558</v>
      </c>
      <c r="G76" t="s">
        <v>599</v>
      </c>
      <c r="H76">
        <v>3437141</v>
      </c>
      <c r="I76" s="1" t="s">
        <v>2284</v>
      </c>
      <c r="J76" s="1" t="s">
        <v>2285</v>
      </c>
      <c r="K76" s="1" t="s">
        <v>993</v>
      </c>
      <c r="L76">
        <v>5</v>
      </c>
      <c r="M76">
        <v>1</v>
      </c>
      <c r="N76">
        <f t="shared" si="2"/>
        <v>1</v>
      </c>
      <c r="Q76">
        <f t="shared" si="3"/>
        <v>4</v>
      </c>
    </row>
    <row r="77" spans="1:17" ht="64" x14ac:dyDescent="0.2">
      <c r="A77" t="s">
        <v>22</v>
      </c>
      <c r="B77" t="s">
        <v>106</v>
      </c>
      <c r="C77" t="s">
        <v>256</v>
      </c>
      <c r="D77" t="s">
        <v>406</v>
      </c>
      <c r="E77" t="s">
        <v>513</v>
      </c>
      <c r="F77" t="s">
        <v>558</v>
      </c>
      <c r="G77" t="s">
        <v>626</v>
      </c>
      <c r="H77">
        <v>3394437</v>
      </c>
      <c r="I77" s="1" t="s">
        <v>2196</v>
      </c>
      <c r="J77" s="1" t="s">
        <v>2197</v>
      </c>
      <c r="L77">
        <v>5</v>
      </c>
      <c r="M77">
        <v>0</v>
      </c>
      <c r="N77">
        <f t="shared" si="2"/>
        <v>0</v>
      </c>
      <c r="Q77">
        <f t="shared" si="3"/>
        <v>5</v>
      </c>
    </row>
    <row r="78" spans="1:17" ht="48" x14ac:dyDescent="0.2">
      <c r="A78" t="s">
        <v>21</v>
      </c>
      <c r="B78" t="s">
        <v>107</v>
      </c>
      <c r="C78" t="s">
        <v>257</v>
      </c>
      <c r="D78" t="s">
        <v>407</v>
      </c>
      <c r="E78" t="s">
        <v>107</v>
      </c>
      <c r="F78" t="s">
        <v>558</v>
      </c>
      <c r="G78" t="s">
        <v>593</v>
      </c>
      <c r="H78">
        <v>3388522</v>
      </c>
      <c r="I78" s="1" t="s">
        <v>2286</v>
      </c>
      <c r="J78" s="1" t="s">
        <v>2287</v>
      </c>
      <c r="K78" s="1" t="s">
        <v>994</v>
      </c>
      <c r="L78">
        <v>5</v>
      </c>
      <c r="M78">
        <v>1</v>
      </c>
      <c r="N78">
        <f t="shared" si="2"/>
        <v>1</v>
      </c>
      <c r="Q78">
        <f t="shared" si="3"/>
        <v>4</v>
      </c>
    </row>
    <row r="79" spans="1:17" ht="48" x14ac:dyDescent="0.2">
      <c r="A79" t="s">
        <v>25</v>
      </c>
      <c r="B79" t="s">
        <v>108</v>
      </c>
      <c r="C79" t="s">
        <v>258</v>
      </c>
      <c r="D79" t="s">
        <v>408</v>
      </c>
      <c r="E79" t="s">
        <v>108</v>
      </c>
      <c r="F79" t="s">
        <v>558</v>
      </c>
      <c r="G79" t="s">
        <v>594</v>
      </c>
      <c r="H79">
        <v>3383913</v>
      </c>
      <c r="I79" s="1" t="s">
        <v>2288</v>
      </c>
      <c r="J79" s="1" t="s">
        <v>2289</v>
      </c>
      <c r="K79" s="1" t="s">
        <v>995</v>
      </c>
      <c r="L79">
        <v>5</v>
      </c>
      <c r="M79">
        <v>1</v>
      </c>
      <c r="N79">
        <f t="shared" si="2"/>
        <v>1</v>
      </c>
      <c r="Q79">
        <f t="shared" si="3"/>
        <v>4</v>
      </c>
    </row>
    <row r="80" spans="1:17" ht="48" x14ac:dyDescent="0.2">
      <c r="A80" t="s">
        <v>28</v>
      </c>
      <c r="B80" t="s">
        <v>109</v>
      </c>
      <c r="C80" t="s">
        <v>259</v>
      </c>
      <c r="D80" t="s">
        <v>409</v>
      </c>
      <c r="E80" t="s">
        <v>109</v>
      </c>
      <c r="F80" t="s">
        <v>569</v>
      </c>
      <c r="G80" t="s">
        <v>627</v>
      </c>
      <c r="H80">
        <v>3251879</v>
      </c>
      <c r="I80" s="1" t="s">
        <v>2290</v>
      </c>
      <c r="J80" s="1" t="s">
        <v>2291</v>
      </c>
      <c r="K80" s="1" t="s">
        <v>996</v>
      </c>
      <c r="L80">
        <v>5</v>
      </c>
      <c r="M80">
        <v>1</v>
      </c>
      <c r="N80">
        <f t="shared" si="2"/>
        <v>1</v>
      </c>
      <c r="Q80">
        <f t="shared" si="3"/>
        <v>4</v>
      </c>
    </row>
    <row r="81" spans="1:17" ht="48" x14ac:dyDescent="0.2">
      <c r="A81" t="s">
        <v>25</v>
      </c>
      <c r="B81" t="s">
        <v>110</v>
      </c>
      <c r="C81" t="s">
        <v>260</v>
      </c>
      <c r="D81" t="s">
        <v>410</v>
      </c>
      <c r="E81" t="s">
        <v>110</v>
      </c>
      <c r="F81" t="s">
        <v>558</v>
      </c>
      <c r="G81" t="s">
        <v>616</v>
      </c>
      <c r="H81">
        <v>3176192</v>
      </c>
      <c r="I81" s="1" t="s">
        <v>2292</v>
      </c>
      <c r="J81" s="1" t="s">
        <v>2293</v>
      </c>
      <c r="K81" s="1" t="s">
        <v>997</v>
      </c>
      <c r="L81">
        <v>5</v>
      </c>
      <c r="M81">
        <v>1</v>
      </c>
      <c r="N81">
        <f t="shared" si="2"/>
        <v>1</v>
      </c>
      <c r="Q81">
        <f t="shared" si="3"/>
        <v>4</v>
      </c>
    </row>
    <row r="82" spans="1:17" ht="64" x14ac:dyDescent="0.2">
      <c r="A82" t="s">
        <v>25</v>
      </c>
      <c r="B82" t="s">
        <v>111</v>
      </c>
      <c r="C82" t="s">
        <v>261</v>
      </c>
      <c r="D82" t="s">
        <v>411</v>
      </c>
      <c r="E82" t="s">
        <v>514</v>
      </c>
      <c r="F82" t="s">
        <v>558</v>
      </c>
      <c r="G82" t="s">
        <v>628</v>
      </c>
      <c r="H82">
        <v>3168378</v>
      </c>
      <c r="I82" s="1" t="s">
        <v>2196</v>
      </c>
      <c r="J82" s="1" t="s">
        <v>2197</v>
      </c>
      <c r="L82">
        <v>5</v>
      </c>
      <c r="M82">
        <v>0</v>
      </c>
      <c r="N82">
        <f t="shared" si="2"/>
        <v>0</v>
      </c>
      <c r="Q82">
        <f t="shared" si="3"/>
        <v>5</v>
      </c>
    </row>
    <row r="83" spans="1:17" ht="64" x14ac:dyDescent="0.2">
      <c r="A83" t="s">
        <v>22</v>
      </c>
      <c r="B83" t="s">
        <v>112</v>
      </c>
      <c r="C83" t="s">
        <v>262</v>
      </c>
      <c r="D83" t="s">
        <v>412</v>
      </c>
      <c r="E83" t="s">
        <v>112</v>
      </c>
      <c r="F83" t="s">
        <v>571</v>
      </c>
      <c r="G83" t="s">
        <v>629</v>
      </c>
      <c r="H83">
        <v>3167614</v>
      </c>
      <c r="I83" s="1" t="s">
        <v>2196</v>
      </c>
      <c r="J83" s="1" t="s">
        <v>2197</v>
      </c>
      <c r="L83">
        <v>5</v>
      </c>
      <c r="M83">
        <v>0</v>
      </c>
      <c r="N83">
        <f t="shared" si="2"/>
        <v>0</v>
      </c>
      <c r="Q83">
        <f t="shared" si="3"/>
        <v>5</v>
      </c>
    </row>
    <row r="84" spans="1:17" ht="64" x14ac:dyDescent="0.2">
      <c r="A84" t="s">
        <v>19</v>
      </c>
      <c r="B84" t="s">
        <v>113</v>
      </c>
      <c r="C84" t="s">
        <v>263</v>
      </c>
      <c r="D84" t="s">
        <v>413</v>
      </c>
      <c r="E84" t="s">
        <v>113</v>
      </c>
      <c r="F84" t="s">
        <v>558</v>
      </c>
      <c r="G84" t="s">
        <v>608</v>
      </c>
      <c r="H84">
        <v>3167565</v>
      </c>
      <c r="I84" s="1" t="s">
        <v>2294</v>
      </c>
      <c r="J84" s="1" t="s">
        <v>2295</v>
      </c>
      <c r="K84" s="1" t="s">
        <v>998</v>
      </c>
      <c r="L84">
        <v>5</v>
      </c>
      <c r="M84">
        <v>1</v>
      </c>
      <c r="N84">
        <f t="shared" si="2"/>
        <v>1</v>
      </c>
      <c r="Q84">
        <f t="shared" si="3"/>
        <v>4</v>
      </c>
    </row>
    <row r="85" spans="1:17" ht="64" x14ac:dyDescent="0.2">
      <c r="A85" t="s">
        <v>18</v>
      </c>
      <c r="B85" t="s">
        <v>114</v>
      </c>
      <c r="C85" t="s">
        <v>264</v>
      </c>
      <c r="D85" t="s">
        <v>414</v>
      </c>
      <c r="E85" t="s">
        <v>515</v>
      </c>
      <c r="F85" t="s">
        <v>558</v>
      </c>
      <c r="G85" t="s">
        <v>630</v>
      </c>
      <c r="H85">
        <v>3146230</v>
      </c>
      <c r="I85" s="1" t="s">
        <v>2196</v>
      </c>
      <c r="J85" s="1" t="s">
        <v>2197</v>
      </c>
      <c r="L85">
        <v>5</v>
      </c>
      <c r="M85">
        <v>0</v>
      </c>
      <c r="N85">
        <f t="shared" si="2"/>
        <v>0</v>
      </c>
      <c r="Q85">
        <f t="shared" si="3"/>
        <v>5</v>
      </c>
    </row>
    <row r="86" spans="1:17" ht="64" x14ac:dyDescent="0.2">
      <c r="A86" t="s">
        <v>18</v>
      </c>
      <c r="B86" t="s">
        <v>115</v>
      </c>
      <c r="C86" t="s">
        <v>265</v>
      </c>
      <c r="D86" t="s">
        <v>415</v>
      </c>
      <c r="E86" t="s">
        <v>516</v>
      </c>
      <c r="F86" t="s">
        <v>561</v>
      </c>
      <c r="G86" t="s">
        <v>617</v>
      </c>
      <c r="H86">
        <v>3084942</v>
      </c>
      <c r="I86" s="1" t="s">
        <v>2196</v>
      </c>
      <c r="J86" s="1" t="s">
        <v>2197</v>
      </c>
      <c r="L86">
        <v>5</v>
      </c>
      <c r="M86">
        <v>0</v>
      </c>
      <c r="N86">
        <f t="shared" si="2"/>
        <v>0</v>
      </c>
      <c r="Q86">
        <f t="shared" si="3"/>
        <v>5</v>
      </c>
    </row>
    <row r="87" spans="1:17" ht="64" x14ac:dyDescent="0.2">
      <c r="A87" t="s">
        <v>24</v>
      </c>
      <c r="B87" t="s">
        <v>116</v>
      </c>
      <c r="C87" t="s">
        <v>266</v>
      </c>
      <c r="D87" t="s">
        <v>416</v>
      </c>
      <c r="E87" t="s">
        <v>116</v>
      </c>
      <c r="F87" t="s">
        <v>558</v>
      </c>
      <c r="G87" t="s">
        <v>631</v>
      </c>
      <c r="H87">
        <v>3079073</v>
      </c>
      <c r="I87" s="1" t="s">
        <v>2296</v>
      </c>
      <c r="J87" s="1" t="s">
        <v>2297</v>
      </c>
      <c r="K87" s="1" t="s">
        <v>999</v>
      </c>
      <c r="L87">
        <v>5</v>
      </c>
      <c r="M87">
        <v>1</v>
      </c>
      <c r="N87">
        <f t="shared" si="2"/>
        <v>1</v>
      </c>
      <c r="Q87">
        <f t="shared" si="3"/>
        <v>4</v>
      </c>
    </row>
    <row r="88" spans="1:17" ht="64" x14ac:dyDescent="0.2">
      <c r="A88" t="s">
        <v>20</v>
      </c>
      <c r="B88" t="s">
        <v>117</v>
      </c>
      <c r="C88" t="s">
        <v>267</v>
      </c>
      <c r="D88" t="s">
        <v>417</v>
      </c>
      <c r="E88" t="s">
        <v>517</v>
      </c>
      <c r="F88" t="s">
        <v>558</v>
      </c>
      <c r="G88" t="s">
        <v>599</v>
      </c>
      <c r="H88">
        <v>2979989</v>
      </c>
      <c r="I88" s="1" t="s">
        <v>2196</v>
      </c>
      <c r="J88" s="1" t="s">
        <v>2197</v>
      </c>
      <c r="L88">
        <v>5</v>
      </c>
      <c r="M88">
        <v>0</v>
      </c>
      <c r="N88">
        <f t="shared" si="2"/>
        <v>0</v>
      </c>
      <c r="Q88">
        <f t="shared" si="3"/>
        <v>5</v>
      </c>
    </row>
    <row r="89" spans="1:17" ht="64" x14ac:dyDescent="0.2">
      <c r="A89" t="s">
        <v>25</v>
      </c>
      <c r="B89" t="s">
        <v>118</v>
      </c>
      <c r="C89" t="s">
        <v>268</v>
      </c>
      <c r="D89" t="s">
        <v>418</v>
      </c>
      <c r="E89" t="s">
        <v>518</v>
      </c>
      <c r="F89" t="s">
        <v>558</v>
      </c>
      <c r="G89" t="s">
        <v>616</v>
      </c>
      <c r="H89">
        <v>2860305</v>
      </c>
      <c r="I89" s="1" t="s">
        <v>2196</v>
      </c>
      <c r="J89" s="1" t="s">
        <v>2197</v>
      </c>
      <c r="L89">
        <v>5</v>
      </c>
      <c r="M89">
        <v>0</v>
      </c>
      <c r="N89">
        <f t="shared" si="2"/>
        <v>0</v>
      </c>
      <c r="Q89">
        <f t="shared" si="3"/>
        <v>5</v>
      </c>
    </row>
    <row r="90" spans="1:17" ht="48" x14ac:dyDescent="0.2">
      <c r="A90" t="s">
        <v>24</v>
      </c>
      <c r="B90" t="s">
        <v>119</v>
      </c>
      <c r="C90" t="s">
        <v>269</v>
      </c>
      <c r="D90" t="s">
        <v>419</v>
      </c>
      <c r="E90" t="s">
        <v>119</v>
      </c>
      <c r="F90" t="s">
        <v>558</v>
      </c>
      <c r="G90" t="s">
        <v>593</v>
      </c>
      <c r="H90">
        <v>2849365</v>
      </c>
      <c r="I90" s="1" t="s">
        <v>2298</v>
      </c>
      <c r="J90" s="1" t="s">
        <v>2299</v>
      </c>
      <c r="K90" s="1" t="s">
        <v>1000</v>
      </c>
      <c r="L90">
        <v>5</v>
      </c>
      <c r="M90">
        <v>1</v>
      </c>
      <c r="N90">
        <f t="shared" si="2"/>
        <v>1</v>
      </c>
      <c r="Q90">
        <f t="shared" si="3"/>
        <v>4</v>
      </c>
    </row>
    <row r="91" spans="1:17" ht="64" x14ac:dyDescent="0.2">
      <c r="A91" t="s">
        <v>19</v>
      </c>
      <c r="B91" t="s">
        <v>120</v>
      </c>
      <c r="C91" t="s">
        <v>270</v>
      </c>
      <c r="D91" t="s">
        <v>420</v>
      </c>
      <c r="E91" t="s">
        <v>519</v>
      </c>
      <c r="F91" t="s">
        <v>558</v>
      </c>
      <c r="G91" t="s">
        <v>599</v>
      </c>
      <c r="H91">
        <v>2819370</v>
      </c>
      <c r="I91" s="1" t="s">
        <v>2196</v>
      </c>
      <c r="J91" s="1" t="s">
        <v>2197</v>
      </c>
      <c r="L91">
        <v>5</v>
      </c>
      <c r="M91">
        <v>0</v>
      </c>
      <c r="N91">
        <f t="shared" si="2"/>
        <v>0</v>
      </c>
      <c r="Q91">
        <f t="shared" si="3"/>
        <v>5</v>
      </c>
    </row>
    <row r="92" spans="1:17" ht="64" x14ac:dyDescent="0.2">
      <c r="A92" t="s">
        <v>20</v>
      </c>
      <c r="B92" t="s">
        <v>121</v>
      </c>
      <c r="C92" t="s">
        <v>271</v>
      </c>
      <c r="D92" t="s">
        <v>421</v>
      </c>
      <c r="E92" t="s">
        <v>520</v>
      </c>
      <c r="F92" t="s">
        <v>572</v>
      </c>
      <c r="G92" t="s">
        <v>632</v>
      </c>
      <c r="H92">
        <v>2813617</v>
      </c>
      <c r="I92" s="1" t="s">
        <v>2196</v>
      </c>
      <c r="J92" s="1" t="s">
        <v>2197</v>
      </c>
      <c r="L92">
        <v>5</v>
      </c>
      <c r="M92">
        <v>0</v>
      </c>
      <c r="N92">
        <f t="shared" si="2"/>
        <v>0</v>
      </c>
      <c r="Q92">
        <f t="shared" si="3"/>
        <v>5</v>
      </c>
    </row>
    <row r="93" spans="1:17" ht="64" x14ac:dyDescent="0.2">
      <c r="A93" t="s">
        <v>26</v>
      </c>
      <c r="B93" t="s">
        <v>122</v>
      </c>
      <c r="C93" t="s">
        <v>272</v>
      </c>
      <c r="D93" t="s">
        <v>422</v>
      </c>
      <c r="E93" t="s">
        <v>521</v>
      </c>
      <c r="F93" t="s">
        <v>573</v>
      </c>
      <c r="G93" t="s">
        <v>633</v>
      </c>
      <c r="H93">
        <v>2785672</v>
      </c>
      <c r="I93" s="1" t="s">
        <v>2196</v>
      </c>
      <c r="J93" s="1" t="s">
        <v>2197</v>
      </c>
      <c r="L93">
        <v>5</v>
      </c>
      <c r="M93">
        <v>0</v>
      </c>
      <c r="N93">
        <f t="shared" si="2"/>
        <v>0</v>
      </c>
      <c r="Q93">
        <f t="shared" si="3"/>
        <v>5</v>
      </c>
    </row>
    <row r="94" spans="1:17" ht="64" x14ac:dyDescent="0.2">
      <c r="A94" t="s">
        <v>20</v>
      </c>
      <c r="B94" t="s">
        <v>123</v>
      </c>
      <c r="C94" t="s">
        <v>273</v>
      </c>
      <c r="D94" t="s">
        <v>423</v>
      </c>
      <c r="E94" t="s">
        <v>522</v>
      </c>
      <c r="F94" t="s">
        <v>574</v>
      </c>
      <c r="G94" t="s">
        <v>634</v>
      </c>
      <c r="H94">
        <v>2784837</v>
      </c>
      <c r="I94" s="1" t="s">
        <v>2196</v>
      </c>
      <c r="J94" s="1" t="s">
        <v>2197</v>
      </c>
      <c r="L94">
        <v>5</v>
      </c>
      <c r="M94">
        <v>0</v>
      </c>
      <c r="N94">
        <f t="shared" si="2"/>
        <v>0</v>
      </c>
      <c r="Q94">
        <f t="shared" si="3"/>
        <v>5</v>
      </c>
    </row>
    <row r="95" spans="1:17" ht="32" x14ac:dyDescent="0.2">
      <c r="A95" t="s">
        <v>26</v>
      </c>
      <c r="B95" t="s">
        <v>124</v>
      </c>
      <c r="C95" t="s">
        <v>274</v>
      </c>
      <c r="D95" t="s">
        <v>424</v>
      </c>
      <c r="E95" t="s">
        <v>124</v>
      </c>
      <c r="F95" t="s">
        <v>558</v>
      </c>
      <c r="G95" t="s">
        <v>635</v>
      </c>
      <c r="H95">
        <v>2781149</v>
      </c>
      <c r="I95" s="1" t="s">
        <v>2300</v>
      </c>
      <c r="J95" s="1" t="s">
        <v>896</v>
      </c>
      <c r="K95" s="1" t="s">
        <v>896</v>
      </c>
      <c r="L95">
        <v>5</v>
      </c>
      <c r="M95">
        <v>5</v>
      </c>
      <c r="N95">
        <f t="shared" si="2"/>
        <v>5</v>
      </c>
      <c r="Q95">
        <f t="shared" si="3"/>
        <v>0</v>
      </c>
    </row>
    <row r="96" spans="1:17" ht="32" x14ac:dyDescent="0.2">
      <c r="A96" t="s">
        <v>29</v>
      </c>
      <c r="B96" t="s">
        <v>125</v>
      </c>
      <c r="C96" t="s">
        <v>275</v>
      </c>
      <c r="D96" t="s">
        <v>425</v>
      </c>
      <c r="E96" t="s">
        <v>523</v>
      </c>
      <c r="F96" t="s">
        <v>575</v>
      </c>
      <c r="G96" t="s">
        <v>636</v>
      </c>
      <c r="H96">
        <v>2763554</v>
      </c>
      <c r="I96" s="1" t="s">
        <v>2301</v>
      </c>
      <c r="J96" s="1" t="s">
        <v>2302</v>
      </c>
      <c r="K96" s="1" t="s">
        <v>2302</v>
      </c>
      <c r="L96">
        <v>5</v>
      </c>
      <c r="M96">
        <v>5</v>
      </c>
      <c r="N96">
        <f t="shared" si="2"/>
        <v>5</v>
      </c>
      <c r="Q96">
        <f t="shared" si="3"/>
        <v>0</v>
      </c>
    </row>
    <row r="97" spans="1:17" ht="48" x14ac:dyDescent="0.2">
      <c r="A97" t="s">
        <v>19</v>
      </c>
      <c r="B97" t="s">
        <v>126</v>
      </c>
      <c r="C97" t="s">
        <v>276</v>
      </c>
      <c r="D97" t="s">
        <v>426</v>
      </c>
      <c r="E97" t="s">
        <v>126</v>
      </c>
      <c r="F97" t="s">
        <v>576</v>
      </c>
      <c r="G97" t="s">
        <v>593</v>
      </c>
      <c r="H97">
        <v>2752632</v>
      </c>
      <c r="I97" s="1" t="s">
        <v>2303</v>
      </c>
      <c r="J97" s="1" t="s">
        <v>2304</v>
      </c>
      <c r="K97" s="1" t="s">
        <v>1001</v>
      </c>
      <c r="L97">
        <v>5</v>
      </c>
      <c r="M97">
        <v>1</v>
      </c>
      <c r="N97">
        <f t="shared" si="2"/>
        <v>1</v>
      </c>
      <c r="Q97">
        <f t="shared" si="3"/>
        <v>4</v>
      </c>
    </row>
    <row r="98" spans="1:17" ht="64" x14ac:dyDescent="0.2">
      <c r="A98" t="s">
        <v>20</v>
      </c>
      <c r="B98" t="s">
        <v>127</v>
      </c>
      <c r="C98" t="s">
        <v>277</v>
      </c>
      <c r="D98" t="s">
        <v>427</v>
      </c>
      <c r="E98" t="s">
        <v>524</v>
      </c>
      <c r="F98" t="s">
        <v>558</v>
      </c>
      <c r="G98" t="s">
        <v>595</v>
      </c>
      <c r="H98">
        <v>2687714</v>
      </c>
      <c r="I98" s="1" t="s">
        <v>2196</v>
      </c>
      <c r="J98" s="1" t="s">
        <v>2197</v>
      </c>
      <c r="L98">
        <v>5</v>
      </c>
      <c r="M98">
        <v>0</v>
      </c>
      <c r="N98">
        <f t="shared" si="2"/>
        <v>0</v>
      </c>
      <c r="Q98">
        <f t="shared" si="3"/>
        <v>5</v>
      </c>
    </row>
    <row r="99" spans="1:17" ht="64" x14ac:dyDescent="0.2">
      <c r="A99" t="s">
        <v>30</v>
      </c>
      <c r="B99" t="s">
        <v>128</v>
      </c>
      <c r="C99" t="s">
        <v>278</v>
      </c>
      <c r="D99" t="s">
        <v>428</v>
      </c>
      <c r="E99" t="s">
        <v>525</v>
      </c>
      <c r="F99" t="s">
        <v>577</v>
      </c>
      <c r="H99">
        <v>2654266</v>
      </c>
      <c r="I99" s="1" t="s">
        <v>2196</v>
      </c>
      <c r="J99" s="1" t="s">
        <v>2197</v>
      </c>
      <c r="L99">
        <v>5</v>
      </c>
      <c r="M99">
        <v>0</v>
      </c>
      <c r="N99">
        <f t="shared" si="2"/>
        <v>0</v>
      </c>
      <c r="Q99">
        <f t="shared" si="3"/>
        <v>5</v>
      </c>
    </row>
    <row r="100" spans="1:17" ht="32" x14ac:dyDescent="0.2">
      <c r="A100" t="s">
        <v>30</v>
      </c>
      <c r="B100" t="s">
        <v>129</v>
      </c>
      <c r="C100" t="s">
        <v>279</v>
      </c>
      <c r="D100" t="s">
        <v>429</v>
      </c>
      <c r="E100" t="s">
        <v>526</v>
      </c>
      <c r="F100" t="s">
        <v>578</v>
      </c>
      <c r="G100" t="s">
        <v>637</v>
      </c>
      <c r="H100">
        <v>2578679</v>
      </c>
      <c r="I100" s="1" t="s">
        <v>2305</v>
      </c>
      <c r="J100" s="1" t="s">
        <v>2306</v>
      </c>
      <c r="K100" s="1" t="s">
        <v>2306</v>
      </c>
      <c r="L100">
        <v>5</v>
      </c>
      <c r="M100">
        <v>5</v>
      </c>
      <c r="N100">
        <f t="shared" si="2"/>
        <v>5</v>
      </c>
      <c r="Q100">
        <f t="shared" si="3"/>
        <v>0</v>
      </c>
    </row>
    <row r="101" spans="1:17" ht="64" x14ac:dyDescent="0.2">
      <c r="A101" t="s">
        <v>20</v>
      </c>
      <c r="B101" t="s">
        <v>130</v>
      </c>
      <c r="C101" t="s">
        <v>280</v>
      </c>
      <c r="D101" t="s">
        <v>430</v>
      </c>
      <c r="E101" t="s">
        <v>527</v>
      </c>
      <c r="F101" t="s">
        <v>558</v>
      </c>
      <c r="G101" t="s">
        <v>593</v>
      </c>
      <c r="H101">
        <v>2527182</v>
      </c>
      <c r="I101" s="1" t="s">
        <v>2196</v>
      </c>
      <c r="J101" s="1" t="s">
        <v>2197</v>
      </c>
      <c r="L101">
        <v>5</v>
      </c>
      <c r="M101">
        <v>0</v>
      </c>
      <c r="N101">
        <f t="shared" si="2"/>
        <v>0</v>
      </c>
      <c r="Q101">
        <f t="shared" si="3"/>
        <v>5</v>
      </c>
    </row>
    <row r="102" spans="1:17" ht="48" x14ac:dyDescent="0.2">
      <c r="A102" t="s">
        <v>18</v>
      </c>
      <c r="B102" t="s">
        <v>131</v>
      </c>
      <c r="C102" t="s">
        <v>281</v>
      </c>
      <c r="D102" t="s">
        <v>431</v>
      </c>
      <c r="E102" t="s">
        <v>131</v>
      </c>
      <c r="F102" t="s">
        <v>579</v>
      </c>
      <c r="G102" t="s">
        <v>593</v>
      </c>
      <c r="H102">
        <v>2396504</v>
      </c>
      <c r="I102" s="1" t="s">
        <v>2307</v>
      </c>
      <c r="J102" s="1" t="s">
        <v>2308</v>
      </c>
      <c r="K102" s="1" t="s">
        <v>1002</v>
      </c>
      <c r="L102">
        <v>5</v>
      </c>
      <c r="M102">
        <v>2</v>
      </c>
      <c r="N102">
        <f t="shared" si="2"/>
        <v>2</v>
      </c>
      <c r="Q102">
        <f t="shared" si="3"/>
        <v>3</v>
      </c>
    </row>
    <row r="103" spans="1:17" ht="48" x14ac:dyDescent="0.2">
      <c r="A103" t="s">
        <v>19</v>
      </c>
      <c r="B103" t="s">
        <v>132</v>
      </c>
      <c r="C103" t="s">
        <v>282</v>
      </c>
      <c r="D103" t="s">
        <v>432</v>
      </c>
      <c r="E103" t="s">
        <v>528</v>
      </c>
      <c r="F103" t="s">
        <v>558</v>
      </c>
      <c r="G103" t="s">
        <v>632</v>
      </c>
      <c r="H103">
        <v>2380305</v>
      </c>
      <c r="I103" s="1" t="s">
        <v>2309</v>
      </c>
      <c r="J103" s="1" t="s">
        <v>2310</v>
      </c>
      <c r="K103" s="1" t="s">
        <v>1003</v>
      </c>
      <c r="L103">
        <v>5</v>
      </c>
      <c r="M103">
        <v>1</v>
      </c>
      <c r="N103">
        <f t="shared" si="2"/>
        <v>1</v>
      </c>
      <c r="Q103">
        <f t="shared" si="3"/>
        <v>4</v>
      </c>
    </row>
    <row r="104" spans="1:17" ht="64" x14ac:dyDescent="0.2">
      <c r="A104" t="s">
        <v>21</v>
      </c>
      <c r="B104" t="s">
        <v>133</v>
      </c>
      <c r="C104" t="s">
        <v>283</v>
      </c>
      <c r="D104" t="s">
        <v>433</v>
      </c>
      <c r="E104" t="s">
        <v>529</v>
      </c>
      <c r="F104" t="s">
        <v>580</v>
      </c>
      <c r="H104">
        <v>2357707</v>
      </c>
      <c r="I104" s="1" t="s">
        <v>2196</v>
      </c>
      <c r="J104" s="1" t="s">
        <v>2197</v>
      </c>
      <c r="L104">
        <v>5</v>
      </c>
      <c r="M104">
        <v>0</v>
      </c>
      <c r="N104">
        <f t="shared" si="2"/>
        <v>0</v>
      </c>
      <c r="Q104">
        <f t="shared" si="3"/>
        <v>5</v>
      </c>
    </row>
    <row r="105" spans="1:17" ht="64" x14ac:dyDescent="0.2">
      <c r="A105" t="s">
        <v>26</v>
      </c>
      <c r="B105" t="s">
        <v>134</v>
      </c>
      <c r="C105" t="s">
        <v>284</v>
      </c>
      <c r="D105" t="s">
        <v>434</v>
      </c>
      <c r="E105" t="s">
        <v>530</v>
      </c>
      <c r="F105" t="s">
        <v>558</v>
      </c>
      <c r="G105" t="s">
        <v>616</v>
      </c>
      <c r="H105">
        <v>2321367</v>
      </c>
      <c r="I105" s="1" t="s">
        <v>2196</v>
      </c>
      <c r="J105" s="1" t="s">
        <v>2197</v>
      </c>
      <c r="L105">
        <v>5</v>
      </c>
      <c r="M105">
        <v>0</v>
      </c>
      <c r="N105">
        <f t="shared" si="2"/>
        <v>0</v>
      </c>
      <c r="Q105">
        <f t="shared" si="3"/>
        <v>5</v>
      </c>
    </row>
    <row r="106" spans="1:17" ht="64" x14ac:dyDescent="0.2">
      <c r="A106" t="s">
        <v>19</v>
      </c>
      <c r="B106" t="s">
        <v>135</v>
      </c>
      <c r="C106" t="s">
        <v>285</v>
      </c>
      <c r="D106" t="s">
        <v>435</v>
      </c>
      <c r="E106" t="s">
        <v>531</v>
      </c>
      <c r="F106" t="s">
        <v>558</v>
      </c>
      <c r="G106" t="s">
        <v>596</v>
      </c>
      <c r="H106">
        <v>2303577</v>
      </c>
      <c r="I106" s="1" t="s">
        <v>2196</v>
      </c>
      <c r="J106" s="1" t="s">
        <v>2197</v>
      </c>
      <c r="L106">
        <v>5</v>
      </c>
      <c r="M106">
        <v>0</v>
      </c>
      <c r="N106">
        <f t="shared" si="2"/>
        <v>0</v>
      </c>
      <c r="Q106">
        <f t="shared" si="3"/>
        <v>5</v>
      </c>
    </row>
    <row r="107" spans="1:17" ht="48" x14ac:dyDescent="0.2">
      <c r="A107" t="s">
        <v>20</v>
      </c>
      <c r="B107" t="s">
        <v>136</v>
      </c>
      <c r="C107" t="s">
        <v>286</v>
      </c>
      <c r="D107" t="s">
        <v>436</v>
      </c>
      <c r="E107" t="s">
        <v>136</v>
      </c>
      <c r="F107" t="s">
        <v>558</v>
      </c>
      <c r="G107" t="s">
        <v>621</v>
      </c>
      <c r="H107">
        <v>2277495</v>
      </c>
      <c r="I107" s="1" t="s">
        <v>2311</v>
      </c>
      <c r="J107" s="1" t="s">
        <v>2312</v>
      </c>
      <c r="K107" s="1" t="s">
        <v>1004</v>
      </c>
      <c r="L107">
        <v>5</v>
      </c>
      <c r="M107">
        <v>1</v>
      </c>
      <c r="N107">
        <f t="shared" si="2"/>
        <v>1</v>
      </c>
      <c r="Q107">
        <f t="shared" si="3"/>
        <v>4</v>
      </c>
    </row>
    <row r="108" spans="1:17" ht="32" x14ac:dyDescent="0.2">
      <c r="A108" t="s">
        <v>22</v>
      </c>
      <c r="B108" t="s">
        <v>137</v>
      </c>
      <c r="C108" t="s">
        <v>287</v>
      </c>
      <c r="D108" t="s">
        <v>437</v>
      </c>
      <c r="E108" t="s">
        <v>532</v>
      </c>
      <c r="F108" t="s">
        <v>581</v>
      </c>
      <c r="G108" t="s">
        <v>638</v>
      </c>
      <c r="H108">
        <v>2262599</v>
      </c>
      <c r="I108" s="1" t="s">
        <v>2313</v>
      </c>
      <c r="J108" s="1" t="s">
        <v>2314</v>
      </c>
      <c r="K108" s="1" t="s">
        <v>2171</v>
      </c>
      <c r="L108">
        <v>5</v>
      </c>
      <c r="M108">
        <v>4</v>
      </c>
      <c r="N108">
        <f t="shared" si="2"/>
        <v>4</v>
      </c>
      <c r="Q108">
        <f t="shared" si="3"/>
        <v>1</v>
      </c>
    </row>
    <row r="109" spans="1:17" ht="64" x14ac:dyDescent="0.2">
      <c r="A109" t="s">
        <v>18</v>
      </c>
      <c r="B109" t="s">
        <v>138</v>
      </c>
      <c r="C109" t="s">
        <v>288</v>
      </c>
      <c r="D109" t="s">
        <v>438</v>
      </c>
      <c r="E109" t="s">
        <v>533</v>
      </c>
      <c r="F109" t="s">
        <v>558</v>
      </c>
      <c r="G109" t="s">
        <v>599</v>
      </c>
      <c r="H109">
        <v>2205899</v>
      </c>
      <c r="I109" s="1" t="s">
        <v>2196</v>
      </c>
      <c r="J109" s="1" t="s">
        <v>2197</v>
      </c>
      <c r="L109">
        <v>5</v>
      </c>
      <c r="M109">
        <v>0</v>
      </c>
      <c r="N109">
        <f t="shared" si="2"/>
        <v>0</v>
      </c>
      <c r="Q109">
        <f t="shared" si="3"/>
        <v>5</v>
      </c>
    </row>
    <row r="110" spans="1:17" ht="64" x14ac:dyDescent="0.2">
      <c r="A110" t="s">
        <v>20</v>
      </c>
      <c r="B110" t="s">
        <v>139</v>
      </c>
      <c r="C110" t="s">
        <v>289</v>
      </c>
      <c r="D110" t="s">
        <v>439</v>
      </c>
      <c r="E110" t="s">
        <v>534</v>
      </c>
      <c r="F110" t="s">
        <v>558</v>
      </c>
      <c r="G110" t="s">
        <v>600</v>
      </c>
      <c r="H110">
        <v>2177550</v>
      </c>
      <c r="I110" s="1" t="s">
        <v>2196</v>
      </c>
      <c r="J110" s="1" t="s">
        <v>2197</v>
      </c>
      <c r="L110">
        <v>5</v>
      </c>
      <c r="M110">
        <v>0</v>
      </c>
      <c r="N110">
        <f t="shared" si="2"/>
        <v>0</v>
      </c>
      <c r="Q110">
        <f t="shared" si="3"/>
        <v>5</v>
      </c>
    </row>
    <row r="111" spans="1:17" ht="64" x14ac:dyDescent="0.2">
      <c r="A111" t="s">
        <v>25</v>
      </c>
      <c r="B111" t="s">
        <v>140</v>
      </c>
      <c r="C111" t="s">
        <v>290</v>
      </c>
      <c r="D111" t="s">
        <v>440</v>
      </c>
      <c r="E111" t="s">
        <v>535</v>
      </c>
      <c r="F111" t="s">
        <v>558</v>
      </c>
      <c r="G111" t="s">
        <v>639</v>
      </c>
      <c r="H111">
        <v>2105345</v>
      </c>
      <c r="I111" s="1" t="s">
        <v>2196</v>
      </c>
      <c r="J111" s="1" t="s">
        <v>2197</v>
      </c>
      <c r="L111">
        <v>5</v>
      </c>
      <c r="M111">
        <v>0</v>
      </c>
      <c r="N111">
        <f t="shared" si="2"/>
        <v>0</v>
      </c>
      <c r="Q111">
        <f t="shared" si="3"/>
        <v>5</v>
      </c>
    </row>
    <row r="112" spans="1:17" ht="48" x14ac:dyDescent="0.2">
      <c r="A112" t="s">
        <v>19</v>
      </c>
      <c r="B112" t="s">
        <v>141</v>
      </c>
      <c r="C112" t="s">
        <v>291</v>
      </c>
      <c r="D112" t="s">
        <v>441</v>
      </c>
      <c r="E112" t="s">
        <v>141</v>
      </c>
      <c r="F112" t="s">
        <v>558</v>
      </c>
      <c r="G112" t="s">
        <v>599</v>
      </c>
      <c r="H112">
        <v>2082065</v>
      </c>
      <c r="I112" s="1" t="s">
        <v>2315</v>
      </c>
      <c r="J112" s="1" t="s">
        <v>2316</v>
      </c>
      <c r="K112" s="1" t="s">
        <v>1006</v>
      </c>
      <c r="L112">
        <v>5</v>
      </c>
      <c r="M112">
        <v>1</v>
      </c>
      <c r="N112">
        <f t="shared" si="2"/>
        <v>1</v>
      </c>
      <c r="Q112">
        <f t="shared" si="3"/>
        <v>4</v>
      </c>
    </row>
    <row r="113" spans="1:17" ht="48" x14ac:dyDescent="0.2">
      <c r="A113" t="s">
        <v>20</v>
      </c>
      <c r="B113" t="s">
        <v>142</v>
      </c>
      <c r="C113" t="s">
        <v>292</v>
      </c>
      <c r="D113" t="s">
        <v>442</v>
      </c>
      <c r="E113" t="s">
        <v>142</v>
      </c>
      <c r="F113" t="s">
        <v>558</v>
      </c>
      <c r="G113" t="s">
        <v>608</v>
      </c>
      <c r="H113">
        <v>2067102</v>
      </c>
      <c r="I113" s="1" t="s">
        <v>2317</v>
      </c>
      <c r="J113" s="1" t="s">
        <v>2318</v>
      </c>
      <c r="K113" s="1" t="s">
        <v>1007</v>
      </c>
      <c r="L113">
        <v>5</v>
      </c>
      <c r="M113">
        <v>1</v>
      </c>
      <c r="N113">
        <f t="shared" si="2"/>
        <v>1</v>
      </c>
      <c r="Q113">
        <f t="shared" si="3"/>
        <v>4</v>
      </c>
    </row>
    <row r="114" spans="1:17" ht="48" x14ac:dyDescent="0.2">
      <c r="A114" t="s">
        <v>20</v>
      </c>
      <c r="B114" t="s">
        <v>143</v>
      </c>
      <c r="C114" t="s">
        <v>293</v>
      </c>
      <c r="D114" t="s">
        <v>443</v>
      </c>
      <c r="E114" t="s">
        <v>143</v>
      </c>
      <c r="F114" t="s">
        <v>561</v>
      </c>
      <c r="G114" t="s">
        <v>592</v>
      </c>
      <c r="H114">
        <v>2044675</v>
      </c>
      <c r="I114" s="1" t="s">
        <v>2319</v>
      </c>
      <c r="J114" s="1" t="s">
        <v>2320</v>
      </c>
      <c r="K114" s="1" t="s">
        <v>1008</v>
      </c>
      <c r="L114">
        <v>5</v>
      </c>
      <c r="M114">
        <v>1</v>
      </c>
      <c r="N114">
        <f t="shared" si="2"/>
        <v>1</v>
      </c>
      <c r="Q114">
        <f t="shared" si="3"/>
        <v>4</v>
      </c>
    </row>
    <row r="115" spans="1:17" ht="64" x14ac:dyDescent="0.2">
      <c r="A115" t="s">
        <v>24</v>
      </c>
      <c r="B115" t="s">
        <v>144</v>
      </c>
      <c r="C115" t="s">
        <v>294</v>
      </c>
      <c r="D115" t="s">
        <v>444</v>
      </c>
      <c r="E115" t="s">
        <v>536</v>
      </c>
      <c r="F115" t="s">
        <v>558</v>
      </c>
      <c r="H115">
        <v>2043475</v>
      </c>
      <c r="I115" s="1" t="s">
        <v>2196</v>
      </c>
      <c r="J115" s="1" t="s">
        <v>2197</v>
      </c>
      <c r="L115">
        <v>5</v>
      </c>
      <c r="M115">
        <v>0</v>
      </c>
      <c r="N115">
        <f t="shared" si="2"/>
        <v>0</v>
      </c>
      <c r="Q115">
        <f t="shared" si="3"/>
        <v>5</v>
      </c>
    </row>
    <row r="116" spans="1:17" ht="48" x14ac:dyDescent="0.2">
      <c r="A116" t="s">
        <v>25</v>
      </c>
      <c r="B116" t="s">
        <v>145</v>
      </c>
      <c r="C116" t="s">
        <v>295</v>
      </c>
      <c r="D116" t="s">
        <v>445</v>
      </c>
      <c r="E116" t="s">
        <v>145</v>
      </c>
      <c r="F116" t="s">
        <v>561</v>
      </c>
      <c r="G116" t="s">
        <v>640</v>
      </c>
      <c r="H116">
        <v>2025585</v>
      </c>
      <c r="I116" s="1" t="s">
        <v>2321</v>
      </c>
      <c r="J116" s="1" t="s">
        <v>2322</v>
      </c>
      <c r="K116" s="1" t="s">
        <v>1009</v>
      </c>
      <c r="L116">
        <v>5</v>
      </c>
      <c r="M116">
        <v>1</v>
      </c>
      <c r="N116">
        <f t="shared" si="2"/>
        <v>1</v>
      </c>
      <c r="Q116">
        <f t="shared" si="3"/>
        <v>4</v>
      </c>
    </row>
    <row r="117" spans="1:17" ht="48" x14ac:dyDescent="0.2">
      <c r="A117" t="s">
        <v>19</v>
      </c>
      <c r="B117" t="s">
        <v>146</v>
      </c>
      <c r="C117" t="s">
        <v>296</v>
      </c>
      <c r="D117" t="s">
        <v>446</v>
      </c>
      <c r="E117" t="s">
        <v>537</v>
      </c>
      <c r="F117" t="s">
        <v>582</v>
      </c>
      <c r="G117" t="s">
        <v>601</v>
      </c>
      <c r="H117">
        <v>2010181</v>
      </c>
      <c r="I117" s="1" t="s">
        <v>2323</v>
      </c>
      <c r="J117" s="1" t="s">
        <v>2324</v>
      </c>
      <c r="K117" s="1" t="s">
        <v>1566</v>
      </c>
      <c r="L117">
        <v>5</v>
      </c>
      <c r="M117">
        <v>2</v>
      </c>
      <c r="N117">
        <f t="shared" si="2"/>
        <v>2</v>
      </c>
      <c r="Q117">
        <f t="shared" si="3"/>
        <v>3</v>
      </c>
    </row>
    <row r="118" spans="1:17" ht="32" x14ac:dyDescent="0.2">
      <c r="A118" t="s">
        <v>30</v>
      </c>
      <c r="B118" t="s">
        <v>147</v>
      </c>
      <c r="C118" t="s">
        <v>297</v>
      </c>
      <c r="D118" t="s">
        <v>447</v>
      </c>
      <c r="E118" t="s">
        <v>147</v>
      </c>
      <c r="F118" t="s">
        <v>578</v>
      </c>
      <c r="G118" t="s">
        <v>641</v>
      </c>
      <c r="H118">
        <v>2004626</v>
      </c>
      <c r="I118" s="1" t="s">
        <v>2325</v>
      </c>
      <c r="J118" s="1" t="s">
        <v>2326</v>
      </c>
      <c r="K118" s="1" t="s">
        <v>2327</v>
      </c>
      <c r="L118">
        <v>5</v>
      </c>
      <c r="M118">
        <v>4</v>
      </c>
      <c r="N118">
        <f t="shared" si="2"/>
        <v>4</v>
      </c>
      <c r="Q118">
        <f t="shared" si="3"/>
        <v>1</v>
      </c>
    </row>
    <row r="119" spans="1:17" ht="64" x14ac:dyDescent="0.2">
      <c r="A119" t="s">
        <v>28</v>
      </c>
      <c r="B119" t="s">
        <v>148</v>
      </c>
      <c r="C119" t="s">
        <v>298</v>
      </c>
      <c r="D119" t="s">
        <v>448</v>
      </c>
      <c r="E119" t="s">
        <v>538</v>
      </c>
      <c r="F119" t="s">
        <v>583</v>
      </c>
      <c r="G119" t="s">
        <v>641</v>
      </c>
      <c r="H119">
        <v>1997427</v>
      </c>
      <c r="I119" s="1" t="s">
        <v>2196</v>
      </c>
      <c r="J119" s="1" t="s">
        <v>2197</v>
      </c>
      <c r="L119">
        <v>5</v>
      </c>
      <c r="M119">
        <v>0</v>
      </c>
      <c r="N119">
        <f t="shared" si="2"/>
        <v>0</v>
      </c>
      <c r="Q119">
        <f t="shared" si="3"/>
        <v>5</v>
      </c>
    </row>
    <row r="120" spans="1:17" ht="64" x14ac:dyDescent="0.2">
      <c r="A120" t="s">
        <v>18</v>
      </c>
      <c r="B120" t="s">
        <v>149</v>
      </c>
      <c r="C120" t="s">
        <v>299</v>
      </c>
      <c r="D120" t="s">
        <v>449</v>
      </c>
      <c r="E120" t="s">
        <v>539</v>
      </c>
      <c r="F120" t="s">
        <v>584</v>
      </c>
      <c r="H120">
        <v>1920594</v>
      </c>
      <c r="I120" s="1" t="s">
        <v>2196</v>
      </c>
      <c r="J120" s="1" t="s">
        <v>2197</v>
      </c>
      <c r="L120">
        <v>5</v>
      </c>
      <c r="M120">
        <v>0</v>
      </c>
      <c r="N120">
        <f t="shared" si="2"/>
        <v>0</v>
      </c>
      <c r="Q120">
        <f t="shared" si="3"/>
        <v>5</v>
      </c>
    </row>
    <row r="121" spans="1:17" ht="48" x14ac:dyDescent="0.2">
      <c r="A121" t="s">
        <v>26</v>
      </c>
      <c r="B121" t="s">
        <v>150</v>
      </c>
      <c r="C121" t="s">
        <v>300</v>
      </c>
      <c r="D121" t="s">
        <v>450</v>
      </c>
      <c r="E121" t="s">
        <v>150</v>
      </c>
      <c r="F121" t="s">
        <v>558</v>
      </c>
      <c r="G121" t="s">
        <v>599</v>
      </c>
      <c r="H121">
        <v>1907782</v>
      </c>
      <c r="I121" s="1" t="s">
        <v>2328</v>
      </c>
      <c r="J121" s="1" t="s">
        <v>2329</v>
      </c>
      <c r="K121" s="1" t="s">
        <v>1012</v>
      </c>
      <c r="L121">
        <v>5</v>
      </c>
      <c r="M121">
        <v>1</v>
      </c>
      <c r="N121">
        <f t="shared" si="2"/>
        <v>1</v>
      </c>
      <c r="Q121">
        <f t="shared" si="3"/>
        <v>4</v>
      </c>
    </row>
    <row r="122" spans="1:17" ht="48" x14ac:dyDescent="0.2">
      <c r="A122" t="s">
        <v>21</v>
      </c>
      <c r="B122" t="s">
        <v>151</v>
      </c>
      <c r="C122" t="s">
        <v>301</v>
      </c>
      <c r="D122" t="s">
        <v>451</v>
      </c>
      <c r="E122" t="s">
        <v>540</v>
      </c>
      <c r="G122" t="s">
        <v>642</v>
      </c>
      <c r="H122">
        <v>1893032</v>
      </c>
      <c r="I122" s="1" t="s">
        <v>2330</v>
      </c>
      <c r="J122" s="1" t="s">
        <v>2331</v>
      </c>
      <c r="K122" s="1" t="s">
        <v>1013</v>
      </c>
      <c r="L122">
        <v>5</v>
      </c>
      <c r="M122">
        <v>1</v>
      </c>
      <c r="N122">
        <f t="shared" si="2"/>
        <v>1</v>
      </c>
      <c r="Q122">
        <f t="shared" si="3"/>
        <v>4</v>
      </c>
    </row>
    <row r="123" spans="1:17" ht="32" x14ac:dyDescent="0.2">
      <c r="A123" t="s">
        <v>28</v>
      </c>
      <c r="B123" t="s">
        <v>152</v>
      </c>
      <c r="C123" t="s">
        <v>302</v>
      </c>
      <c r="D123" t="s">
        <v>452</v>
      </c>
      <c r="E123" t="s">
        <v>541</v>
      </c>
      <c r="F123" t="s">
        <v>569</v>
      </c>
      <c r="G123" t="s">
        <v>643</v>
      </c>
      <c r="H123">
        <v>1888409</v>
      </c>
      <c r="I123" s="1" t="s">
        <v>2332</v>
      </c>
      <c r="J123" s="1" t="s">
        <v>2333</v>
      </c>
      <c r="K123" s="1" t="s">
        <v>2333</v>
      </c>
      <c r="L123">
        <v>5</v>
      </c>
      <c r="M123">
        <v>5</v>
      </c>
      <c r="N123">
        <f t="shared" si="2"/>
        <v>5</v>
      </c>
      <c r="Q123">
        <f t="shared" si="3"/>
        <v>0</v>
      </c>
    </row>
    <row r="124" spans="1:17" ht="64" x14ac:dyDescent="0.2">
      <c r="A124" t="s">
        <v>20</v>
      </c>
      <c r="B124" t="s">
        <v>153</v>
      </c>
      <c r="C124" t="s">
        <v>303</v>
      </c>
      <c r="D124" t="s">
        <v>453</v>
      </c>
      <c r="E124" t="s">
        <v>542</v>
      </c>
      <c r="F124" t="s">
        <v>558</v>
      </c>
      <c r="G124" t="s">
        <v>644</v>
      </c>
      <c r="H124">
        <v>1837388</v>
      </c>
      <c r="I124" s="1" t="s">
        <v>2196</v>
      </c>
      <c r="J124" s="1" t="s">
        <v>2197</v>
      </c>
      <c r="L124">
        <v>5</v>
      </c>
      <c r="M124">
        <v>0</v>
      </c>
      <c r="N124">
        <f t="shared" si="2"/>
        <v>0</v>
      </c>
      <c r="Q124">
        <f t="shared" si="3"/>
        <v>5</v>
      </c>
    </row>
    <row r="125" spans="1:17" ht="64" x14ac:dyDescent="0.2">
      <c r="A125" t="s">
        <v>20</v>
      </c>
      <c r="B125" t="s">
        <v>154</v>
      </c>
      <c r="C125" t="s">
        <v>304</v>
      </c>
      <c r="D125" t="s">
        <v>454</v>
      </c>
      <c r="E125" t="s">
        <v>543</v>
      </c>
      <c r="F125" t="s">
        <v>558</v>
      </c>
      <c r="G125" t="s">
        <v>600</v>
      </c>
      <c r="H125">
        <v>1808056</v>
      </c>
      <c r="I125" s="1" t="s">
        <v>2196</v>
      </c>
      <c r="J125" s="1" t="s">
        <v>2197</v>
      </c>
      <c r="L125">
        <v>5</v>
      </c>
      <c r="M125">
        <v>0</v>
      </c>
      <c r="N125">
        <f t="shared" si="2"/>
        <v>0</v>
      </c>
      <c r="Q125">
        <f t="shared" si="3"/>
        <v>5</v>
      </c>
    </row>
    <row r="126" spans="1:17" ht="64" x14ac:dyDescent="0.2">
      <c r="A126" t="s">
        <v>28</v>
      </c>
      <c r="B126" t="s">
        <v>155</v>
      </c>
      <c r="C126" t="s">
        <v>305</v>
      </c>
      <c r="D126" t="s">
        <v>455</v>
      </c>
      <c r="E126" t="s">
        <v>544</v>
      </c>
      <c r="F126" t="s">
        <v>585</v>
      </c>
      <c r="G126" t="s">
        <v>645</v>
      </c>
      <c r="H126">
        <v>1745449</v>
      </c>
      <c r="I126" s="1" t="s">
        <v>2196</v>
      </c>
      <c r="J126" s="1" t="s">
        <v>2197</v>
      </c>
      <c r="L126">
        <v>5</v>
      </c>
      <c r="M126">
        <v>0</v>
      </c>
      <c r="N126">
        <f t="shared" si="2"/>
        <v>0</v>
      </c>
      <c r="Q126">
        <f t="shared" si="3"/>
        <v>5</v>
      </c>
    </row>
    <row r="127" spans="1:17" ht="48" x14ac:dyDescent="0.2">
      <c r="A127" t="s">
        <v>21</v>
      </c>
      <c r="B127" t="s">
        <v>156</v>
      </c>
      <c r="C127" t="s">
        <v>306</v>
      </c>
      <c r="D127" t="s">
        <v>456</v>
      </c>
      <c r="E127" t="s">
        <v>545</v>
      </c>
      <c r="F127" t="s">
        <v>586</v>
      </c>
      <c r="G127" t="s">
        <v>646</v>
      </c>
      <c r="H127">
        <v>1744476</v>
      </c>
      <c r="I127" s="1" t="s">
        <v>2334</v>
      </c>
      <c r="J127" s="1" t="s">
        <v>2335</v>
      </c>
      <c r="K127" s="1" t="s">
        <v>1253</v>
      </c>
      <c r="L127">
        <v>5</v>
      </c>
      <c r="M127">
        <v>2</v>
      </c>
      <c r="N127">
        <f t="shared" si="2"/>
        <v>2</v>
      </c>
      <c r="Q127">
        <f t="shared" si="3"/>
        <v>3</v>
      </c>
    </row>
    <row r="128" spans="1:17" ht="64" x14ac:dyDescent="0.2">
      <c r="A128" t="s">
        <v>20</v>
      </c>
      <c r="B128" t="s">
        <v>157</v>
      </c>
      <c r="C128" t="s">
        <v>307</v>
      </c>
      <c r="D128" t="s">
        <v>457</v>
      </c>
      <c r="E128" t="s">
        <v>546</v>
      </c>
      <c r="F128" t="s">
        <v>558</v>
      </c>
      <c r="G128" t="s">
        <v>591</v>
      </c>
      <c r="H128">
        <v>1736390</v>
      </c>
      <c r="I128" s="1" t="s">
        <v>2196</v>
      </c>
      <c r="J128" s="1" t="s">
        <v>2197</v>
      </c>
      <c r="L128">
        <v>5</v>
      </c>
      <c r="M128">
        <v>0</v>
      </c>
      <c r="N128">
        <f t="shared" si="2"/>
        <v>0</v>
      </c>
      <c r="Q128">
        <f t="shared" si="3"/>
        <v>5</v>
      </c>
    </row>
    <row r="129" spans="1:17" ht="48" x14ac:dyDescent="0.2">
      <c r="A129" t="s">
        <v>23</v>
      </c>
      <c r="B129" t="s">
        <v>158</v>
      </c>
      <c r="C129" t="s">
        <v>308</v>
      </c>
      <c r="D129" t="s">
        <v>458</v>
      </c>
      <c r="E129" t="s">
        <v>158</v>
      </c>
      <c r="F129" t="s">
        <v>558</v>
      </c>
      <c r="G129" t="s">
        <v>624</v>
      </c>
      <c r="H129">
        <v>1628251</v>
      </c>
      <c r="I129" s="1" t="s">
        <v>2336</v>
      </c>
      <c r="J129" s="1" t="s">
        <v>2337</v>
      </c>
      <c r="K129" s="1" t="s">
        <v>1015</v>
      </c>
      <c r="L129">
        <v>5</v>
      </c>
      <c r="M129">
        <v>1</v>
      </c>
      <c r="N129">
        <f t="shared" si="2"/>
        <v>1</v>
      </c>
      <c r="Q129">
        <f t="shared" si="3"/>
        <v>4</v>
      </c>
    </row>
    <row r="130" spans="1:17" ht="48" x14ac:dyDescent="0.2">
      <c r="A130" t="s">
        <v>20</v>
      </c>
      <c r="B130" t="s">
        <v>159</v>
      </c>
      <c r="C130" t="s">
        <v>309</v>
      </c>
      <c r="D130" t="s">
        <v>459</v>
      </c>
      <c r="E130" t="s">
        <v>159</v>
      </c>
      <c r="F130" t="s">
        <v>558</v>
      </c>
      <c r="G130" t="s">
        <v>647</v>
      </c>
      <c r="H130">
        <v>1626854</v>
      </c>
      <c r="I130" s="1" t="s">
        <v>2338</v>
      </c>
      <c r="J130" s="1" t="s">
        <v>2339</v>
      </c>
      <c r="K130" s="1" t="s">
        <v>1016</v>
      </c>
      <c r="L130">
        <v>5</v>
      </c>
      <c r="M130">
        <v>1</v>
      </c>
      <c r="N130">
        <f t="shared" ref="N130:N151" si="4">M130</f>
        <v>1</v>
      </c>
      <c r="Q130">
        <f t="shared" ref="Q130:Q151" si="5">L130-SUM(N130:P130)</f>
        <v>4</v>
      </c>
    </row>
    <row r="131" spans="1:17" ht="48" x14ac:dyDescent="0.2">
      <c r="A131" t="s">
        <v>20</v>
      </c>
      <c r="B131" t="s">
        <v>160</v>
      </c>
      <c r="C131" t="s">
        <v>310</v>
      </c>
      <c r="D131" t="s">
        <v>460</v>
      </c>
      <c r="E131" t="s">
        <v>160</v>
      </c>
      <c r="F131" t="s">
        <v>558</v>
      </c>
      <c r="G131" t="s">
        <v>612</v>
      </c>
      <c r="H131">
        <v>1624081</v>
      </c>
      <c r="I131" s="1" t="s">
        <v>2340</v>
      </c>
      <c r="J131" s="1" t="s">
        <v>2341</v>
      </c>
      <c r="K131" s="1" t="s">
        <v>1017</v>
      </c>
      <c r="L131">
        <v>5</v>
      </c>
      <c r="M131">
        <v>1</v>
      </c>
      <c r="N131">
        <f t="shared" si="4"/>
        <v>1</v>
      </c>
      <c r="Q131">
        <f t="shared" si="5"/>
        <v>4</v>
      </c>
    </row>
    <row r="132" spans="1:17" ht="64" x14ac:dyDescent="0.2">
      <c r="A132" t="s">
        <v>19</v>
      </c>
      <c r="B132" t="s">
        <v>161</v>
      </c>
      <c r="C132" t="s">
        <v>311</v>
      </c>
      <c r="D132" t="s">
        <v>461</v>
      </c>
      <c r="E132" t="s">
        <v>547</v>
      </c>
      <c r="F132" t="s">
        <v>558</v>
      </c>
      <c r="G132" t="s">
        <v>593</v>
      </c>
      <c r="H132">
        <v>1611788</v>
      </c>
      <c r="I132" s="1" t="s">
        <v>2196</v>
      </c>
      <c r="J132" s="1" t="s">
        <v>2197</v>
      </c>
      <c r="L132">
        <v>5</v>
      </c>
      <c r="M132">
        <v>0</v>
      </c>
      <c r="N132">
        <f t="shared" si="4"/>
        <v>0</v>
      </c>
      <c r="Q132">
        <f t="shared" si="5"/>
        <v>5</v>
      </c>
    </row>
    <row r="133" spans="1:17" ht="48" x14ac:dyDescent="0.2">
      <c r="A133" t="s">
        <v>28</v>
      </c>
      <c r="B133" t="s">
        <v>162</v>
      </c>
      <c r="C133" t="s">
        <v>312</v>
      </c>
      <c r="D133" t="s">
        <v>462</v>
      </c>
      <c r="E133" t="s">
        <v>162</v>
      </c>
      <c r="F133" t="s">
        <v>569</v>
      </c>
      <c r="G133" t="s">
        <v>648</v>
      </c>
      <c r="H133">
        <v>1598677</v>
      </c>
      <c r="I133" s="1" t="s">
        <v>2342</v>
      </c>
      <c r="J133" s="1" t="s">
        <v>2343</v>
      </c>
      <c r="K133" s="1" t="s">
        <v>1018</v>
      </c>
      <c r="L133">
        <v>5</v>
      </c>
      <c r="M133">
        <v>1</v>
      </c>
      <c r="N133">
        <f t="shared" si="4"/>
        <v>1</v>
      </c>
      <c r="Q133">
        <f t="shared" si="5"/>
        <v>4</v>
      </c>
    </row>
    <row r="134" spans="1:17" ht="48" x14ac:dyDescent="0.2">
      <c r="A134" t="s">
        <v>24</v>
      </c>
      <c r="B134" t="s">
        <v>163</v>
      </c>
      <c r="C134" t="s">
        <v>313</v>
      </c>
      <c r="D134" t="s">
        <v>463</v>
      </c>
      <c r="E134" t="s">
        <v>163</v>
      </c>
      <c r="F134" t="s">
        <v>576</v>
      </c>
      <c r="G134" t="s">
        <v>600</v>
      </c>
      <c r="H134">
        <v>1558951</v>
      </c>
      <c r="I134" s="1" t="s">
        <v>2344</v>
      </c>
      <c r="J134" s="1" t="s">
        <v>2345</v>
      </c>
      <c r="K134" s="1" t="s">
        <v>1019</v>
      </c>
      <c r="L134">
        <v>5</v>
      </c>
      <c r="M134">
        <v>1</v>
      </c>
      <c r="N134">
        <f t="shared" si="4"/>
        <v>1</v>
      </c>
      <c r="Q134">
        <f t="shared" si="5"/>
        <v>4</v>
      </c>
    </row>
    <row r="135" spans="1:17" ht="64" x14ac:dyDescent="0.2">
      <c r="A135" t="s">
        <v>22</v>
      </c>
      <c r="B135" t="s">
        <v>164</v>
      </c>
      <c r="C135" t="s">
        <v>314</v>
      </c>
      <c r="D135" t="s">
        <v>464</v>
      </c>
      <c r="E135" t="s">
        <v>548</v>
      </c>
      <c r="F135" t="s">
        <v>558</v>
      </c>
      <c r="G135" t="s">
        <v>621</v>
      </c>
      <c r="H135">
        <v>1544025</v>
      </c>
      <c r="I135" s="1" t="s">
        <v>2196</v>
      </c>
      <c r="J135" s="1" t="s">
        <v>2197</v>
      </c>
      <c r="L135">
        <v>5</v>
      </c>
      <c r="M135">
        <v>0</v>
      </c>
      <c r="N135">
        <f t="shared" si="4"/>
        <v>0</v>
      </c>
      <c r="Q135">
        <f t="shared" si="5"/>
        <v>5</v>
      </c>
    </row>
    <row r="136" spans="1:17" ht="64" x14ac:dyDescent="0.2">
      <c r="A136" t="s">
        <v>20</v>
      </c>
      <c r="B136" t="s">
        <v>165</v>
      </c>
      <c r="C136" t="s">
        <v>315</v>
      </c>
      <c r="D136" t="s">
        <v>465</v>
      </c>
      <c r="E136" t="s">
        <v>549</v>
      </c>
      <c r="F136" t="s">
        <v>587</v>
      </c>
      <c r="G136" t="s">
        <v>649</v>
      </c>
      <c r="H136">
        <v>1522517</v>
      </c>
      <c r="I136" s="1" t="s">
        <v>2196</v>
      </c>
      <c r="J136" s="1" t="s">
        <v>2197</v>
      </c>
      <c r="L136">
        <v>5</v>
      </c>
      <c r="M136">
        <v>0</v>
      </c>
      <c r="N136">
        <f t="shared" si="4"/>
        <v>0</v>
      </c>
      <c r="Q136">
        <f t="shared" si="5"/>
        <v>5</v>
      </c>
    </row>
    <row r="137" spans="1:17" ht="48" x14ac:dyDescent="0.2">
      <c r="A137" t="s">
        <v>29</v>
      </c>
      <c r="B137" t="s">
        <v>166</v>
      </c>
      <c r="C137" t="s">
        <v>316</v>
      </c>
      <c r="D137" t="s">
        <v>466</v>
      </c>
      <c r="E137" t="s">
        <v>550</v>
      </c>
      <c r="F137" t="s">
        <v>588</v>
      </c>
      <c r="G137" t="s">
        <v>650</v>
      </c>
      <c r="H137">
        <v>1517817</v>
      </c>
      <c r="I137" s="1" t="s">
        <v>2346</v>
      </c>
      <c r="J137" s="1" t="s">
        <v>2347</v>
      </c>
      <c r="K137" s="1" t="s">
        <v>1569</v>
      </c>
      <c r="L137">
        <v>5</v>
      </c>
      <c r="M137">
        <v>2</v>
      </c>
      <c r="N137">
        <f t="shared" si="4"/>
        <v>2</v>
      </c>
      <c r="Q137">
        <f t="shared" si="5"/>
        <v>3</v>
      </c>
    </row>
    <row r="138" spans="1:17" ht="48" x14ac:dyDescent="0.2">
      <c r="A138" t="s">
        <v>21</v>
      </c>
      <c r="B138" t="s">
        <v>167</v>
      </c>
      <c r="C138" t="s">
        <v>317</v>
      </c>
      <c r="D138" t="s">
        <v>467</v>
      </c>
      <c r="E138" t="s">
        <v>167</v>
      </c>
      <c r="F138" t="s">
        <v>558</v>
      </c>
      <c r="G138" t="s">
        <v>599</v>
      </c>
      <c r="H138">
        <v>1512783</v>
      </c>
      <c r="I138" s="1" t="s">
        <v>2348</v>
      </c>
      <c r="J138" s="1" t="s">
        <v>2349</v>
      </c>
      <c r="K138" s="1" t="s">
        <v>1021</v>
      </c>
      <c r="L138">
        <v>5</v>
      </c>
      <c r="M138">
        <v>1</v>
      </c>
      <c r="N138">
        <f t="shared" si="4"/>
        <v>1</v>
      </c>
      <c r="Q138">
        <f t="shared" si="5"/>
        <v>4</v>
      </c>
    </row>
    <row r="139" spans="1:17" ht="48" x14ac:dyDescent="0.2">
      <c r="A139" t="s">
        <v>20</v>
      </c>
      <c r="B139" t="s">
        <v>168</v>
      </c>
      <c r="C139" t="s">
        <v>318</v>
      </c>
      <c r="D139" t="s">
        <v>468</v>
      </c>
      <c r="E139" t="s">
        <v>168</v>
      </c>
      <c r="F139" t="s">
        <v>558</v>
      </c>
      <c r="G139" t="s">
        <v>599</v>
      </c>
      <c r="H139">
        <v>1504430</v>
      </c>
      <c r="I139" s="1" t="s">
        <v>2350</v>
      </c>
      <c r="J139" s="1" t="s">
        <v>2351</v>
      </c>
      <c r="K139" s="1" t="s">
        <v>1022</v>
      </c>
      <c r="L139">
        <v>5</v>
      </c>
      <c r="M139">
        <v>1</v>
      </c>
      <c r="N139">
        <f t="shared" si="4"/>
        <v>1</v>
      </c>
      <c r="Q139">
        <f t="shared" si="5"/>
        <v>4</v>
      </c>
    </row>
    <row r="140" spans="1:17" ht="48" x14ac:dyDescent="0.2">
      <c r="A140" t="s">
        <v>19</v>
      </c>
      <c r="B140" t="s">
        <v>169</v>
      </c>
      <c r="C140" t="s">
        <v>319</v>
      </c>
      <c r="D140" t="s">
        <v>469</v>
      </c>
      <c r="E140" t="s">
        <v>169</v>
      </c>
      <c r="F140" t="s">
        <v>558</v>
      </c>
      <c r="G140" t="s">
        <v>605</v>
      </c>
      <c r="H140">
        <v>1496893</v>
      </c>
      <c r="I140" s="1" t="s">
        <v>2352</v>
      </c>
      <c r="J140" s="1" t="s">
        <v>2353</v>
      </c>
      <c r="K140" s="1" t="s">
        <v>1023</v>
      </c>
      <c r="L140">
        <v>5</v>
      </c>
      <c r="M140">
        <v>1</v>
      </c>
      <c r="N140">
        <f t="shared" si="4"/>
        <v>1</v>
      </c>
      <c r="Q140">
        <f t="shared" si="5"/>
        <v>4</v>
      </c>
    </row>
    <row r="141" spans="1:17" ht="64" x14ac:dyDescent="0.2">
      <c r="A141" t="s">
        <v>19</v>
      </c>
      <c r="B141" t="s">
        <v>170</v>
      </c>
      <c r="C141" t="s">
        <v>320</v>
      </c>
      <c r="D141" t="s">
        <v>470</v>
      </c>
      <c r="E141" t="s">
        <v>551</v>
      </c>
      <c r="F141" t="s">
        <v>558</v>
      </c>
      <c r="G141" t="s">
        <v>591</v>
      </c>
      <c r="H141">
        <v>1478950</v>
      </c>
      <c r="I141" s="1" t="s">
        <v>2196</v>
      </c>
      <c r="J141" s="1" t="s">
        <v>2197</v>
      </c>
      <c r="L141">
        <v>5</v>
      </c>
      <c r="M141">
        <v>0</v>
      </c>
      <c r="N141">
        <f t="shared" si="4"/>
        <v>0</v>
      </c>
      <c r="Q141">
        <f t="shared" si="5"/>
        <v>5</v>
      </c>
    </row>
    <row r="142" spans="1:17" ht="48" x14ac:dyDescent="0.2">
      <c r="A142" t="s">
        <v>20</v>
      </c>
      <c r="B142" t="s">
        <v>171</v>
      </c>
      <c r="C142" t="s">
        <v>321</v>
      </c>
      <c r="D142" t="s">
        <v>471</v>
      </c>
      <c r="E142" t="s">
        <v>171</v>
      </c>
      <c r="F142" t="s">
        <v>558</v>
      </c>
      <c r="G142" t="s">
        <v>594</v>
      </c>
      <c r="H142">
        <v>1444398</v>
      </c>
      <c r="I142" s="1" t="s">
        <v>2354</v>
      </c>
      <c r="J142" s="1" t="s">
        <v>2355</v>
      </c>
      <c r="K142" s="1" t="s">
        <v>1024</v>
      </c>
      <c r="L142">
        <v>5</v>
      </c>
      <c r="M142">
        <v>1</v>
      </c>
      <c r="N142">
        <f t="shared" si="4"/>
        <v>1</v>
      </c>
      <c r="Q142">
        <f t="shared" si="5"/>
        <v>4</v>
      </c>
    </row>
    <row r="143" spans="1:17" ht="48" x14ac:dyDescent="0.2">
      <c r="A143" t="s">
        <v>20</v>
      </c>
      <c r="B143" t="s">
        <v>172</v>
      </c>
      <c r="C143" t="s">
        <v>322</v>
      </c>
      <c r="D143" t="s">
        <v>472</v>
      </c>
      <c r="E143" t="s">
        <v>172</v>
      </c>
      <c r="F143" t="s">
        <v>558</v>
      </c>
      <c r="G143" t="s">
        <v>592</v>
      </c>
      <c r="H143">
        <v>1418532</v>
      </c>
      <c r="I143" s="1" t="s">
        <v>2356</v>
      </c>
      <c r="J143" s="1" t="s">
        <v>2357</v>
      </c>
      <c r="K143" s="1" t="s">
        <v>1025</v>
      </c>
      <c r="L143">
        <v>5</v>
      </c>
      <c r="M143">
        <v>1</v>
      </c>
      <c r="N143">
        <f t="shared" si="4"/>
        <v>1</v>
      </c>
      <c r="Q143">
        <f t="shared" si="5"/>
        <v>4</v>
      </c>
    </row>
    <row r="144" spans="1:17" ht="64" x14ac:dyDescent="0.2">
      <c r="A144" t="s">
        <v>22</v>
      </c>
      <c r="B144" t="s">
        <v>173</v>
      </c>
      <c r="C144" t="s">
        <v>323</v>
      </c>
      <c r="D144" t="s">
        <v>473</v>
      </c>
      <c r="E144" t="s">
        <v>552</v>
      </c>
      <c r="F144" t="s">
        <v>589</v>
      </c>
      <c r="G144" t="s">
        <v>651</v>
      </c>
      <c r="H144">
        <v>1377960</v>
      </c>
      <c r="I144" s="1" t="s">
        <v>2196</v>
      </c>
      <c r="J144" s="1" t="s">
        <v>2197</v>
      </c>
      <c r="L144">
        <v>5</v>
      </c>
      <c r="M144">
        <v>0</v>
      </c>
      <c r="N144">
        <f t="shared" si="4"/>
        <v>0</v>
      </c>
      <c r="Q144">
        <f t="shared" si="5"/>
        <v>5</v>
      </c>
    </row>
    <row r="145" spans="1:17" ht="64" x14ac:dyDescent="0.2">
      <c r="A145" t="s">
        <v>20</v>
      </c>
      <c r="B145" t="s">
        <v>174</v>
      </c>
      <c r="C145" t="s">
        <v>324</v>
      </c>
      <c r="D145" t="s">
        <v>474</v>
      </c>
      <c r="E145" t="s">
        <v>553</v>
      </c>
      <c r="F145" t="s">
        <v>558</v>
      </c>
      <c r="G145" t="s">
        <v>593</v>
      </c>
      <c r="H145">
        <v>1374868</v>
      </c>
      <c r="I145" s="1" t="s">
        <v>2196</v>
      </c>
      <c r="J145" s="1" t="s">
        <v>2197</v>
      </c>
      <c r="L145">
        <v>5</v>
      </c>
      <c r="M145">
        <v>0</v>
      </c>
      <c r="N145">
        <f t="shared" si="4"/>
        <v>0</v>
      </c>
      <c r="Q145">
        <f t="shared" si="5"/>
        <v>5</v>
      </c>
    </row>
    <row r="146" spans="1:17" ht="48" x14ac:dyDescent="0.2">
      <c r="A146" t="s">
        <v>20</v>
      </c>
      <c r="B146" t="s">
        <v>175</v>
      </c>
      <c r="C146" t="s">
        <v>325</v>
      </c>
      <c r="D146" t="s">
        <v>475</v>
      </c>
      <c r="E146" t="s">
        <v>175</v>
      </c>
      <c r="F146" t="s">
        <v>558</v>
      </c>
      <c r="G146" t="s">
        <v>599</v>
      </c>
      <c r="H146">
        <v>1356985</v>
      </c>
      <c r="I146" s="1" t="s">
        <v>2358</v>
      </c>
      <c r="J146" s="1" t="s">
        <v>2359</v>
      </c>
      <c r="K146" s="1" t="s">
        <v>1026</v>
      </c>
      <c r="L146">
        <v>5</v>
      </c>
      <c r="M146">
        <v>1</v>
      </c>
      <c r="N146">
        <f t="shared" si="4"/>
        <v>1</v>
      </c>
      <c r="Q146">
        <f t="shared" si="5"/>
        <v>4</v>
      </c>
    </row>
    <row r="147" spans="1:17" ht="48" x14ac:dyDescent="0.2">
      <c r="A147" t="s">
        <v>18</v>
      </c>
      <c r="B147" t="s">
        <v>176</v>
      </c>
      <c r="C147" t="s">
        <v>326</v>
      </c>
      <c r="D147" t="s">
        <v>476</v>
      </c>
      <c r="E147" t="s">
        <v>176</v>
      </c>
      <c r="F147" t="s">
        <v>579</v>
      </c>
      <c r="G147" t="s">
        <v>596</v>
      </c>
      <c r="H147">
        <v>1348692</v>
      </c>
      <c r="I147" s="1" t="s">
        <v>2360</v>
      </c>
      <c r="J147" s="1" t="s">
        <v>2361</v>
      </c>
      <c r="K147" s="1" t="s">
        <v>1027</v>
      </c>
      <c r="L147">
        <v>5</v>
      </c>
      <c r="M147">
        <v>1</v>
      </c>
      <c r="N147">
        <f t="shared" si="4"/>
        <v>1</v>
      </c>
      <c r="Q147">
        <f t="shared" si="5"/>
        <v>4</v>
      </c>
    </row>
    <row r="148" spans="1:17" ht="64" x14ac:dyDescent="0.2">
      <c r="A148" t="s">
        <v>22</v>
      </c>
      <c r="B148" t="s">
        <v>177</v>
      </c>
      <c r="C148" t="s">
        <v>327</v>
      </c>
      <c r="D148" t="s">
        <v>477</v>
      </c>
      <c r="E148" t="s">
        <v>554</v>
      </c>
      <c r="F148" t="s">
        <v>558</v>
      </c>
      <c r="G148" t="s">
        <v>610</v>
      </c>
      <c r="H148">
        <v>1302771</v>
      </c>
      <c r="I148" s="1" t="s">
        <v>2196</v>
      </c>
      <c r="J148" s="1" t="s">
        <v>2197</v>
      </c>
      <c r="L148">
        <v>5</v>
      </c>
      <c r="M148">
        <v>0</v>
      </c>
      <c r="N148">
        <f t="shared" si="4"/>
        <v>0</v>
      </c>
      <c r="Q148">
        <f t="shared" si="5"/>
        <v>5</v>
      </c>
    </row>
    <row r="149" spans="1:17" ht="64" x14ac:dyDescent="0.2">
      <c r="A149" t="s">
        <v>20</v>
      </c>
      <c r="B149" t="s">
        <v>178</v>
      </c>
      <c r="C149" t="s">
        <v>328</v>
      </c>
      <c r="D149" t="s">
        <v>478</v>
      </c>
      <c r="E149" t="s">
        <v>555</v>
      </c>
      <c r="F149" t="s">
        <v>558</v>
      </c>
      <c r="G149" t="s">
        <v>591</v>
      </c>
      <c r="H149">
        <v>1302727</v>
      </c>
      <c r="I149" s="1" t="s">
        <v>2196</v>
      </c>
      <c r="J149" s="1" t="s">
        <v>2197</v>
      </c>
      <c r="L149">
        <v>5</v>
      </c>
      <c r="M149">
        <v>0</v>
      </c>
      <c r="N149">
        <f t="shared" si="4"/>
        <v>0</v>
      </c>
      <c r="Q149">
        <f t="shared" si="5"/>
        <v>5</v>
      </c>
    </row>
    <row r="150" spans="1:17" ht="48" x14ac:dyDescent="0.2">
      <c r="A150" t="s">
        <v>28</v>
      </c>
      <c r="B150" t="s">
        <v>179</v>
      </c>
      <c r="C150" t="s">
        <v>329</v>
      </c>
      <c r="D150" t="s">
        <v>479</v>
      </c>
      <c r="E150" t="s">
        <v>179</v>
      </c>
      <c r="F150" t="s">
        <v>569</v>
      </c>
      <c r="G150" t="s">
        <v>652</v>
      </c>
      <c r="H150">
        <v>1300905</v>
      </c>
      <c r="I150" s="1" t="s">
        <v>2362</v>
      </c>
      <c r="J150" s="1" t="s">
        <v>2363</v>
      </c>
      <c r="K150" s="1" t="s">
        <v>1028</v>
      </c>
      <c r="L150">
        <v>5</v>
      </c>
      <c r="M150">
        <v>1</v>
      </c>
      <c r="N150">
        <f t="shared" si="4"/>
        <v>1</v>
      </c>
      <c r="Q150">
        <f t="shared" si="5"/>
        <v>4</v>
      </c>
    </row>
    <row r="151" spans="1:17" ht="64" x14ac:dyDescent="0.2">
      <c r="A151" t="s">
        <v>24</v>
      </c>
      <c r="B151" t="s">
        <v>180</v>
      </c>
      <c r="C151" t="s">
        <v>330</v>
      </c>
      <c r="D151" t="s">
        <v>480</v>
      </c>
      <c r="E151" t="s">
        <v>556</v>
      </c>
      <c r="F151" t="s">
        <v>590</v>
      </c>
      <c r="G151" t="s">
        <v>653</v>
      </c>
      <c r="H151">
        <v>1283200</v>
      </c>
      <c r="I151" s="1" t="s">
        <v>2196</v>
      </c>
      <c r="J151" s="1" t="s">
        <v>2197</v>
      </c>
      <c r="L151">
        <v>5</v>
      </c>
      <c r="M151">
        <v>0</v>
      </c>
      <c r="N151">
        <f t="shared" si="4"/>
        <v>0</v>
      </c>
      <c r="Q151">
        <f t="shared" si="5"/>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B1" zoomScale="120" zoomScaleNormal="120" workbookViewId="0">
      <pane ySplit="1" topLeftCell="A144" activePane="bottomLeft" state="frozen"/>
      <selection pane="bottomLeft" activeCell="O157" sqref="O157"/>
    </sheetView>
  </sheetViews>
  <sheetFormatPr baseColWidth="10" defaultColWidth="8.83203125" defaultRowHeight="15" x14ac:dyDescent="0.2"/>
  <cols>
    <col min="1" max="1" width="0" hidden="1" customWidth="1"/>
    <col min="2" max="2" width="40.6640625" customWidth="1"/>
    <col min="3" max="3" width="0" hidden="1" customWidth="1"/>
    <col min="4" max="4" width="19.6640625" hidden="1" customWidth="1"/>
    <col min="5" max="8" width="0" hidden="1" customWidth="1"/>
    <col min="9" max="9" width="70.6640625" style="1" customWidth="1"/>
    <col min="10" max="10" width="24.6640625" style="1" customWidth="1"/>
    <col min="11" max="11" width="26.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654</v>
      </c>
      <c r="J2" s="1" t="s">
        <v>804</v>
      </c>
      <c r="K2" s="1" t="s">
        <v>950</v>
      </c>
      <c r="L2">
        <v>5</v>
      </c>
      <c r="M2">
        <v>1</v>
      </c>
      <c r="N2">
        <f t="shared" ref="N2:N33" si="0">M2</f>
        <v>1</v>
      </c>
      <c r="Q2">
        <f t="shared" ref="Q2:Q33" si="1">L2-SUM(N2:P2)</f>
        <v>4</v>
      </c>
    </row>
    <row r="3" spans="1:18" ht="48" x14ac:dyDescent="0.2">
      <c r="A3" t="s">
        <v>19</v>
      </c>
      <c r="B3" t="s">
        <v>32</v>
      </c>
      <c r="C3" t="s">
        <v>182</v>
      </c>
      <c r="D3" t="s">
        <v>332</v>
      </c>
      <c r="E3" t="s">
        <v>481</v>
      </c>
      <c r="F3" t="s">
        <v>558</v>
      </c>
      <c r="G3" t="s">
        <v>592</v>
      </c>
      <c r="H3">
        <v>35173629</v>
      </c>
      <c r="I3" s="1" t="s">
        <v>655</v>
      </c>
      <c r="J3" s="1" t="s">
        <v>805</v>
      </c>
      <c r="L3">
        <v>5</v>
      </c>
      <c r="M3">
        <v>0</v>
      </c>
      <c r="N3">
        <f t="shared" si="0"/>
        <v>0</v>
      </c>
      <c r="Q3">
        <f t="shared" si="1"/>
        <v>5</v>
      </c>
    </row>
    <row r="4" spans="1:18" ht="32" x14ac:dyDescent="0.2">
      <c r="A4" t="s">
        <v>19</v>
      </c>
      <c r="B4" t="s">
        <v>33</v>
      </c>
      <c r="C4" t="s">
        <v>183</v>
      </c>
      <c r="D4" t="s">
        <v>333</v>
      </c>
      <c r="E4" t="s">
        <v>33</v>
      </c>
      <c r="F4" t="s">
        <v>558</v>
      </c>
      <c r="G4" t="s">
        <v>593</v>
      </c>
      <c r="H4">
        <v>34561560</v>
      </c>
      <c r="I4" s="1" t="s">
        <v>656</v>
      </c>
      <c r="J4" s="1" t="s">
        <v>806</v>
      </c>
      <c r="K4" s="1" t="s">
        <v>951</v>
      </c>
      <c r="L4">
        <v>5</v>
      </c>
      <c r="M4">
        <v>1</v>
      </c>
      <c r="N4">
        <f t="shared" si="0"/>
        <v>1</v>
      </c>
      <c r="Q4">
        <f t="shared" si="1"/>
        <v>4</v>
      </c>
    </row>
    <row r="5" spans="1:18" ht="48" x14ac:dyDescent="0.2">
      <c r="A5" t="s">
        <v>19</v>
      </c>
      <c r="B5" t="s">
        <v>34</v>
      </c>
      <c r="C5" t="s">
        <v>184</v>
      </c>
      <c r="D5" t="s">
        <v>334</v>
      </c>
      <c r="E5" t="s">
        <v>34</v>
      </c>
      <c r="F5" t="s">
        <v>558</v>
      </c>
      <c r="G5" t="s">
        <v>591</v>
      </c>
      <c r="H5">
        <v>33173866</v>
      </c>
      <c r="I5" s="1" t="s">
        <v>657</v>
      </c>
      <c r="J5" s="1" t="s">
        <v>807</v>
      </c>
      <c r="K5" s="1" t="s">
        <v>952</v>
      </c>
      <c r="L5">
        <v>5</v>
      </c>
      <c r="M5">
        <v>1</v>
      </c>
      <c r="N5">
        <f t="shared" si="0"/>
        <v>1</v>
      </c>
      <c r="Q5">
        <f t="shared" si="1"/>
        <v>4</v>
      </c>
    </row>
    <row r="6" spans="1:18" ht="48" x14ac:dyDescent="0.2">
      <c r="A6" t="s">
        <v>20</v>
      </c>
      <c r="B6" t="s">
        <v>35</v>
      </c>
      <c r="C6" t="s">
        <v>185</v>
      </c>
      <c r="D6" t="s">
        <v>335</v>
      </c>
      <c r="E6" t="s">
        <v>482</v>
      </c>
      <c r="F6" t="s">
        <v>558</v>
      </c>
      <c r="G6" t="s">
        <v>594</v>
      </c>
      <c r="H6">
        <v>32761419</v>
      </c>
      <c r="I6" s="1" t="s">
        <v>658</v>
      </c>
      <c r="J6" s="1" t="s">
        <v>808</v>
      </c>
      <c r="K6" s="1" t="s">
        <v>953</v>
      </c>
      <c r="L6">
        <v>5</v>
      </c>
      <c r="M6">
        <v>1</v>
      </c>
      <c r="N6">
        <f t="shared" si="0"/>
        <v>1</v>
      </c>
      <c r="Q6">
        <f t="shared" si="1"/>
        <v>4</v>
      </c>
    </row>
    <row r="7" spans="1:18" ht="48" x14ac:dyDescent="0.2">
      <c r="A7" t="s">
        <v>18</v>
      </c>
      <c r="B7" t="s">
        <v>36</v>
      </c>
      <c r="C7" t="s">
        <v>186</v>
      </c>
      <c r="D7" t="s">
        <v>336</v>
      </c>
      <c r="E7" t="s">
        <v>36</v>
      </c>
      <c r="F7" t="s">
        <v>559</v>
      </c>
      <c r="G7" t="s">
        <v>595</v>
      </c>
      <c r="H7">
        <v>30506160</v>
      </c>
      <c r="I7" s="1" t="s">
        <v>659</v>
      </c>
      <c r="J7" s="1" t="s">
        <v>809</v>
      </c>
      <c r="K7" s="1" t="s">
        <v>954</v>
      </c>
      <c r="L7">
        <v>5</v>
      </c>
      <c r="M7">
        <v>1</v>
      </c>
      <c r="N7">
        <f t="shared" si="0"/>
        <v>1</v>
      </c>
      <c r="Q7">
        <f t="shared" si="1"/>
        <v>4</v>
      </c>
    </row>
    <row r="8" spans="1:18" ht="48" x14ac:dyDescent="0.2">
      <c r="A8" t="s">
        <v>19</v>
      </c>
      <c r="B8" t="s">
        <v>37</v>
      </c>
      <c r="C8" t="s">
        <v>187</v>
      </c>
      <c r="D8" t="s">
        <v>337</v>
      </c>
      <c r="E8" t="s">
        <v>37</v>
      </c>
      <c r="F8" t="s">
        <v>558</v>
      </c>
      <c r="G8" t="s">
        <v>596</v>
      </c>
      <c r="H8">
        <v>28089358</v>
      </c>
      <c r="I8" s="1" t="s">
        <v>660</v>
      </c>
      <c r="J8" s="1" t="s">
        <v>810</v>
      </c>
      <c r="K8" s="1" t="s">
        <v>955</v>
      </c>
      <c r="L8">
        <v>5</v>
      </c>
      <c r="M8">
        <v>1</v>
      </c>
      <c r="N8">
        <f t="shared" si="0"/>
        <v>1</v>
      </c>
      <c r="Q8">
        <f t="shared" si="1"/>
        <v>4</v>
      </c>
    </row>
    <row r="9" spans="1:18" ht="48" x14ac:dyDescent="0.2">
      <c r="A9" t="s">
        <v>21</v>
      </c>
      <c r="B9" t="s">
        <v>38</v>
      </c>
      <c r="C9" t="s">
        <v>188</v>
      </c>
      <c r="D9" t="s">
        <v>338</v>
      </c>
      <c r="E9" t="s">
        <v>483</v>
      </c>
      <c r="F9" t="s">
        <v>558</v>
      </c>
      <c r="G9" t="s">
        <v>594</v>
      </c>
      <c r="H9">
        <v>26978271</v>
      </c>
      <c r="I9" s="1" t="s">
        <v>661</v>
      </c>
      <c r="J9" s="1" t="s">
        <v>811</v>
      </c>
      <c r="L9">
        <v>5</v>
      </c>
      <c r="M9">
        <v>0</v>
      </c>
      <c r="N9">
        <f t="shared" si="0"/>
        <v>0</v>
      </c>
      <c r="Q9">
        <f t="shared" si="1"/>
        <v>5</v>
      </c>
    </row>
    <row r="10" spans="1:18" ht="32" x14ac:dyDescent="0.2">
      <c r="A10" t="s">
        <v>22</v>
      </c>
      <c r="B10" t="s">
        <v>39</v>
      </c>
      <c r="C10" t="s">
        <v>189</v>
      </c>
      <c r="D10" t="s">
        <v>339</v>
      </c>
      <c r="E10" t="s">
        <v>39</v>
      </c>
      <c r="F10" t="s">
        <v>560</v>
      </c>
      <c r="G10" t="s">
        <v>597</v>
      </c>
      <c r="H10">
        <v>24544253</v>
      </c>
      <c r="I10" s="1" t="s">
        <v>662</v>
      </c>
      <c r="J10" s="1" t="s">
        <v>812</v>
      </c>
      <c r="K10" s="1" t="s">
        <v>956</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663</v>
      </c>
      <c r="J11" s="1" t="s">
        <v>813</v>
      </c>
      <c r="K11" s="1" t="s">
        <v>957</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664</v>
      </c>
      <c r="J12" s="1" t="s">
        <v>814</v>
      </c>
      <c r="K12" s="1" t="s">
        <v>958</v>
      </c>
      <c r="L12">
        <v>5</v>
      </c>
      <c r="M12">
        <v>1</v>
      </c>
      <c r="N12">
        <f t="shared" si="0"/>
        <v>1</v>
      </c>
      <c r="Q12">
        <f t="shared" si="1"/>
        <v>4</v>
      </c>
    </row>
    <row r="13" spans="1:18" ht="48" x14ac:dyDescent="0.2">
      <c r="A13" t="s">
        <v>19</v>
      </c>
      <c r="B13" t="s">
        <v>42</v>
      </c>
      <c r="C13" t="s">
        <v>192</v>
      </c>
      <c r="D13" t="s">
        <v>342</v>
      </c>
      <c r="E13" t="s">
        <v>42</v>
      </c>
      <c r="F13" t="s">
        <v>561</v>
      </c>
      <c r="G13" t="s">
        <v>599</v>
      </c>
      <c r="H13">
        <v>20253204</v>
      </c>
      <c r="I13" s="1" t="s">
        <v>665</v>
      </c>
      <c r="J13" s="1" t="s">
        <v>815</v>
      </c>
      <c r="K13" s="1" t="s">
        <v>959</v>
      </c>
      <c r="L13">
        <v>5</v>
      </c>
      <c r="M13">
        <v>1</v>
      </c>
      <c r="N13">
        <f t="shared" si="0"/>
        <v>1</v>
      </c>
      <c r="Q13">
        <f t="shared" si="1"/>
        <v>4</v>
      </c>
    </row>
    <row r="14" spans="1:18" ht="48" x14ac:dyDescent="0.2">
      <c r="A14" t="s">
        <v>19</v>
      </c>
      <c r="B14" t="s">
        <v>43</v>
      </c>
      <c r="C14" t="s">
        <v>193</v>
      </c>
      <c r="D14" t="s">
        <v>343</v>
      </c>
      <c r="E14" t="s">
        <v>43</v>
      </c>
      <c r="F14" t="s">
        <v>558</v>
      </c>
      <c r="G14" t="s">
        <v>592</v>
      </c>
      <c r="H14">
        <v>18946391</v>
      </c>
      <c r="I14" s="1" t="s">
        <v>666</v>
      </c>
      <c r="J14" s="1" t="s">
        <v>816</v>
      </c>
      <c r="K14" s="1" t="s">
        <v>960</v>
      </c>
      <c r="L14">
        <v>5</v>
      </c>
      <c r="M14">
        <v>1</v>
      </c>
      <c r="N14">
        <f t="shared" si="0"/>
        <v>1</v>
      </c>
      <c r="Q14">
        <f t="shared" si="1"/>
        <v>4</v>
      </c>
    </row>
    <row r="15" spans="1:18" ht="64" x14ac:dyDescent="0.2">
      <c r="A15" t="s">
        <v>19</v>
      </c>
      <c r="B15" t="s">
        <v>44</v>
      </c>
      <c r="C15" t="s">
        <v>194</v>
      </c>
      <c r="D15" t="s">
        <v>344</v>
      </c>
      <c r="E15" t="s">
        <v>485</v>
      </c>
      <c r="F15" t="s">
        <v>558</v>
      </c>
      <c r="G15" t="s">
        <v>598</v>
      </c>
      <c r="H15">
        <v>16999659</v>
      </c>
      <c r="I15" s="1" t="s">
        <v>667</v>
      </c>
      <c r="J15" s="1" t="s">
        <v>817</v>
      </c>
      <c r="L15">
        <v>5</v>
      </c>
      <c r="M15">
        <v>0</v>
      </c>
      <c r="N15">
        <f t="shared" si="0"/>
        <v>0</v>
      </c>
      <c r="Q15">
        <f t="shared" si="1"/>
        <v>5</v>
      </c>
    </row>
    <row r="16" spans="1:18" ht="64" x14ac:dyDescent="0.2">
      <c r="A16" t="s">
        <v>20</v>
      </c>
      <c r="B16" t="s">
        <v>45</v>
      </c>
      <c r="C16" t="s">
        <v>195</v>
      </c>
      <c r="D16" t="s">
        <v>345</v>
      </c>
      <c r="E16" t="s">
        <v>486</v>
      </c>
      <c r="F16" t="s">
        <v>558</v>
      </c>
      <c r="G16" t="s">
        <v>599</v>
      </c>
      <c r="H16">
        <v>16836948</v>
      </c>
      <c r="I16" s="1" t="s">
        <v>668</v>
      </c>
      <c r="J16" s="1" t="s">
        <v>818</v>
      </c>
      <c r="L16">
        <v>5</v>
      </c>
      <c r="M16">
        <v>0</v>
      </c>
      <c r="N16">
        <f t="shared" si="0"/>
        <v>0</v>
      </c>
      <c r="Q16">
        <f t="shared" si="1"/>
        <v>5</v>
      </c>
    </row>
    <row r="17" spans="1:17" ht="64" x14ac:dyDescent="0.2">
      <c r="A17" t="s">
        <v>20</v>
      </c>
      <c r="B17" t="s">
        <v>46</v>
      </c>
      <c r="C17" t="s">
        <v>196</v>
      </c>
      <c r="D17" t="s">
        <v>346</v>
      </c>
      <c r="E17" t="s">
        <v>487</v>
      </c>
      <c r="F17" t="s">
        <v>558</v>
      </c>
      <c r="G17" t="s">
        <v>591</v>
      </c>
      <c r="H17">
        <v>16448618</v>
      </c>
      <c r="I17" s="1" t="s">
        <v>669</v>
      </c>
      <c r="J17" s="1" t="s">
        <v>819</v>
      </c>
      <c r="L17">
        <v>5</v>
      </c>
      <c r="M17">
        <v>0</v>
      </c>
      <c r="N17">
        <f t="shared" si="0"/>
        <v>0</v>
      </c>
      <c r="Q17">
        <f t="shared" si="1"/>
        <v>5</v>
      </c>
    </row>
    <row r="18" spans="1:17" ht="32" x14ac:dyDescent="0.2">
      <c r="A18" t="s">
        <v>19</v>
      </c>
      <c r="B18" t="s">
        <v>47</v>
      </c>
      <c r="C18" t="s">
        <v>197</v>
      </c>
      <c r="D18" t="s">
        <v>347</v>
      </c>
      <c r="E18" t="s">
        <v>47</v>
      </c>
      <c r="F18" t="s">
        <v>558</v>
      </c>
      <c r="G18" t="s">
        <v>596</v>
      </c>
      <c r="H18">
        <v>15567503</v>
      </c>
      <c r="I18" s="1" t="s">
        <v>670</v>
      </c>
      <c r="J18" s="1" t="s">
        <v>820</v>
      </c>
      <c r="K18" s="1" t="s">
        <v>961</v>
      </c>
      <c r="L18">
        <v>5</v>
      </c>
      <c r="M18">
        <v>1</v>
      </c>
      <c r="N18">
        <f t="shared" si="0"/>
        <v>1</v>
      </c>
      <c r="Q18">
        <f t="shared" si="1"/>
        <v>4</v>
      </c>
    </row>
    <row r="19" spans="1:17" ht="48" x14ac:dyDescent="0.2">
      <c r="A19" t="s">
        <v>20</v>
      </c>
      <c r="B19" t="s">
        <v>48</v>
      </c>
      <c r="C19" t="s">
        <v>198</v>
      </c>
      <c r="D19" t="s">
        <v>348</v>
      </c>
      <c r="E19" t="s">
        <v>488</v>
      </c>
      <c r="F19" t="s">
        <v>558</v>
      </c>
      <c r="G19" t="s">
        <v>600</v>
      </c>
      <c r="H19">
        <v>14967102</v>
      </c>
      <c r="I19" s="1" t="s">
        <v>671</v>
      </c>
      <c r="J19" s="1" t="s">
        <v>821</v>
      </c>
      <c r="L19">
        <v>5</v>
      </c>
      <c r="M19">
        <v>0</v>
      </c>
      <c r="N19">
        <f t="shared" si="0"/>
        <v>0</v>
      </c>
      <c r="Q19">
        <f t="shared" si="1"/>
        <v>5</v>
      </c>
    </row>
    <row r="20" spans="1:17" ht="48" x14ac:dyDescent="0.2">
      <c r="A20" t="s">
        <v>23</v>
      </c>
      <c r="B20" t="s">
        <v>49</v>
      </c>
      <c r="C20" t="s">
        <v>199</v>
      </c>
      <c r="D20" t="s">
        <v>349</v>
      </c>
      <c r="E20" t="s">
        <v>49</v>
      </c>
      <c r="F20" t="s">
        <v>558</v>
      </c>
      <c r="G20" t="s">
        <v>593</v>
      </c>
      <c r="H20">
        <v>14696587</v>
      </c>
      <c r="I20" s="1" t="s">
        <v>672</v>
      </c>
      <c r="J20" s="1" t="s">
        <v>822</v>
      </c>
      <c r="K20" s="1" t="s">
        <v>962</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673</v>
      </c>
      <c r="J21" s="1" t="s">
        <v>823</v>
      </c>
      <c r="L21">
        <v>5</v>
      </c>
      <c r="M21">
        <v>0</v>
      </c>
      <c r="N21">
        <f t="shared" si="0"/>
        <v>0</v>
      </c>
      <c r="Q21">
        <f t="shared" si="1"/>
        <v>5</v>
      </c>
    </row>
    <row r="22" spans="1:17" ht="64" x14ac:dyDescent="0.2">
      <c r="A22" t="s">
        <v>20</v>
      </c>
      <c r="B22" t="s">
        <v>51</v>
      </c>
      <c r="C22" t="s">
        <v>201</v>
      </c>
      <c r="D22" t="s">
        <v>351</v>
      </c>
      <c r="E22" t="s">
        <v>490</v>
      </c>
      <c r="F22" t="s">
        <v>561</v>
      </c>
      <c r="G22" t="s">
        <v>591</v>
      </c>
      <c r="H22">
        <v>12424095</v>
      </c>
      <c r="I22" s="1" t="s">
        <v>674</v>
      </c>
      <c r="J22" s="1" t="s">
        <v>824</v>
      </c>
      <c r="L22">
        <v>5</v>
      </c>
      <c r="M22">
        <v>0</v>
      </c>
      <c r="N22">
        <f t="shared" si="0"/>
        <v>0</v>
      </c>
      <c r="Q22">
        <f t="shared" si="1"/>
        <v>5</v>
      </c>
    </row>
    <row r="23" spans="1:17" ht="48" x14ac:dyDescent="0.2">
      <c r="A23" t="s">
        <v>21</v>
      </c>
      <c r="B23" t="s">
        <v>52</v>
      </c>
      <c r="C23" t="s">
        <v>202</v>
      </c>
      <c r="D23" t="s">
        <v>352</v>
      </c>
      <c r="E23" t="s">
        <v>52</v>
      </c>
      <c r="F23" t="s">
        <v>558</v>
      </c>
      <c r="G23" t="s">
        <v>602</v>
      </c>
      <c r="H23">
        <v>12317147</v>
      </c>
      <c r="I23" s="1" t="s">
        <v>675</v>
      </c>
      <c r="J23" s="1" t="s">
        <v>825</v>
      </c>
      <c r="K23" s="1" t="s">
        <v>963</v>
      </c>
      <c r="L23">
        <v>5</v>
      </c>
      <c r="M23">
        <v>1</v>
      </c>
      <c r="N23">
        <f t="shared" si="0"/>
        <v>1</v>
      </c>
      <c r="Q23">
        <f t="shared" si="1"/>
        <v>4</v>
      </c>
    </row>
    <row r="24" spans="1:17" ht="48" x14ac:dyDescent="0.2">
      <c r="A24" t="s">
        <v>25</v>
      </c>
      <c r="B24" t="s">
        <v>53</v>
      </c>
      <c r="C24" t="s">
        <v>203</v>
      </c>
      <c r="D24" t="s">
        <v>353</v>
      </c>
      <c r="E24" t="s">
        <v>53</v>
      </c>
      <c r="F24" t="s">
        <v>561</v>
      </c>
      <c r="G24" t="s">
        <v>594</v>
      </c>
      <c r="H24">
        <v>11101145</v>
      </c>
      <c r="I24" s="1" t="s">
        <v>676</v>
      </c>
      <c r="J24" s="1" t="s">
        <v>826</v>
      </c>
      <c r="K24" s="1" t="s">
        <v>964</v>
      </c>
      <c r="L24">
        <v>5</v>
      </c>
      <c r="M24">
        <v>1</v>
      </c>
      <c r="N24">
        <f t="shared" si="0"/>
        <v>1</v>
      </c>
      <c r="Q24">
        <f t="shared" si="1"/>
        <v>4</v>
      </c>
    </row>
    <row r="25" spans="1:17" ht="48" x14ac:dyDescent="0.2">
      <c r="A25" t="s">
        <v>20</v>
      </c>
      <c r="B25" t="s">
        <v>54</v>
      </c>
      <c r="C25" t="s">
        <v>204</v>
      </c>
      <c r="D25" t="s">
        <v>354</v>
      </c>
      <c r="E25" t="s">
        <v>491</v>
      </c>
      <c r="F25" t="s">
        <v>561</v>
      </c>
      <c r="G25" t="s">
        <v>600</v>
      </c>
      <c r="H25">
        <v>10902273</v>
      </c>
      <c r="I25" s="1" t="s">
        <v>677</v>
      </c>
      <c r="J25" s="1" t="s">
        <v>827</v>
      </c>
      <c r="L25">
        <v>5</v>
      </c>
      <c r="M25">
        <v>0</v>
      </c>
      <c r="N25">
        <f t="shared" si="0"/>
        <v>0</v>
      </c>
      <c r="O25">
        <v>2</v>
      </c>
      <c r="Q25">
        <f t="shared" si="1"/>
        <v>3</v>
      </c>
    </row>
    <row r="26" spans="1:17" ht="48" x14ac:dyDescent="0.2">
      <c r="A26" t="s">
        <v>21</v>
      </c>
      <c r="B26" t="s">
        <v>55</v>
      </c>
      <c r="C26" t="s">
        <v>205</v>
      </c>
      <c r="D26" t="s">
        <v>355</v>
      </c>
      <c r="E26" t="s">
        <v>55</v>
      </c>
      <c r="F26" t="s">
        <v>558</v>
      </c>
      <c r="G26" t="s">
        <v>603</v>
      </c>
      <c r="H26">
        <v>10259911</v>
      </c>
      <c r="I26" s="1" t="s">
        <v>678</v>
      </c>
      <c r="J26" s="1" t="s">
        <v>828</v>
      </c>
      <c r="K26" s="1" t="s">
        <v>965</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0"/>
        <v>5</v>
      </c>
      <c r="Q27">
        <f t="shared" si="1"/>
        <v>0</v>
      </c>
    </row>
    <row r="28" spans="1:17" ht="64" x14ac:dyDescent="0.2">
      <c r="A28" t="s">
        <v>20</v>
      </c>
      <c r="B28" t="s">
        <v>57</v>
      </c>
      <c r="C28" t="s">
        <v>207</v>
      </c>
      <c r="D28" t="s">
        <v>357</v>
      </c>
      <c r="E28" t="s">
        <v>492</v>
      </c>
      <c r="F28" t="s">
        <v>558</v>
      </c>
      <c r="G28" t="s">
        <v>604</v>
      </c>
      <c r="H28">
        <v>9311809</v>
      </c>
      <c r="I28" s="1" t="s">
        <v>680</v>
      </c>
      <c r="J28" s="1" t="s">
        <v>830</v>
      </c>
      <c r="L28">
        <v>5</v>
      </c>
      <c r="M28">
        <v>0</v>
      </c>
      <c r="N28">
        <f t="shared" si="0"/>
        <v>0</v>
      </c>
      <c r="Q28">
        <f t="shared" si="1"/>
        <v>5</v>
      </c>
    </row>
    <row r="29" spans="1:17" ht="64" x14ac:dyDescent="0.2">
      <c r="A29" t="s">
        <v>22</v>
      </c>
      <c r="B29" t="s">
        <v>58</v>
      </c>
      <c r="C29" t="s">
        <v>208</v>
      </c>
      <c r="D29" t="s">
        <v>358</v>
      </c>
      <c r="E29" t="s">
        <v>493</v>
      </c>
      <c r="F29" t="s">
        <v>558</v>
      </c>
      <c r="G29" t="s">
        <v>599</v>
      </c>
      <c r="H29">
        <v>9254451</v>
      </c>
      <c r="I29" s="1" t="s">
        <v>681</v>
      </c>
      <c r="J29" s="1" t="s">
        <v>831</v>
      </c>
      <c r="L29">
        <v>5</v>
      </c>
      <c r="M29">
        <v>0</v>
      </c>
      <c r="N29">
        <f t="shared" si="0"/>
        <v>0</v>
      </c>
      <c r="Q29">
        <f t="shared" si="1"/>
        <v>5</v>
      </c>
    </row>
    <row r="30" spans="1:17" ht="48" x14ac:dyDescent="0.2">
      <c r="A30" t="s">
        <v>26</v>
      </c>
      <c r="B30" t="s">
        <v>59</v>
      </c>
      <c r="C30" t="s">
        <v>209</v>
      </c>
      <c r="D30" t="s">
        <v>359</v>
      </c>
      <c r="E30" t="s">
        <v>59</v>
      </c>
      <c r="F30" t="s">
        <v>558</v>
      </c>
      <c r="G30" t="s">
        <v>594</v>
      </c>
      <c r="H30">
        <v>8540906</v>
      </c>
      <c r="I30" s="1" t="s">
        <v>682</v>
      </c>
      <c r="J30" s="1" t="s">
        <v>832</v>
      </c>
      <c r="K30" s="1" t="s">
        <v>966</v>
      </c>
      <c r="L30">
        <v>5</v>
      </c>
      <c r="M30">
        <v>3</v>
      </c>
      <c r="N30">
        <f t="shared" si="0"/>
        <v>3</v>
      </c>
      <c r="Q30">
        <f t="shared" si="1"/>
        <v>2</v>
      </c>
    </row>
    <row r="31" spans="1:17" ht="48" x14ac:dyDescent="0.2">
      <c r="A31" t="s">
        <v>20</v>
      </c>
      <c r="B31" t="s">
        <v>60</v>
      </c>
      <c r="C31" t="s">
        <v>210</v>
      </c>
      <c r="D31" t="s">
        <v>360</v>
      </c>
      <c r="E31" t="s">
        <v>60</v>
      </c>
      <c r="F31" t="s">
        <v>561</v>
      </c>
      <c r="G31" t="s">
        <v>605</v>
      </c>
      <c r="H31">
        <v>8534750</v>
      </c>
      <c r="I31" s="1" t="s">
        <v>683</v>
      </c>
      <c r="J31" s="1" t="s">
        <v>833</v>
      </c>
      <c r="K31" s="1" t="s">
        <v>967</v>
      </c>
      <c r="L31">
        <v>5</v>
      </c>
      <c r="M31">
        <v>1</v>
      </c>
      <c r="N31">
        <f t="shared" si="0"/>
        <v>1</v>
      </c>
      <c r="Q31">
        <f t="shared" si="1"/>
        <v>4</v>
      </c>
    </row>
    <row r="32" spans="1:17" ht="48" x14ac:dyDescent="0.2">
      <c r="A32" t="s">
        <v>18</v>
      </c>
      <c r="B32" t="s">
        <v>61</v>
      </c>
      <c r="C32" t="s">
        <v>211</v>
      </c>
      <c r="D32" t="s">
        <v>361</v>
      </c>
      <c r="E32" t="s">
        <v>494</v>
      </c>
      <c r="F32" t="s">
        <v>558</v>
      </c>
      <c r="G32" t="s">
        <v>606</v>
      </c>
      <c r="H32">
        <v>8450436</v>
      </c>
      <c r="I32" s="1" t="s">
        <v>684</v>
      </c>
      <c r="J32" s="1" t="s">
        <v>834</v>
      </c>
      <c r="L32">
        <v>5</v>
      </c>
      <c r="M32">
        <v>0</v>
      </c>
      <c r="N32">
        <f t="shared" si="0"/>
        <v>0</v>
      </c>
      <c r="Q32">
        <f t="shared" si="1"/>
        <v>5</v>
      </c>
    </row>
    <row r="33" spans="1:17" ht="32" x14ac:dyDescent="0.2">
      <c r="A33" t="s">
        <v>19</v>
      </c>
      <c r="B33" t="s">
        <v>62</v>
      </c>
      <c r="C33" t="s">
        <v>212</v>
      </c>
      <c r="D33" t="s">
        <v>362</v>
      </c>
      <c r="E33" t="s">
        <v>62</v>
      </c>
      <c r="F33" t="s">
        <v>558</v>
      </c>
      <c r="G33" t="s">
        <v>600</v>
      </c>
      <c r="H33">
        <v>7947883</v>
      </c>
      <c r="I33" s="1" t="s">
        <v>685</v>
      </c>
      <c r="J33" s="1" t="s">
        <v>835</v>
      </c>
      <c r="K33" s="1" t="s">
        <v>968</v>
      </c>
      <c r="L33">
        <v>5</v>
      </c>
      <c r="M33">
        <v>1</v>
      </c>
      <c r="N33">
        <f t="shared" si="0"/>
        <v>1</v>
      </c>
      <c r="Q33">
        <f t="shared" si="1"/>
        <v>4</v>
      </c>
    </row>
    <row r="34" spans="1:17" ht="64" x14ac:dyDescent="0.2">
      <c r="A34" t="s">
        <v>19</v>
      </c>
      <c r="B34" t="s">
        <v>63</v>
      </c>
      <c r="C34" t="s">
        <v>213</v>
      </c>
      <c r="D34" t="s">
        <v>363</v>
      </c>
      <c r="E34" t="s">
        <v>495</v>
      </c>
      <c r="F34" t="s">
        <v>558</v>
      </c>
      <c r="G34" t="s">
        <v>600</v>
      </c>
      <c r="H34">
        <v>7531746</v>
      </c>
      <c r="I34" s="1" t="s">
        <v>686</v>
      </c>
      <c r="J34" s="1" t="s">
        <v>836</v>
      </c>
      <c r="L34">
        <v>5</v>
      </c>
      <c r="M34">
        <v>0</v>
      </c>
      <c r="N34">
        <f t="shared" ref="N34:N65" si="2">M34</f>
        <v>0</v>
      </c>
      <c r="Q34">
        <f t="shared" ref="Q34:Q65" si="3">L34-SUM(N34:P34)</f>
        <v>5</v>
      </c>
    </row>
    <row r="35" spans="1:17" ht="32" x14ac:dyDescent="0.2">
      <c r="A35" t="s">
        <v>23</v>
      </c>
      <c r="B35" t="s">
        <v>64</v>
      </c>
      <c r="C35" t="s">
        <v>214</v>
      </c>
      <c r="D35" t="s">
        <v>364</v>
      </c>
      <c r="E35" t="s">
        <v>496</v>
      </c>
      <c r="F35" t="s">
        <v>558</v>
      </c>
      <c r="G35" t="s">
        <v>607</v>
      </c>
      <c r="H35">
        <v>7509774</v>
      </c>
      <c r="I35" s="1" t="s">
        <v>687</v>
      </c>
      <c r="J35" s="1" t="s">
        <v>837</v>
      </c>
      <c r="K35" s="1" t="s">
        <v>969</v>
      </c>
      <c r="L35">
        <v>5</v>
      </c>
      <c r="M35">
        <v>2</v>
      </c>
      <c r="N35">
        <f t="shared" si="2"/>
        <v>2</v>
      </c>
      <c r="Q35">
        <f t="shared" si="3"/>
        <v>3</v>
      </c>
    </row>
    <row r="36" spans="1:17" ht="48" x14ac:dyDescent="0.2">
      <c r="A36" t="s">
        <v>19</v>
      </c>
      <c r="B36" t="s">
        <v>65</v>
      </c>
      <c r="C36" t="s">
        <v>215</v>
      </c>
      <c r="D36" t="s">
        <v>365</v>
      </c>
      <c r="E36" t="s">
        <v>497</v>
      </c>
      <c r="F36" t="s">
        <v>558</v>
      </c>
      <c r="G36" t="s">
        <v>608</v>
      </c>
      <c r="H36">
        <v>7500271</v>
      </c>
      <c r="I36" s="1" t="s">
        <v>688</v>
      </c>
      <c r="J36" s="1" t="s">
        <v>838</v>
      </c>
      <c r="L36">
        <v>5</v>
      </c>
      <c r="M36">
        <v>0</v>
      </c>
      <c r="N36">
        <f t="shared" si="2"/>
        <v>0</v>
      </c>
      <c r="O36">
        <v>1</v>
      </c>
      <c r="Q36">
        <f t="shared" si="3"/>
        <v>4</v>
      </c>
    </row>
    <row r="37" spans="1:17" ht="48" x14ac:dyDescent="0.2">
      <c r="A37" t="s">
        <v>23</v>
      </c>
      <c r="B37" t="s">
        <v>66</v>
      </c>
      <c r="C37" t="s">
        <v>216</v>
      </c>
      <c r="D37" t="s">
        <v>366</v>
      </c>
      <c r="E37" t="s">
        <v>498</v>
      </c>
      <c r="F37" t="s">
        <v>563</v>
      </c>
      <c r="H37">
        <v>7415175</v>
      </c>
      <c r="I37" s="1" t="s">
        <v>689</v>
      </c>
      <c r="J37" s="1" t="s">
        <v>839</v>
      </c>
      <c r="K37" s="1" t="s">
        <v>970</v>
      </c>
      <c r="L37">
        <v>5</v>
      </c>
      <c r="M37">
        <v>1</v>
      </c>
      <c r="N37">
        <f t="shared" si="2"/>
        <v>1</v>
      </c>
      <c r="Q37">
        <f t="shared" si="3"/>
        <v>4</v>
      </c>
    </row>
    <row r="38" spans="1:17" ht="48" x14ac:dyDescent="0.2">
      <c r="A38" t="s">
        <v>21</v>
      </c>
      <c r="B38" t="s">
        <v>67</v>
      </c>
      <c r="C38" t="s">
        <v>217</v>
      </c>
      <c r="D38" t="s">
        <v>367</v>
      </c>
      <c r="E38" t="s">
        <v>67</v>
      </c>
      <c r="F38" t="s">
        <v>558</v>
      </c>
      <c r="G38" t="s">
        <v>593</v>
      </c>
      <c r="H38">
        <v>6900245</v>
      </c>
      <c r="I38" s="1" t="s">
        <v>690</v>
      </c>
      <c r="J38" s="1" t="s">
        <v>840</v>
      </c>
      <c r="K38" s="1" t="s">
        <v>971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691</v>
      </c>
      <c r="J39" s="1" t="s">
        <v>841</v>
      </c>
      <c r="L39">
        <v>5</v>
      </c>
      <c r="M39">
        <v>0</v>
      </c>
      <c r="N39">
        <f t="shared" si="2"/>
        <v>0</v>
      </c>
      <c r="Q39">
        <f t="shared" si="3"/>
        <v>5</v>
      </c>
    </row>
    <row r="40" spans="1:17" ht="48" x14ac:dyDescent="0.2">
      <c r="A40" t="s">
        <v>19</v>
      </c>
      <c r="B40" t="s">
        <v>69</v>
      </c>
      <c r="C40" t="s">
        <v>219</v>
      </c>
      <c r="D40" t="s">
        <v>369</v>
      </c>
      <c r="E40" t="s">
        <v>499</v>
      </c>
      <c r="F40" t="s">
        <v>558</v>
      </c>
      <c r="G40" t="s">
        <v>610</v>
      </c>
      <c r="H40">
        <v>6518054</v>
      </c>
      <c r="I40" s="1" t="s">
        <v>692</v>
      </c>
      <c r="J40" s="1" t="s">
        <v>842</v>
      </c>
      <c r="L40">
        <v>5</v>
      </c>
      <c r="M40">
        <v>0</v>
      </c>
      <c r="N40">
        <f t="shared" si="2"/>
        <v>0</v>
      </c>
      <c r="Q40">
        <f t="shared" si="3"/>
        <v>5</v>
      </c>
    </row>
    <row r="41" spans="1:17" ht="32" x14ac:dyDescent="0.2">
      <c r="A41" t="s">
        <v>27</v>
      </c>
      <c r="B41" t="s">
        <v>70</v>
      </c>
      <c r="C41" t="s">
        <v>220</v>
      </c>
      <c r="D41" t="s">
        <v>370</v>
      </c>
      <c r="E41" t="s">
        <v>70</v>
      </c>
      <c r="F41" t="s">
        <v>564</v>
      </c>
      <c r="G41" t="s">
        <v>611</v>
      </c>
      <c r="H41">
        <v>6487190</v>
      </c>
      <c r="I41" s="1" t="s">
        <v>693</v>
      </c>
      <c r="J41" s="1" t="s">
        <v>843</v>
      </c>
      <c r="L41">
        <v>5</v>
      </c>
      <c r="M41">
        <v>0</v>
      </c>
      <c r="N41">
        <f t="shared" si="2"/>
        <v>0</v>
      </c>
      <c r="O41">
        <v>1</v>
      </c>
      <c r="Q41">
        <f t="shared" si="3"/>
        <v>4</v>
      </c>
    </row>
    <row r="42" spans="1:17" ht="48" x14ac:dyDescent="0.2">
      <c r="A42" t="s">
        <v>25</v>
      </c>
      <c r="B42" t="s">
        <v>71</v>
      </c>
      <c r="C42" t="s">
        <v>221</v>
      </c>
      <c r="D42" t="s">
        <v>371</v>
      </c>
      <c r="E42" t="s">
        <v>500</v>
      </c>
      <c r="F42" t="s">
        <v>561</v>
      </c>
      <c r="G42" t="s">
        <v>594</v>
      </c>
      <c r="H42">
        <v>6481880</v>
      </c>
      <c r="I42" s="1" t="s">
        <v>694</v>
      </c>
      <c r="J42" s="1" t="s">
        <v>844</v>
      </c>
      <c r="L42">
        <v>5</v>
      </c>
      <c r="M42">
        <v>0</v>
      </c>
      <c r="N42">
        <f t="shared" si="2"/>
        <v>0</v>
      </c>
      <c r="O42">
        <v>1</v>
      </c>
      <c r="Q42">
        <f t="shared" si="3"/>
        <v>4</v>
      </c>
    </row>
    <row r="43" spans="1:17" ht="48" x14ac:dyDescent="0.2">
      <c r="A43" t="s">
        <v>26</v>
      </c>
      <c r="B43" t="s">
        <v>72</v>
      </c>
      <c r="C43" t="s">
        <v>222</v>
      </c>
      <c r="D43" t="s">
        <v>372</v>
      </c>
      <c r="E43" t="s">
        <v>72</v>
      </c>
      <c r="F43" t="s">
        <v>558</v>
      </c>
      <c r="G43" t="s">
        <v>612</v>
      </c>
      <c r="H43">
        <v>6440306</v>
      </c>
      <c r="I43" s="1" t="s">
        <v>695</v>
      </c>
      <c r="J43" s="1" t="s">
        <v>845</v>
      </c>
      <c r="K43" s="1" t="s">
        <v>972</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696</v>
      </c>
      <c r="J44" s="1" t="s">
        <v>846</v>
      </c>
      <c r="K44" s="1" t="s">
        <v>973</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697</v>
      </c>
      <c r="J45" s="1" t="s">
        <v>847</v>
      </c>
      <c r="K45" s="1" t="s">
        <v>974</v>
      </c>
      <c r="L45">
        <v>5</v>
      </c>
      <c r="M45">
        <v>1</v>
      </c>
      <c r="N45">
        <f t="shared" si="2"/>
        <v>1</v>
      </c>
      <c r="Q45">
        <f t="shared" si="3"/>
        <v>4</v>
      </c>
    </row>
    <row r="46" spans="1:17" ht="48" x14ac:dyDescent="0.2">
      <c r="A46" t="s">
        <v>22</v>
      </c>
      <c r="B46" t="s">
        <v>75</v>
      </c>
      <c r="C46" t="s">
        <v>225</v>
      </c>
      <c r="D46" t="s">
        <v>375</v>
      </c>
      <c r="E46" t="s">
        <v>501</v>
      </c>
      <c r="F46" t="s">
        <v>565</v>
      </c>
      <c r="G46" t="s">
        <v>613</v>
      </c>
      <c r="H46">
        <v>6060749</v>
      </c>
      <c r="I46" s="1" t="s">
        <v>698</v>
      </c>
      <c r="J46" s="1" t="s">
        <v>848</v>
      </c>
      <c r="L46">
        <v>5</v>
      </c>
      <c r="M46">
        <v>0</v>
      </c>
      <c r="N46">
        <f t="shared" si="2"/>
        <v>0</v>
      </c>
      <c r="O46">
        <v>2</v>
      </c>
      <c r="Q46">
        <f t="shared" si="3"/>
        <v>3</v>
      </c>
    </row>
    <row r="47" spans="1:17" ht="48" x14ac:dyDescent="0.2">
      <c r="A47" t="s">
        <v>20</v>
      </c>
      <c r="B47" t="s">
        <v>76</v>
      </c>
      <c r="C47" t="s">
        <v>226</v>
      </c>
      <c r="D47" t="s">
        <v>376</v>
      </c>
      <c r="E47" t="s">
        <v>76</v>
      </c>
      <c r="F47" t="s">
        <v>558</v>
      </c>
      <c r="G47" t="s">
        <v>609</v>
      </c>
      <c r="H47">
        <v>6044628</v>
      </c>
      <c r="I47" s="1" t="s">
        <v>699</v>
      </c>
      <c r="J47" s="1" t="s">
        <v>849</v>
      </c>
      <c r="K47" s="1" t="s">
        <v>975</v>
      </c>
      <c r="L47">
        <v>5</v>
      </c>
      <c r="M47">
        <v>1</v>
      </c>
      <c r="N47">
        <f t="shared" si="2"/>
        <v>1</v>
      </c>
      <c r="Q47">
        <f t="shared" si="3"/>
        <v>4</v>
      </c>
    </row>
    <row r="48" spans="1:17" ht="64" x14ac:dyDescent="0.2">
      <c r="A48" t="s">
        <v>20</v>
      </c>
      <c r="B48" t="s">
        <v>77</v>
      </c>
      <c r="C48" t="s">
        <v>227</v>
      </c>
      <c r="D48" t="s">
        <v>377</v>
      </c>
      <c r="E48" t="s">
        <v>502</v>
      </c>
      <c r="F48" t="s">
        <v>558</v>
      </c>
      <c r="G48" t="s">
        <v>595</v>
      </c>
      <c r="H48">
        <v>5994469</v>
      </c>
      <c r="I48" s="1" t="s">
        <v>700</v>
      </c>
      <c r="J48" s="1" t="s">
        <v>850</v>
      </c>
      <c r="L48">
        <v>5</v>
      </c>
      <c r="M48">
        <v>0</v>
      </c>
      <c r="N48">
        <f t="shared" si="2"/>
        <v>0</v>
      </c>
      <c r="Q48">
        <f t="shared" si="3"/>
        <v>5</v>
      </c>
    </row>
    <row r="49" spans="1:17" ht="48" x14ac:dyDescent="0.2">
      <c r="A49" t="s">
        <v>18</v>
      </c>
      <c r="B49" t="s">
        <v>78</v>
      </c>
      <c r="C49" t="s">
        <v>228</v>
      </c>
      <c r="D49" t="s">
        <v>378</v>
      </c>
      <c r="E49" t="s">
        <v>78</v>
      </c>
      <c r="F49" t="s">
        <v>566</v>
      </c>
      <c r="G49" t="s">
        <v>614</v>
      </c>
      <c r="H49">
        <v>5960358</v>
      </c>
      <c r="I49" s="1" t="s">
        <v>701</v>
      </c>
      <c r="J49" s="1" t="s">
        <v>851</v>
      </c>
      <c r="K49" s="1" t="s">
        <v>976</v>
      </c>
      <c r="L49">
        <v>5</v>
      </c>
      <c r="M49">
        <v>1</v>
      </c>
      <c r="N49">
        <f t="shared" si="2"/>
        <v>1</v>
      </c>
      <c r="Q49">
        <f t="shared" si="3"/>
        <v>4</v>
      </c>
    </row>
    <row r="50" spans="1:17" ht="48" x14ac:dyDescent="0.2">
      <c r="A50" t="s">
        <v>20</v>
      </c>
      <c r="B50" t="s">
        <v>79</v>
      </c>
      <c r="C50" t="s">
        <v>229</v>
      </c>
      <c r="D50" t="s">
        <v>379</v>
      </c>
      <c r="E50" t="s">
        <v>79</v>
      </c>
      <c r="F50" t="s">
        <v>558</v>
      </c>
      <c r="G50" t="s">
        <v>615</v>
      </c>
      <c r="H50">
        <v>5551137</v>
      </c>
      <c r="I50" s="1" t="s">
        <v>702</v>
      </c>
      <c r="J50" s="1" t="s">
        <v>852</v>
      </c>
      <c r="K50" s="1" t="s">
        <v>977</v>
      </c>
      <c r="L50">
        <v>5</v>
      </c>
      <c r="M50">
        <v>1</v>
      </c>
      <c r="N50">
        <f t="shared" si="2"/>
        <v>1</v>
      </c>
      <c r="Q50">
        <f t="shared" si="3"/>
        <v>4</v>
      </c>
    </row>
    <row r="51" spans="1:17" ht="48" x14ac:dyDescent="0.2">
      <c r="A51" t="s">
        <v>18</v>
      </c>
      <c r="B51" t="s">
        <v>80</v>
      </c>
      <c r="C51" t="s">
        <v>230</v>
      </c>
      <c r="D51" t="s">
        <v>380</v>
      </c>
      <c r="E51" t="s">
        <v>503</v>
      </c>
      <c r="F51" t="s">
        <v>567</v>
      </c>
      <c r="H51">
        <v>5492074</v>
      </c>
      <c r="I51" s="1" t="s">
        <v>703</v>
      </c>
      <c r="J51" s="1" t="s">
        <v>853</v>
      </c>
      <c r="L51">
        <v>5</v>
      </c>
      <c r="M51">
        <v>0</v>
      </c>
      <c r="N51">
        <f t="shared" si="2"/>
        <v>0</v>
      </c>
      <c r="O51">
        <v>1</v>
      </c>
      <c r="Q51">
        <f t="shared" si="3"/>
        <v>4</v>
      </c>
    </row>
    <row r="52" spans="1:17" ht="48" x14ac:dyDescent="0.2">
      <c r="A52" t="s">
        <v>25</v>
      </c>
      <c r="B52" t="s">
        <v>81</v>
      </c>
      <c r="C52" t="s">
        <v>231</v>
      </c>
      <c r="D52" t="s">
        <v>381</v>
      </c>
      <c r="E52" t="s">
        <v>81</v>
      </c>
      <c r="F52" t="s">
        <v>561</v>
      </c>
      <c r="G52" t="s">
        <v>612</v>
      </c>
      <c r="H52">
        <v>5343740</v>
      </c>
      <c r="I52" s="1" t="s">
        <v>704</v>
      </c>
      <c r="J52" s="1" t="s">
        <v>854</v>
      </c>
      <c r="L52">
        <v>5</v>
      </c>
      <c r="M52">
        <v>0</v>
      </c>
      <c r="N52">
        <f t="shared" si="2"/>
        <v>0</v>
      </c>
      <c r="O52">
        <v>2</v>
      </c>
      <c r="Q52">
        <f t="shared" si="3"/>
        <v>3</v>
      </c>
    </row>
    <row r="53" spans="1:17" ht="48" x14ac:dyDescent="0.2">
      <c r="A53" t="s">
        <v>23</v>
      </c>
      <c r="B53" t="s">
        <v>82</v>
      </c>
      <c r="C53" t="s">
        <v>232</v>
      </c>
      <c r="D53" t="s">
        <v>382</v>
      </c>
      <c r="E53" t="s">
        <v>504</v>
      </c>
      <c r="F53" t="s">
        <v>558</v>
      </c>
      <c r="G53" t="s">
        <v>616</v>
      </c>
      <c r="H53">
        <v>5342694</v>
      </c>
      <c r="I53" s="1" t="s">
        <v>705</v>
      </c>
      <c r="J53" s="1" t="s">
        <v>855</v>
      </c>
      <c r="K53" s="1" t="s">
        <v>978</v>
      </c>
      <c r="L53">
        <v>5</v>
      </c>
      <c r="M53">
        <v>2</v>
      </c>
      <c r="N53">
        <f t="shared" si="2"/>
        <v>2</v>
      </c>
      <c r="Q53">
        <f t="shared" si="3"/>
        <v>3</v>
      </c>
    </row>
    <row r="54" spans="1:17" ht="48" x14ac:dyDescent="0.2">
      <c r="A54" t="s">
        <v>19</v>
      </c>
      <c r="B54" t="s">
        <v>83</v>
      </c>
      <c r="C54" t="s">
        <v>233</v>
      </c>
      <c r="D54" t="s">
        <v>383</v>
      </c>
      <c r="E54" t="s">
        <v>83</v>
      </c>
      <c r="F54" t="s">
        <v>558</v>
      </c>
      <c r="G54" t="s">
        <v>591</v>
      </c>
      <c r="H54">
        <v>5308336</v>
      </c>
      <c r="I54" s="1" t="s">
        <v>706</v>
      </c>
      <c r="J54" s="1" t="s">
        <v>856</v>
      </c>
      <c r="K54" s="1" t="s">
        <v>979</v>
      </c>
      <c r="L54">
        <v>5</v>
      </c>
      <c r="M54">
        <v>1</v>
      </c>
      <c r="N54">
        <f t="shared" si="2"/>
        <v>1</v>
      </c>
      <c r="Q54">
        <f t="shared" si="3"/>
        <v>4</v>
      </c>
    </row>
    <row r="55" spans="1:17" ht="48" x14ac:dyDescent="0.2">
      <c r="A55" t="s">
        <v>20</v>
      </c>
      <c r="B55" t="s">
        <v>84</v>
      </c>
      <c r="C55" t="s">
        <v>234</v>
      </c>
      <c r="D55" t="s">
        <v>384</v>
      </c>
      <c r="E55" t="s">
        <v>84</v>
      </c>
      <c r="F55" t="s">
        <v>558</v>
      </c>
      <c r="G55" t="s">
        <v>617</v>
      </c>
      <c r="H55">
        <v>5306925</v>
      </c>
      <c r="I55" s="1" t="s">
        <v>707</v>
      </c>
      <c r="J55" s="1" t="s">
        <v>857</v>
      </c>
      <c r="K55" s="1" t="s">
        <v>980</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708</v>
      </c>
      <c r="J56" s="1" t="s">
        <v>858</v>
      </c>
      <c r="K56" s="1" t="s">
        <v>981</v>
      </c>
      <c r="L56">
        <v>5</v>
      </c>
      <c r="M56">
        <v>2</v>
      </c>
      <c r="N56">
        <f t="shared" si="2"/>
        <v>2</v>
      </c>
      <c r="Q56">
        <f t="shared" si="3"/>
        <v>3</v>
      </c>
    </row>
    <row r="57" spans="1:17" ht="64" x14ac:dyDescent="0.2">
      <c r="A57" t="s">
        <v>23</v>
      </c>
      <c r="B57" t="s">
        <v>86</v>
      </c>
      <c r="C57" t="s">
        <v>236</v>
      </c>
      <c r="D57" t="s">
        <v>386</v>
      </c>
      <c r="E57" t="s">
        <v>505</v>
      </c>
      <c r="F57" t="s">
        <v>558</v>
      </c>
      <c r="G57" t="s">
        <v>612</v>
      </c>
      <c r="H57">
        <v>4840616</v>
      </c>
      <c r="I57" s="1" t="s">
        <v>709</v>
      </c>
      <c r="J57" s="1" t="s">
        <v>859</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710</v>
      </c>
      <c r="J58" s="1" t="s">
        <v>860</v>
      </c>
      <c r="K58" s="1" t="s">
        <v>982</v>
      </c>
      <c r="L58">
        <v>5</v>
      </c>
      <c r="M58">
        <v>1</v>
      </c>
      <c r="N58">
        <f t="shared" si="2"/>
        <v>1</v>
      </c>
      <c r="Q58">
        <f t="shared" si="3"/>
        <v>4</v>
      </c>
    </row>
    <row r="59" spans="1:17" ht="48" x14ac:dyDescent="0.2">
      <c r="A59" t="s">
        <v>22</v>
      </c>
      <c r="B59" t="s">
        <v>88</v>
      </c>
      <c r="C59" t="s">
        <v>238</v>
      </c>
      <c r="D59" t="s">
        <v>388</v>
      </c>
      <c r="E59" t="s">
        <v>88</v>
      </c>
      <c r="F59" t="s">
        <v>561</v>
      </c>
      <c r="G59" t="s">
        <v>619</v>
      </c>
      <c r="H59">
        <v>4527206</v>
      </c>
      <c r="I59" s="1" t="s">
        <v>711</v>
      </c>
      <c r="J59" s="1" t="s">
        <v>861</v>
      </c>
      <c r="K59" s="1" t="s">
        <v>983</v>
      </c>
      <c r="L59">
        <v>5</v>
      </c>
      <c r="M59">
        <v>1</v>
      </c>
      <c r="N59">
        <f t="shared" si="2"/>
        <v>1</v>
      </c>
      <c r="Q59">
        <f t="shared" si="3"/>
        <v>4</v>
      </c>
    </row>
    <row r="60" spans="1:17" ht="48" x14ac:dyDescent="0.2">
      <c r="A60" t="s">
        <v>28</v>
      </c>
      <c r="B60" t="s">
        <v>89</v>
      </c>
      <c r="C60" t="s">
        <v>239</v>
      </c>
      <c r="D60" t="s">
        <v>389</v>
      </c>
      <c r="E60" t="s">
        <v>89</v>
      </c>
      <c r="F60" t="s">
        <v>569</v>
      </c>
      <c r="G60" t="s">
        <v>620</v>
      </c>
      <c r="H60">
        <v>4347047</v>
      </c>
      <c r="I60" s="1" t="s">
        <v>712</v>
      </c>
      <c r="J60" s="1" t="s">
        <v>862</v>
      </c>
      <c r="K60" s="1" t="s">
        <v>984</v>
      </c>
      <c r="L60">
        <v>5</v>
      </c>
      <c r="M60">
        <v>1</v>
      </c>
      <c r="N60">
        <f t="shared" si="2"/>
        <v>1</v>
      </c>
      <c r="Q60">
        <f t="shared" si="3"/>
        <v>4</v>
      </c>
    </row>
    <row r="61" spans="1:17" ht="48" x14ac:dyDescent="0.2">
      <c r="A61" t="s">
        <v>22</v>
      </c>
      <c r="B61" t="s">
        <v>90</v>
      </c>
      <c r="C61" t="s">
        <v>240</v>
      </c>
      <c r="D61" t="s">
        <v>390</v>
      </c>
      <c r="E61" t="s">
        <v>90</v>
      </c>
      <c r="F61" t="s">
        <v>558</v>
      </c>
      <c r="G61" t="s">
        <v>599</v>
      </c>
      <c r="H61">
        <v>4296071</v>
      </c>
      <c r="I61" s="1" t="s">
        <v>713</v>
      </c>
      <c r="J61" s="1" t="s">
        <v>863</v>
      </c>
      <c r="K61" s="1" t="s">
        <v>985</v>
      </c>
      <c r="L61">
        <v>5</v>
      </c>
      <c r="M61">
        <v>1</v>
      </c>
      <c r="N61">
        <f t="shared" si="2"/>
        <v>1</v>
      </c>
      <c r="Q61">
        <f t="shared" si="3"/>
        <v>4</v>
      </c>
    </row>
    <row r="62" spans="1:17" ht="48" x14ac:dyDescent="0.2">
      <c r="A62" t="s">
        <v>25</v>
      </c>
      <c r="B62" t="s">
        <v>91</v>
      </c>
      <c r="C62" t="s">
        <v>241</v>
      </c>
      <c r="D62" t="s">
        <v>391</v>
      </c>
      <c r="E62" t="s">
        <v>91</v>
      </c>
      <c r="F62" t="s">
        <v>562</v>
      </c>
      <c r="G62" t="s">
        <v>612</v>
      </c>
      <c r="H62">
        <v>4286706</v>
      </c>
      <c r="I62" s="1" t="s">
        <v>714</v>
      </c>
      <c r="J62" s="1" t="s">
        <v>864</v>
      </c>
      <c r="K62" s="1" t="s">
        <v>986</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715</v>
      </c>
      <c r="J63" s="1" t="s">
        <v>865</v>
      </c>
      <c r="K63" s="1" t="s">
        <v>987</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716</v>
      </c>
      <c r="J64" s="1" t="s">
        <v>866</v>
      </c>
      <c r="L64">
        <v>5</v>
      </c>
      <c r="M64">
        <v>0</v>
      </c>
      <c r="N64">
        <f t="shared" si="2"/>
        <v>0</v>
      </c>
      <c r="Q64">
        <f t="shared" si="3"/>
        <v>5</v>
      </c>
    </row>
    <row r="65" spans="1:17" ht="64" x14ac:dyDescent="0.2">
      <c r="A65" t="s">
        <v>19</v>
      </c>
      <c r="B65" t="s">
        <v>94</v>
      </c>
      <c r="C65" t="s">
        <v>244</v>
      </c>
      <c r="D65" t="s">
        <v>394</v>
      </c>
      <c r="E65" t="s">
        <v>94</v>
      </c>
      <c r="F65" t="s">
        <v>558</v>
      </c>
      <c r="G65" t="s">
        <v>622</v>
      </c>
      <c r="H65">
        <v>4208419</v>
      </c>
      <c r="I65" s="1" t="s">
        <v>717</v>
      </c>
      <c r="J65" s="1" t="s">
        <v>867</v>
      </c>
      <c r="L65">
        <v>5</v>
      </c>
      <c r="M65">
        <v>0</v>
      </c>
      <c r="N65">
        <f t="shared" si="2"/>
        <v>0</v>
      </c>
      <c r="O65">
        <v>1</v>
      </c>
      <c r="Q65">
        <f t="shared" si="3"/>
        <v>4</v>
      </c>
    </row>
    <row r="66" spans="1:17" ht="64" x14ac:dyDescent="0.2">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48" x14ac:dyDescent="0.2">
      <c r="A67" t="s">
        <v>22</v>
      </c>
      <c r="B67" t="s">
        <v>96</v>
      </c>
      <c r="C67" t="s">
        <v>246</v>
      </c>
      <c r="D67" t="s">
        <v>396</v>
      </c>
      <c r="E67" t="s">
        <v>96</v>
      </c>
      <c r="F67" t="s">
        <v>558</v>
      </c>
      <c r="G67" t="s">
        <v>599</v>
      </c>
      <c r="H67">
        <v>4134448</v>
      </c>
      <c r="I67" s="1" t="s">
        <v>719</v>
      </c>
      <c r="J67" s="1" t="s">
        <v>869</v>
      </c>
      <c r="K67" s="1" t="s">
        <v>988</v>
      </c>
      <c r="L67">
        <v>5</v>
      </c>
      <c r="M67">
        <v>1</v>
      </c>
      <c r="N67">
        <f t="shared" si="4"/>
        <v>1</v>
      </c>
      <c r="Q67">
        <f t="shared" si="5"/>
        <v>4</v>
      </c>
    </row>
    <row r="68" spans="1:17" ht="48" x14ac:dyDescent="0.2">
      <c r="A68" t="s">
        <v>21</v>
      </c>
      <c r="B68" t="s">
        <v>97</v>
      </c>
      <c r="C68" t="s">
        <v>247</v>
      </c>
      <c r="D68" t="s">
        <v>397</v>
      </c>
      <c r="E68" t="s">
        <v>97</v>
      </c>
      <c r="F68" t="s">
        <v>558</v>
      </c>
      <c r="G68" t="s">
        <v>612</v>
      </c>
      <c r="H68">
        <v>4114661</v>
      </c>
      <c r="I68" s="1" t="s">
        <v>720</v>
      </c>
      <c r="J68" s="1" t="s">
        <v>870</v>
      </c>
      <c r="K68" s="1" t="s">
        <v>989</v>
      </c>
      <c r="L68">
        <v>5</v>
      </c>
      <c r="M68">
        <v>1</v>
      </c>
      <c r="N68">
        <f t="shared" si="4"/>
        <v>1</v>
      </c>
      <c r="Q68">
        <f t="shared" si="5"/>
        <v>4</v>
      </c>
    </row>
    <row r="69" spans="1:17" ht="48" x14ac:dyDescent="0.2">
      <c r="A69" t="s">
        <v>18</v>
      </c>
      <c r="B69" t="s">
        <v>98</v>
      </c>
      <c r="C69" t="s">
        <v>248</v>
      </c>
      <c r="D69" t="s">
        <v>398</v>
      </c>
      <c r="E69" t="s">
        <v>509</v>
      </c>
      <c r="F69" t="s">
        <v>561</v>
      </c>
      <c r="G69" t="s">
        <v>612</v>
      </c>
      <c r="H69">
        <v>4064713</v>
      </c>
      <c r="I69" s="1" t="s">
        <v>721</v>
      </c>
      <c r="J69" s="1" t="s">
        <v>871</v>
      </c>
      <c r="K69" s="1" t="s">
        <v>990</v>
      </c>
      <c r="L69">
        <v>5</v>
      </c>
      <c r="M69">
        <v>1</v>
      </c>
      <c r="N69">
        <f t="shared" si="4"/>
        <v>1</v>
      </c>
      <c r="Q69">
        <f t="shared" si="5"/>
        <v>4</v>
      </c>
    </row>
    <row r="70" spans="1:17" ht="80" x14ac:dyDescent="0.2">
      <c r="A70" t="s">
        <v>24</v>
      </c>
      <c r="B70" t="s">
        <v>99</v>
      </c>
      <c r="C70" t="s">
        <v>249</v>
      </c>
      <c r="D70" t="s">
        <v>399</v>
      </c>
      <c r="E70" t="s">
        <v>510</v>
      </c>
      <c r="F70" t="s">
        <v>558</v>
      </c>
      <c r="G70" t="s">
        <v>612</v>
      </c>
      <c r="H70">
        <v>3850607</v>
      </c>
      <c r="I70" s="1" t="s">
        <v>722</v>
      </c>
      <c r="J70" s="1" t="s">
        <v>872</v>
      </c>
      <c r="L70">
        <v>5</v>
      </c>
      <c r="M70">
        <v>0</v>
      </c>
      <c r="N70">
        <f t="shared" si="4"/>
        <v>0</v>
      </c>
      <c r="Q70">
        <f t="shared" si="5"/>
        <v>5</v>
      </c>
    </row>
    <row r="71" spans="1:17" ht="64" x14ac:dyDescent="0.2">
      <c r="A71" t="s">
        <v>20</v>
      </c>
      <c r="B71" t="s">
        <v>100</v>
      </c>
      <c r="C71" t="s">
        <v>250</v>
      </c>
      <c r="D71" t="s">
        <v>400</v>
      </c>
      <c r="E71" t="s">
        <v>511</v>
      </c>
      <c r="F71" t="s">
        <v>558</v>
      </c>
      <c r="G71" t="s">
        <v>623</v>
      </c>
      <c r="H71">
        <v>3807463</v>
      </c>
      <c r="I71" s="1" t="s">
        <v>723</v>
      </c>
      <c r="J71" s="1" t="s">
        <v>873</v>
      </c>
      <c r="L71">
        <v>5</v>
      </c>
      <c r="M71">
        <v>0</v>
      </c>
      <c r="N71">
        <f t="shared" si="4"/>
        <v>0</v>
      </c>
      <c r="O71">
        <v>1</v>
      </c>
      <c r="Q71">
        <f t="shared" si="5"/>
        <v>4</v>
      </c>
    </row>
    <row r="72" spans="1:17" ht="64" x14ac:dyDescent="0.2">
      <c r="A72" t="s">
        <v>29</v>
      </c>
      <c r="B72" t="s">
        <v>101</v>
      </c>
      <c r="C72" t="s">
        <v>251</v>
      </c>
      <c r="D72" t="s">
        <v>401</v>
      </c>
      <c r="E72" t="s">
        <v>512</v>
      </c>
      <c r="F72" t="s">
        <v>570</v>
      </c>
      <c r="G72" t="s">
        <v>624</v>
      </c>
      <c r="H72">
        <v>3713797</v>
      </c>
      <c r="I72" s="1" t="s">
        <v>724</v>
      </c>
      <c r="J72" s="1" t="s">
        <v>874</v>
      </c>
      <c r="L72">
        <v>5</v>
      </c>
      <c r="M72">
        <v>0</v>
      </c>
      <c r="N72">
        <f t="shared" si="4"/>
        <v>0</v>
      </c>
      <c r="O72">
        <v>3</v>
      </c>
      <c r="Q72">
        <f t="shared" si="5"/>
        <v>2</v>
      </c>
    </row>
    <row r="73" spans="1:17" ht="48" x14ac:dyDescent="0.2">
      <c r="A73" t="s">
        <v>19</v>
      </c>
      <c r="B73" t="s">
        <v>102</v>
      </c>
      <c r="C73" t="s">
        <v>252</v>
      </c>
      <c r="D73" t="s">
        <v>402</v>
      </c>
      <c r="E73" t="s">
        <v>102</v>
      </c>
      <c r="F73" t="s">
        <v>558</v>
      </c>
      <c r="G73" t="s">
        <v>610</v>
      </c>
      <c r="H73">
        <v>3622720</v>
      </c>
      <c r="I73" s="1" t="s">
        <v>725</v>
      </c>
      <c r="J73" s="1" t="s">
        <v>875</v>
      </c>
      <c r="L73">
        <v>5</v>
      </c>
      <c r="M73">
        <v>0</v>
      </c>
      <c r="N73">
        <f t="shared" si="4"/>
        <v>0</v>
      </c>
      <c r="O73">
        <v>1</v>
      </c>
      <c r="Q73">
        <f t="shared" si="5"/>
        <v>4</v>
      </c>
    </row>
    <row r="74" spans="1:17" ht="48" x14ac:dyDescent="0.2">
      <c r="A74" t="s">
        <v>26</v>
      </c>
      <c r="B74" t="s">
        <v>103</v>
      </c>
      <c r="C74" t="s">
        <v>253</v>
      </c>
      <c r="D74" t="s">
        <v>403</v>
      </c>
      <c r="E74" t="s">
        <v>103</v>
      </c>
      <c r="F74" t="s">
        <v>558</v>
      </c>
      <c r="G74" t="s">
        <v>598</v>
      </c>
      <c r="H74">
        <v>3547132</v>
      </c>
      <c r="I74" s="1" t="s">
        <v>726</v>
      </c>
      <c r="J74" s="1" t="s">
        <v>876</v>
      </c>
      <c r="K74" s="1" t="s">
        <v>991</v>
      </c>
      <c r="L74">
        <v>5</v>
      </c>
      <c r="M74">
        <v>2</v>
      </c>
      <c r="N74">
        <f t="shared" si="4"/>
        <v>2</v>
      </c>
      <c r="Q74">
        <f t="shared" si="5"/>
        <v>3</v>
      </c>
    </row>
    <row r="75" spans="1:17" ht="48" x14ac:dyDescent="0.2">
      <c r="A75" t="s">
        <v>19</v>
      </c>
      <c r="B75" t="s">
        <v>104</v>
      </c>
      <c r="C75" t="s">
        <v>254</v>
      </c>
      <c r="D75" t="s">
        <v>404</v>
      </c>
      <c r="E75" t="s">
        <v>104</v>
      </c>
      <c r="F75" t="s">
        <v>558</v>
      </c>
      <c r="G75" t="s">
        <v>625</v>
      </c>
      <c r="H75">
        <v>3505105</v>
      </c>
      <c r="I75" s="1" t="s">
        <v>727</v>
      </c>
      <c r="J75" s="1" t="s">
        <v>877</v>
      </c>
      <c r="K75" s="1" t="s">
        <v>992</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728</v>
      </c>
      <c r="J76" s="1" t="s">
        <v>878</v>
      </c>
      <c r="K76" s="1" t="s">
        <v>993</v>
      </c>
      <c r="L76">
        <v>5</v>
      </c>
      <c r="M76">
        <v>1</v>
      </c>
      <c r="N76">
        <f t="shared" si="4"/>
        <v>1</v>
      </c>
      <c r="Q76">
        <f t="shared" si="5"/>
        <v>4</v>
      </c>
    </row>
    <row r="77" spans="1:17" ht="64" x14ac:dyDescent="0.2">
      <c r="A77" t="s">
        <v>22</v>
      </c>
      <c r="B77" t="s">
        <v>106</v>
      </c>
      <c r="C77" t="s">
        <v>256</v>
      </c>
      <c r="D77" t="s">
        <v>406</v>
      </c>
      <c r="E77" t="s">
        <v>513</v>
      </c>
      <c r="F77" t="s">
        <v>558</v>
      </c>
      <c r="G77" t="s">
        <v>626</v>
      </c>
      <c r="H77">
        <v>3394437</v>
      </c>
      <c r="I77" s="1" t="s">
        <v>729</v>
      </c>
      <c r="J77" s="1" t="s">
        <v>879</v>
      </c>
      <c r="L77">
        <v>5</v>
      </c>
      <c r="M77">
        <v>0</v>
      </c>
      <c r="N77">
        <f t="shared" si="4"/>
        <v>0</v>
      </c>
      <c r="Q77">
        <f t="shared" si="5"/>
        <v>5</v>
      </c>
    </row>
    <row r="78" spans="1:17" ht="48" x14ac:dyDescent="0.2">
      <c r="A78" t="s">
        <v>21</v>
      </c>
      <c r="B78" t="s">
        <v>107</v>
      </c>
      <c r="C78" t="s">
        <v>257</v>
      </c>
      <c r="D78" t="s">
        <v>407</v>
      </c>
      <c r="E78" t="s">
        <v>107</v>
      </c>
      <c r="F78" t="s">
        <v>558</v>
      </c>
      <c r="G78" t="s">
        <v>593</v>
      </c>
      <c r="H78">
        <v>3388522</v>
      </c>
      <c r="I78" s="1" t="s">
        <v>730</v>
      </c>
      <c r="J78" s="1" t="s">
        <v>880</v>
      </c>
      <c r="K78" s="1" t="s">
        <v>994</v>
      </c>
      <c r="L78">
        <v>5</v>
      </c>
      <c r="M78">
        <v>1</v>
      </c>
      <c r="N78">
        <f t="shared" si="4"/>
        <v>1</v>
      </c>
      <c r="Q78">
        <f t="shared" si="5"/>
        <v>4</v>
      </c>
    </row>
    <row r="79" spans="1:17" ht="48" x14ac:dyDescent="0.2">
      <c r="A79" t="s">
        <v>25</v>
      </c>
      <c r="B79" t="s">
        <v>108</v>
      </c>
      <c r="C79" t="s">
        <v>258</v>
      </c>
      <c r="D79" t="s">
        <v>408</v>
      </c>
      <c r="E79" t="s">
        <v>108</v>
      </c>
      <c r="F79" t="s">
        <v>558</v>
      </c>
      <c r="G79" t="s">
        <v>594</v>
      </c>
      <c r="H79">
        <v>3383913</v>
      </c>
      <c r="I79" s="1" t="s">
        <v>731</v>
      </c>
      <c r="J79" s="1" t="s">
        <v>881</v>
      </c>
      <c r="K79" s="1" t="s">
        <v>995</v>
      </c>
      <c r="L79">
        <v>5</v>
      </c>
      <c r="M79">
        <v>1</v>
      </c>
      <c r="N79">
        <f t="shared" si="4"/>
        <v>1</v>
      </c>
      <c r="Q79">
        <f t="shared" si="5"/>
        <v>4</v>
      </c>
    </row>
    <row r="80" spans="1:17" ht="48" x14ac:dyDescent="0.2">
      <c r="A80" t="s">
        <v>28</v>
      </c>
      <c r="B80" t="s">
        <v>109</v>
      </c>
      <c r="C80" t="s">
        <v>259</v>
      </c>
      <c r="D80" t="s">
        <v>409</v>
      </c>
      <c r="E80" t="s">
        <v>109</v>
      </c>
      <c r="F80" t="s">
        <v>569</v>
      </c>
      <c r="G80" t="s">
        <v>627</v>
      </c>
      <c r="H80">
        <v>3251879</v>
      </c>
      <c r="I80" s="1" t="s">
        <v>732</v>
      </c>
      <c r="J80" s="1" t="s">
        <v>882</v>
      </c>
      <c r="K80" s="1" t="s">
        <v>996</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733</v>
      </c>
      <c r="J81" s="1" t="s">
        <v>883</v>
      </c>
      <c r="K81" s="1" t="s">
        <v>997</v>
      </c>
      <c r="L81">
        <v>5</v>
      </c>
      <c r="M81">
        <v>1</v>
      </c>
      <c r="N81">
        <f t="shared" si="4"/>
        <v>1</v>
      </c>
      <c r="Q81">
        <f t="shared" si="5"/>
        <v>4</v>
      </c>
    </row>
    <row r="82" spans="1:17" ht="64" x14ac:dyDescent="0.2">
      <c r="A82" t="s">
        <v>25</v>
      </c>
      <c r="B82" t="s">
        <v>111</v>
      </c>
      <c r="C82" t="s">
        <v>261</v>
      </c>
      <c r="D82" t="s">
        <v>411</v>
      </c>
      <c r="E82" t="s">
        <v>514</v>
      </c>
      <c r="F82" t="s">
        <v>558</v>
      </c>
      <c r="G82" t="s">
        <v>628</v>
      </c>
      <c r="H82">
        <v>3168378</v>
      </c>
      <c r="I82" s="1" t="s">
        <v>734</v>
      </c>
      <c r="J82" s="1" t="s">
        <v>884</v>
      </c>
      <c r="L82">
        <v>5</v>
      </c>
      <c r="M82">
        <v>0</v>
      </c>
      <c r="N82">
        <f t="shared" si="4"/>
        <v>0</v>
      </c>
      <c r="O82">
        <v>1</v>
      </c>
      <c r="Q82">
        <f t="shared" si="5"/>
        <v>4</v>
      </c>
    </row>
    <row r="83" spans="1:17" ht="48" x14ac:dyDescent="0.2">
      <c r="A83" t="s">
        <v>22</v>
      </c>
      <c r="B83" t="s">
        <v>112</v>
      </c>
      <c r="C83" t="s">
        <v>262</v>
      </c>
      <c r="D83" t="s">
        <v>412</v>
      </c>
      <c r="E83" t="s">
        <v>112</v>
      </c>
      <c r="F83" t="s">
        <v>571</v>
      </c>
      <c r="G83" t="s">
        <v>629</v>
      </c>
      <c r="H83">
        <v>3167614</v>
      </c>
      <c r="I83" s="1" t="s">
        <v>735</v>
      </c>
      <c r="J83" s="1" t="s">
        <v>885</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736</v>
      </c>
      <c r="J84" s="1" t="s">
        <v>886</v>
      </c>
      <c r="K84" s="1" t="s">
        <v>998</v>
      </c>
      <c r="L84">
        <v>5</v>
      </c>
      <c r="M84">
        <v>1</v>
      </c>
      <c r="N84">
        <f t="shared" si="4"/>
        <v>1</v>
      </c>
      <c r="Q84">
        <f t="shared" si="5"/>
        <v>4</v>
      </c>
    </row>
    <row r="85" spans="1:17" ht="64" x14ac:dyDescent="0.2">
      <c r="A85" t="s">
        <v>18</v>
      </c>
      <c r="B85" t="s">
        <v>114</v>
      </c>
      <c r="C85" t="s">
        <v>264</v>
      </c>
      <c r="D85" t="s">
        <v>414</v>
      </c>
      <c r="E85" t="s">
        <v>515</v>
      </c>
      <c r="F85" t="s">
        <v>558</v>
      </c>
      <c r="G85" t="s">
        <v>630</v>
      </c>
      <c r="H85">
        <v>3146230</v>
      </c>
      <c r="I85" s="1" t="s">
        <v>737</v>
      </c>
      <c r="J85" s="1" t="s">
        <v>887</v>
      </c>
      <c r="L85">
        <v>5</v>
      </c>
      <c r="M85">
        <v>0</v>
      </c>
      <c r="N85">
        <f t="shared" si="4"/>
        <v>0</v>
      </c>
      <c r="Q85">
        <f t="shared" si="5"/>
        <v>5</v>
      </c>
    </row>
    <row r="86" spans="1:17" ht="48" x14ac:dyDescent="0.2">
      <c r="A86" t="s">
        <v>18</v>
      </c>
      <c r="B86" t="s">
        <v>115</v>
      </c>
      <c r="C86" t="s">
        <v>265</v>
      </c>
      <c r="D86" t="s">
        <v>415</v>
      </c>
      <c r="E86" t="s">
        <v>516</v>
      </c>
      <c r="F86" t="s">
        <v>561</v>
      </c>
      <c r="G86" t="s">
        <v>617</v>
      </c>
      <c r="H86">
        <v>3084942</v>
      </c>
      <c r="I86" s="1" t="s">
        <v>738</v>
      </c>
      <c r="J86" s="1" t="s">
        <v>888</v>
      </c>
      <c r="L86">
        <v>5</v>
      </c>
      <c r="M86">
        <v>0</v>
      </c>
      <c r="N86">
        <f t="shared" si="4"/>
        <v>0</v>
      </c>
      <c r="Q86">
        <f t="shared" si="5"/>
        <v>5</v>
      </c>
    </row>
    <row r="87" spans="1:17" ht="48" x14ac:dyDescent="0.2">
      <c r="A87" t="s">
        <v>24</v>
      </c>
      <c r="B87" t="s">
        <v>116</v>
      </c>
      <c r="C87" t="s">
        <v>266</v>
      </c>
      <c r="D87" t="s">
        <v>416</v>
      </c>
      <c r="E87" t="s">
        <v>116</v>
      </c>
      <c r="F87" t="s">
        <v>558</v>
      </c>
      <c r="G87" t="s">
        <v>631</v>
      </c>
      <c r="H87">
        <v>3079073</v>
      </c>
      <c r="I87" s="1" t="s">
        <v>739</v>
      </c>
      <c r="J87" s="1" t="s">
        <v>889</v>
      </c>
      <c r="K87" s="1" t="s">
        <v>999</v>
      </c>
      <c r="L87">
        <v>5</v>
      </c>
      <c r="M87">
        <v>1</v>
      </c>
      <c r="N87">
        <f t="shared" si="4"/>
        <v>1</v>
      </c>
      <c r="Q87">
        <f t="shared" si="5"/>
        <v>4</v>
      </c>
    </row>
    <row r="88" spans="1:17" ht="64" x14ac:dyDescent="0.2">
      <c r="A88" t="s">
        <v>20</v>
      </c>
      <c r="B88" t="s">
        <v>117</v>
      </c>
      <c r="C88" t="s">
        <v>267</v>
      </c>
      <c r="D88" t="s">
        <v>417</v>
      </c>
      <c r="E88" t="s">
        <v>517</v>
      </c>
      <c r="F88" t="s">
        <v>558</v>
      </c>
      <c r="G88" t="s">
        <v>599</v>
      </c>
      <c r="H88">
        <v>2979989</v>
      </c>
      <c r="I88" s="1" t="s">
        <v>740</v>
      </c>
      <c r="J88" s="1" t="s">
        <v>890</v>
      </c>
      <c r="L88">
        <v>5</v>
      </c>
      <c r="M88">
        <v>0</v>
      </c>
      <c r="N88">
        <f t="shared" si="4"/>
        <v>0</v>
      </c>
      <c r="Q88">
        <f t="shared" si="5"/>
        <v>5</v>
      </c>
    </row>
    <row r="89" spans="1:17" ht="48" x14ac:dyDescent="0.2">
      <c r="A89" t="s">
        <v>25</v>
      </c>
      <c r="B89" t="s">
        <v>118</v>
      </c>
      <c r="C89" t="s">
        <v>268</v>
      </c>
      <c r="D89" t="s">
        <v>418</v>
      </c>
      <c r="E89" t="s">
        <v>518</v>
      </c>
      <c r="F89" t="s">
        <v>558</v>
      </c>
      <c r="G89" t="s">
        <v>616</v>
      </c>
      <c r="H89">
        <v>2860305</v>
      </c>
      <c r="I89" s="1" t="s">
        <v>741</v>
      </c>
      <c r="J89" s="1" t="s">
        <v>891</v>
      </c>
      <c r="L89">
        <v>5</v>
      </c>
      <c r="M89">
        <v>0</v>
      </c>
      <c r="N89">
        <f t="shared" si="4"/>
        <v>0</v>
      </c>
      <c r="Q89">
        <f t="shared" si="5"/>
        <v>5</v>
      </c>
    </row>
    <row r="90" spans="1:17" ht="48" x14ac:dyDescent="0.2">
      <c r="A90" t="s">
        <v>24</v>
      </c>
      <c r="B90" t="s">
        <v>119</v>
      </c>
      <c r="C90" t="s">
        <v>269</v>
      </c>
      <c r="D90" t="s">
        <v>419</v>
      </c>
      <c r="E90" t="s">
        <v>119</v>
      </c>
      <c r="F90" t="s">
        <v>558</v>
      </c>
      <c r="G90" t="s">
        <v>593</v>
      </c>
      <c r="H90">
        <v>2849365</v>
      </c>
      <c r="I90" s="1" t="s">
        <v>742</v>
      </c>
      <c r="J90" s="1" t="s">
        <v>892</v>
      </c>
      <c r="K90" s="1" t="s">
        <v>1000</v>
      </c>
      <c r="L90">
        <v>5</v>
      </c>
      <c r="M90">
        <v>1</v>
      </c>
      <c r="N90">
        <f t="shared" si="4"/>
        <v>1</v>
      </c>
      <c r="Q90">
        <f t="shared" si="5"/>
        <v>4</v>
      </c>
    </row>
    <row r="91" spans="1:17" ht="64" x14ac:dyDescent="0.2">
      <c r="A91" t="s">
        <v>19</v>
      </c>
      <c r="B91" t="s">
        <v>120</v>
      </c>
      <c r="C91" t="s">
        <v>270</v>
      </c>
      <c r="D91" t="s">
        <v>420</v>
      </c>
      <c r="E91" t="s">
        <v>519</v>
      </c>
      <c r="F91" t="s">
        <v>558</v>
      </c>
      <c r="G91" t="s">
        <v>599</v>
      </c>
      <c r="H91">
        <v>2819370</v>
      </c>
      <c r="I91" s="1" t="s">
        <v>743</v>
      </c>
      <c r="J91" s="1" t="s">
        <v>893</v>
      </c>
      <c r="L91">
        <v>5</v>
      </c>
      <c r="M91">
        <v>0</v>
      </c>
      <c r="N91">
        <f t="shared" si="4"/>
        <v>0</v>
      </c>
      <c r="Q91">
        <f t="shared" si="5"/>
        <v>5</v>
      </c>
    </row>
    <row r="92" spans="1:17" ht="48" x14ac:dyDescent="0.2">
      <c r="A92" t="s">
        <v>20</v>
      </c>
      <c r="B92" t="s">
        <v>121</v>
      </c>
      <c r="C92" t="s">
        <v>271</v>
      </c>
      <c r="D92" t="s">
        <v>421</v>
      </c>
      <c r="E92" t="s">
        <v>520</v>
      </c>
      <c r="F92" t="s">
        <v>572</v>
      </c>
      <c r="G92" t="s">
        <v>632</v>
      </c>
      <c r="H92">
        <v>2813617</v>
      </c>
      <c r="I92" s="1" t="s">
        <v>744</v>
      </c>
      <c r="J92" s="1" t="s">
        <v>821</v>
      </c>
      <c r="L92">
        <v>5</v>
      </c>
      <c r="M92">
        <v>0</v>
      </c>
      <c r="N92">
        <f t="shared" si="4"/>
        <v>0</v>
      </c>
      <c r="Q92">
        <f t="shared" si="5"/>
        <v>5</v>
      </c>
    </row>
    <row r="93" spans="1:17" ht="48" x14ac:dyDescent="0.2">
      <c r="A93" t="s">
        <v>26</v>
      </c>
      <c r="B93" t="s">
        <v>122</v>
      </c>
      <c r="C93" t="s">
        <v>272</v>
      </c>
      <c r="D93" t="s">
        <v>422</v>
      </c>
      <c r="E93" t="s">
        <v>521</v>
      </c>
      <c r="F93" t="s">
        <v>573</v>
      </c>
      <c r="G93" t="s">
        <v>633</v>
      </c>
      <c r="H93">
        <v>2785672</v>
      </c>
      <c r="I93" s="1" t="s">
        <v>745</v>
      </c>
      <c r="J93" s="1" t="s">
        <v>894</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746</v>
      </c>
      <c r="J94" s="1" t="s">
        <v>895</v>
      </c>
      <c r="L94">
        <v>5</v>
      </c>
      <c r="M94">
        <v>0</v>
      </c>
      <c r="N94">
        <f t="shared" si="4"/>
        <v>0</v>
      </c>
      <c r="Q94">
        <f t="shared" si="5"/>
        <v>5</v>
      </c>
    </row>
    <row r="95" spans="1:17" ht="48" x14ac:dyDescent="0.2">
      <c r="A95" t="s">
        <v>26</v>
      </c>
      <c r="B95" t="s">
        <v>124</v>
      </c>
      <c r="C95" t="s">
        <v>274</v>
      </c>
      <c r="D95" t="s">
        <v>424</v>
      </c>
      <c r="E95" t="s">
        <v>124</v>
      </c>
      <c r="F95" t="s">
        <v>558</v>
      </c>
      <c r="G95" t="s">
        <v>635</v>
      </c>
      <c r="H95">
        <v>2781149</v>
      </c>
      <c r="I95" s="1" t="s">
        <v>747</v>
      </c>
      <c r="J95" s="1" t="s">
        <v>896</v>
      </c>
      <c r="K95" s="1" t="s">
        <v>896</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897</v>
      </c>
      <c r="K96" s="1" t="s">
        <v>897</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749</v>
      </c>
      <c r="J97" s="1" t="s">
        <v>898</v>
      </c>
      <c r="K97" s="1" t="s">
        <v>1001</v>
      </c>
      <c r="L97">
        <v>5</v>
      </c>
      <c r="M97">
        <v>1</v>
      </c>
      <c r="N97">
        <f t="shared" si="4"/>
        <v>1</v>
      </c>
      <c r="Q97">
        <f t="shared" si="5"/>
        <v>4</v>
      </c>
    </row>
    <row r="98" spans="1:17" ht="64" x14ac:dyDescent="0.2">
      <c r="A98" t="s">
        <v>20</v>
      </c>
      <c r="B98" t="s">
        <v>127</v>
      </c>
      <c r="C98" t="s">
        <v>277</v>
      </c>
      <c r="D98" t="s">
        <v>427</v>
      </c>
      <c r="E98" t="s">
        <v>524</v>
      </c>
      <c r="F98" t="s">
        <v>558</v>
      </c>
      <c r="G98" t="s">
        <v>595</v>
      </c>
      <c r="H98">
        <v>2687714</v>
      </c>
      <c r="I98" s="1" t="s">
        <v>750</v>
      </c>
      <c r="J98" s="1" t="s">
        <v>899</v>
      </c>
      <c r="L98">
        <v>5</v>
      </c>
      <c r="M98">
        <v>0</v>
      </c>
      <c r="N98">
        <f t="shared" ref="N98:N129" si="6">M98</f>
        <v>0</v>
      </c>
      <c r="O98">
        <v>1</v>
      </c>
      <c r="Q98">
        <f t="shared" ref="Q98:Q129" si="7">L98-SUM(N98:P98)</f>
        <v>4</v>
      </c>
    </row>
    <row r="99" spans="1:17" ht="64" x14ac:dyDescent="0.2">
      <c r="A99" t="s">
        <v>30</v>
      </c>
      <c r="B99" t="s">
        <v>128</v>
      </c>
      <c r="C99" t="s">
        <v>278</v>
      </c>
      <c r="D99" t="s">
        <v>428</v>
      </c>
      <c r="E99" t="s">
        <v>525</v>
      </c>
      <c r="F99" t="s">
        <v>577</v>
      </c>
      <c r="H99">
        <v>2654266</v>
      </c>
      <c r="I99" s="1" t="s">
        <v>751</v>
      </c>
      <c r="J99" s="1" t="s">
        <v>900</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752</v>
      </c>
      <c r="J100" s="1" t="s">
        <v>901</v>
      </c>
      <c r="K100" s="1" t="s">
        <v>901</v>
      </c>
      <c r="L100">
        <v>5</v>
      </c>
      <c r="M100">
        <v>5</v>
      </c>
      <c r="N100">
        <f t="shared" si="6"/>
        <v>5</v>
      </c>
      <c r="Q100">
        <f t="shared" si="7"/>
        <v>0</v>
      </c>
    </row>
    <row r="101" spans="1:17" ht="64" x14ac:dyDescent="0.2">
      <c r="A101" t="s">
        <v>20</v>
      </c>
      <c r="B101" t="s">
        <v>130</v>
      </c>
      <c r="C101" t="s">
        <v>280</v>
      </c>
      <c r="D101" t="s">
        <v>430</v>
      </c>
      <c r="E101" t="s">
        <v>527</v>
      </c>
      <c r="F101" t="s">
        <v>558</v>
      </c>
      <c r="G101" t="s">
        <v>593</v>
      </c>
      <c r="H101">
        <v>2527182</v>
      </c>
      <c r="I101" s="1" t="s">
        <v>753</v>
      </c>
      <c r="J101" s="1" t="s">
        <v>902</v>
      </c>
      <c r="L101">
        <v>5</v>
      </c>
      <c r="M101">
        <v>0</v>
      </c>
      <c r="N101">
        <f t="shared" si="6"/>
        <v>0</v>
      </c>
      <c r="O101">
        <v>1</v>
      </c>
      <c r="Q101">
        <f t="shared" si="7"/>
        <v>4</v>
      </c>
    </row>
    <row r="102" spans="1:17" ht="48" x14ac:dyDescent="0.2">
      <c r="A102" t="s">
        <v>18</v>
      </c>
      <c r="B102" t="s">
        <v>131</v>
      </c>
      <c r="C102" t="s">
        <v>281</v>
      </c>
      <c r="D102" t="s">
        <v>431</v>
      </c>
      <c r="E102" t="s">
        <v>131</v>
      </c>
      <c r="F102" t="s">
        <v>579</v>
      </c>
      <c r="G102" t="s">
        <v>593</v>
      </c>
      <c r="H102">
        <v>2396504</v>
      </c>
      <c r="I102" s="1" t="s">
        <v>754</v>
      </c>
      <c r="J102" s="1" t="s">
        <v>903</v>
      </c>
      <c r="K102" s="1" t="s">
        <v>1002</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755</v>
      </c>
      <c r="J103" s="1" t="s">
        <v>904</v>
      </c>
      <c r="K103" s="1" t="s">
        <v>1003</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756</v>
      </c>
      <c r="J104" s="1" t="s">
        <v>905</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757</v>
      </c>
      <c r="J105" s="1" t="s">
        <v>906</v>
      </c>
      <c r="L105">
        <v>5</v>
      </c>
      <c r="M105">
        <v>0</v>
      </c>
      <c r="N105">
        <f t="shared" si="6"/>
        <v>0</v>
      </c>
      <c r="O105">
        <v>1</v>
      </c>
      <c r="Q105">
        <f t="shared" si="7"/>
        <v>4</v>
      </c>
    </row>
    <row r="106" spans="1:17" ht="48" x14ac:dyDescent="0.2">
      <c r="A106" t="s">
        <v>19</v>
      </c>
      <c r="B106" t="s">
        <v>135</v>
      </c>
      <c r="C106" t="s">
        <v>285</v>
      </c>
      <c r="D106" t="s">
        <v>435</v>
      </c>
      <c r="E106" t="s">
        <v>531</v>
      </c>
      <c r="F106" t="s">
        <v>558</v>
      </c>
      <c r="G106" t="s">
        <v>596</v>
      </c>
      <c r="H106">
        <v>2303577</v>
      </c>
      <c r="I106" s="1" t="s">
        <v>758</v>
      </c>
      <c r="J106" s="1" t="s">
        <v>907</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759</v>
      </c>
      <c r="J107" s="1" t="s">
        <v>908</v>
      </c>
      <c r="K107" s="1" t="s">
        <v>1004</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760</v>
      </c>
      <c r="J108" s="1" t="s">
        <v>909</v>
      </c>
      <c r="K108" s="1" t="s">
        <v>1005</v>
      </c>
      <c r="L108">
        <v>5</v>
      </c>
      <c r="M108">
        <v>4</v>
      </c>
      <c r="N108">
        <f t="shared" si="6"/>
        <v>4</v>
      </c>
      <c r="Q108">
        <f t="shared" si="7"/>
        <v>1</v>
      </c>
    </row>
    <row r="109" spans="1:17" ht="64" x14ac:dyDescent="0.2">
      <c r="A109" t="s">
        <v>18</v>
      </c>
      <c r="B109" t="s">
        <v>138</v>
      </c>
      <c r="C109" t="s">
        <v>288</v>
      </c>
      <c r="D109" t="s">
        <v>438</v>
      </c>
      <c r="E109" t="s">
        <v>533</v>
      </c>
      <c r="F109" t="s">
        <v>558</v>
      </c>
      <c r="G109" t="s">
        <v>599</v>
      </c>
      <c r="H109">
        <v>2205899</v>
      </c>
      <c r="I109" s="1" t="s">
        <v>761</v>
      </c>
      <c r="J109" s="1" t="s">
        <v>910</v>
      </c>
      <c r="L109">
        <v>5</v>
      </c>
      <c r="M109">
        <v>0</v>
      </c>
      <c r="N109">
        <f t="shared" si="6"/>
        <v>0</v>
      </c>
      <c r="Q109">
        <f t="shared" si="7"/>
        <v>5</v>
      </c>
    </row>
    <row r="110" spans="1:17" ht="48" x14ac:dyDescent="0.2">
      <c r="A110" t="s">
        <v>20</v>
      </c>
      <c r="B110" t="s">
        <v>139</v>
      </c>
      <c r="C110" t="s">
        <v>289</v>
      </c>
      <c r="D110" t="s">
        <v>439</v>
      </c>
      <c r="E110" t="s">
        <v>534</v>
      </c>
      <c r="F110" t="s">
        <v>558</v>
      </c>
      <c r="G110" t="s">
        <v>600</v>
      </c>
      <c r="H110">
        <v>2177550</v>
      </c>
      <c r="I110" s="1" t="s">
        <v>762</v>
      </c>
      <c r="J110" s="1" t="s">
        <v>911</v>
      </c>
      <c r="L110">
        <v>5</v>
      </c>
      <c r="M110">
        <v>0</v>
      </c>
      <c r="N110">
        <f t="shared" si="6"/>
        <v>0</v>
      </c>
      <c r="O110">
        <v>1</v>
      </c>
      <c r="Q110">
        <f t="shared" si="7"/>
        <v>4</v>
      </c>
    </row>
    <row r="111" spans="1:17" ht="80" x14ac:dyDescent="0.2">
      <c r="A111" t="s">
        <v>25</v>
      </c>
      <c r="B111" t="s">
        <v>140</v>
      </c>
      <c r="C111" t="s">
        <v>290</v>
      </c>
      <c r="D111" t="s">
        <v>440</v>
      </c>
      <c r="E111" t="s">
        <v>535</v>
      </c>
      <c r="F111" t="s">
        <v>558</v>
      </c>
      <c r="G111" t="s">
        <v>639</v>
      </c>
      <c r="H111">
        <v>2105345</v>
      </c>
      <c r="I111" s="1" t="s">
        <v>763</v>
      </c>
      <c r="J111" s="1" t="s">
        <v>912</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764</v>
      </c>
      <c r="J112" s="1" t="s">
        <v>913</v>
      </c>
      <c r="K112" s="1" t="s">
        <v>1006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765</v>
      </c>
      <c r="J113" s="1" t="s">
        <v>914</v>
      </c>
      <c r="K113" s="1" t="s">
        <v>1007</v>
      </c>
      <c r="L113">
        <v>5</v>
      </c>
      <c r="M113">
        <v>1</v>
      </c>
      <c r="N113">
        <f t="shared" si="6"/>
        <v>1</v>
      </c>
      <c r="Q113">
        <f t="shared" si="7"/>
        <v>4</v>
      </c>
    </row>
    <row r="114" spans="1:17" ht="48" x14ac:dyDescent="0.2">
      <c r="A114" t="s">
        <v>20</v>
      </c>
      <c r="B114" t="s">
        <v>143</v>
      </c>
      <c r="C114" t="s">
        <v>293</v>
      </c>
      <c r="D114" t="s">
        <v>443</v>
      </c>
      <c r="E114" t="s">
        <v>143</v>
      </c>
      <c r="F114" t="s">
        <v>561</v>
      </c>
      <c r="G114" t="s">
        <v>592</v>
      </c>
      <c r="H114">
        <v>2044675</v>
      </c>
      <c r="I114" s="1" t="s">
        <v>766</v>
      </c>
      <c r="J114" s="1" t="s">
        <v>915</v>
      </c>
      <c r="K114" s="1" t="s">
        <v>1008</v>
      </c>
      <c r="L114">
        <v>5</v>
      </c>
      <c r="M114">
        <v>1</v>
      </c>
      <c r="N114">
        <f t="shared" si="6"/>
        <v>1</v>
      </c>
      <c r="Q114">
        <f t="shared" si="7"/>
        <v>4</v>
      </c>
    </row>
    <row r="115" spans="1:17" ht="64" x14ac:dyDescent="0.2">
      <c r="A115" t="s">
        <v>24</v>
      </c>
      <c r="B115" t="s">
        <v>144</v>
      </c>
      <c r="C115" t="s">
        <v>294</v>
      </c>
      <c r="D115" t="s">
        <v>444</v>
      </c>
      <c r="E115" t="s">
        <v>536</v>
      </c>
      <c r="F115" t="s">
        <v>558</v>
      </c>
      <c r="H115">
        <v>2043475</v>
      </c>
      <c r="I115" s="1" t="s">
        <v>767</v>
      </c>
      <c r="J115" s="1" t="s">
        <v>916</v>
      </c>
      <c r="L115">
        <v>5</v>
      </c>
      <c r="M115">
        <v>0</v>
      </c>
      <c r="N115">
        <f t="shared" si="6"/>
        <v>0</v>
      </c>
      <c r="Q115">
        <f t="shared" si="7"/>
        <v>5</v>
      </c>
    </row>
    <row r="116" spans="1:17" ht="48" x14ac:dyDescent="0.2">
      <c r="A116" t="s">
        <v>25</v>
      </c>
      <c r="B116" t="s">
        <v>145</v>
      </c>
      <c r="C116" t="s">
        <v>295</v>
      </c>
      <c r="D116" t="s">
        <v>445</v>
      </c>
      <c r="E116" t="s">
        <v>145</v>
      </c>
      <c r="F116" t="s">
        <v>561</v>
      </c>
      <c r="G116" t="s">
        <v>640</v>
      </c>
      <c r="H116">
        <v>2025585</v>
      </c>
      <c r="I116" s="1" t="s">
        <v>768</v>
      </c>
      <c r="J116" s="1" t="s">
        <v>917</v>
      </c>
      <c r="K116" s="1" t="s">
        <v>1009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769</v>
      </c>
      <c r="J117" s="1" t="s">
        <v>918</v>
      </c>
      <c r="K117" s="1" t="s">
        <v>1010</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770</v>
      </c>
      <c r="J118" s="1" t="s">
        <v>919</v>
      </c>
      <c r="K118" s="1" t="s">
        <v>1011</v>
      </c>
      <c r="L118">
        <v>5</v>
      </c>
      <c r="M118">
        <v>4</v>
      </c>
      <c r="N118">
        <f t="shared" si="6"/>
        <v>4</v>
      </c>
      <c r="Q118">
        <f t="shared" si="7"/>
        <v>1</v>
      </c>
    </row>
    <row r="119" spans="1:17" ht="64" x14ac:dyDescent="0.2">
      <c r="A119" t="s">
        <v>28</v>
      </c>
      <c r="B119" t="s">
        <v>148</v>
      </c>
      <c r="C119" t="s">
        <v>298</v>
      </c>
      <c r="D119" t="s">
        <v>448</v>
      </c>
      <c r="E119" t="s">
        <v>538</v>
      </c>
      <c r="F119" t="s">
        <v>583</v>
      </c>
      <c r="G119" t="s">
        <v>641</v>
      </c>
      <c r="H119">
        <v>1997427</v>
      </c>
      <c r="I119" s="1" t="s">
        <v>771</v>
      </c>
      <c r="J119" s="1" t="s">
        <v>920</v>
      </c>
      <c r="L119">
        <v>5</v>
      </c>
      <c r="M119">
        <v>0</v>
      </c>
      <c r="N119">
        <f t="shared" si="6"/>
        <v>0</v>
      </c>
      <c r="Q119">
        <f t="shared" si="7"/>
        <v>5</v>
      </c>
    </row>
    <row r="120" spans="1:17" ht="80" x14ac:dyDescent="0.2">
      <c r="A120" t="s">
        <v>18</v>
      </c>
      <c r="B120" t="s">
        <v>149</v>
      </c>
      <c r="C120" t="s">
        <v>299</v>
      </c>
      <c r="D120" t="s">
        <v>449</v>
      </c>
      <c r="E120" t="s">
        <v>539</v>
      </c>
      <c r="F120" t="s">
        <v>584</v>
      </c>
      <c r="H120">
        <v>1920594</v>
      </c>
      <c r="I120" s="1" t="s">
        <v>772</v>
      </c>
      <c r="J120" s="1" t="s">
        <v>921</v>
      </c>
      <c r="L120">
        <v>5</v>
      </c>
      <c r="M120">
        <v>0</v>
      </c>
      <c r="N120">
        <f t="shared" si="6"/>
        <v>0</v>
      </c>
      <c r="Q120">
        <f t="shared" si="7"/>
        <v>5</v>
      </c>
    </row>
    <row r="121" spans="1:17" ht="48" x14ac:dyDescent="0.2">
      <c r="A121" t="s">
        <v>26</v>
      </c>
      <c r="B121" t="s">
        <v>150</v>
      </c>
      <c r="C121" t="s">
        <v>300</v>
      </c>
      <c r="D121" t="s">
        <v>450</v>
      </c>
      <c r="E121" t="s">
        <v>150</v>
      </c>
      <c r="F121" t="s">
        <v>558</v>
      </c>
      <c r="G121" t="s">
        <v>599</v>
      </c>
      <c r="H121">
        <v>1907782</v>
      </c>
      <c r="I121" s="1" t="s">
        <v>773</v>
      </c>
      <c r="J121" s="1" t="s">
        <v>922</v>
      </c>
      <c r="K121" s="1" t="s">
        <v>1012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774</v>
      </c>
      <c r="J122" s="1" t="s">
        <v>923</v>
      </c>
      <c r="K122" s="1" t="s">
        <v>1013</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775</v>
      </c>
      <c r="J123" s="1" t="s">
        <v>924</v>
      </c>
      <c r="K123" s="1" t="s">
        <v>924</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776</v>
      </c>
      <c r="J124" s="1" t="s">
        <v>925</v>
      </c>
      <c r="L124">
        <v>5</v>
      </c>
      <c r="M124">
        <v>0</v>
      </c>
      <c r="N124">
        <f t="shared" si="6"/>
        <v>0</v>
      </c>
      <c r="Q124">
        <f t="shared" si="7"/>
        <v>5</v>
      </c>
    </row>
    <row r="125" spans="1:17" ht="64" x14ac:dyDescent="0.2">
      <c r="A125" t="s">
        <v>20</v>
      </c>
      <c r="B125" t="s">
        <v>154</v>
      </c>
      <c r="C125" t="s">
        <v>304</v>
      </c>
      <c r="D125" t="s">
        <v>454</v>
      </c>
      <c r="E125" t="s">
        <v>543</v>
      </c>
      <c r="F125" t="s">
        <v>558</v>
      </c>
      <c r="G125" t="s">
        <v>600</v>
      </c>
      <c r="H125">
        <v>1808056</v>
      </c>
      <c r="I125" s="1" t="s">
        <v>777</v>
      </c>
      <c r="J125" s="1" t="s">
        <v>834</v>
      </c>
      <c r="L125">
        <v>5</v>
      </c>
      <c r="M125">
        <v>0</v>
      </c>
      <c r="N125">
        <f t="shared" si="6"/>
        <v>0</v>
      </c>
      <c r="Q125">
        <f t="shared" si="7"/>
        <v>5</v>
      </c>
    </row>
    <row r="126" spans="1:17" ht="32" x14ac:dyDescent="0.2">
      <c r="A126" t="s">
        <v>28</v>
      </c>
      <c r="B126" t="s">
        <v>155</v>
      </c>
      <c r="C126" t="s">
        <v>305</v>
      </c>
      <c r="D126" t="s">
        <v>455</v>
      </c>
      <c r="E126" t="s">
        <v>544</v>
      </c>
      <c r="F126" t="s">
        <v>585</v>
      </c>
      <c r="G126" t="s">
        <v>645</v>
      </c>
      <c r="H126">
        <v>1745449</v>
      </c>
      <c r="I126" s="1" t="s">
        <v>778</v>
      </c>
      <c r="J126" s="1" t="s">
        <v>926</v>
      </c>
      <c r="L126">
        <v>5</v>
      </c>
      <c r="M126">
        <v>0</v>
      </c>
      <c r="N126">
        <f t="shared" si="6"/>
        <v>0</v>
      </c>
      <c r="Q126">
        <f t="shared" si="7"/>
        <v>5</v>
      </c>
    </row>
    <row r="127" spans="1:17" ht="48" x14ac:dyDescent="0.2">
      <c r="A127" t="s">
        <v>21</v>
      </c>
      <c r="B127" t="s">
        <v>156</v>
      </c>
      <c r="C127" t="s">
        <v>306</v>
      </c>
      <c r="D127" t="s">
        <v>456</v>
      </c>
      <c r="E127" t="s">
        <v>545</v>
      </c>
      <c r="F127" t="s">
        <v>586</v>
      </c>
      <c r="G127" t="s">
        <v>646</v>
      </c>
      <c r="H127">
        <v>1744476</v>
      </c>
      <c r="I127" s="1" t="s">
        <v>779</v>
      </c>
      <c r="J127" s="1" t="s">
        <v>927</v>
      </c>
      <c r="K127" s="1" t="s">
        <v>1014</v>
      </c>
      <c r="L127">
        <v>5</v>
      </c>
      <c r="M127">
        <v>2</v>
      </c>
      <c r="N127">
        <f t="shared" si="6"/>
        <v>2</v>
      </c>
      <c r="Q127">
        <f t="shared" si="7"/>
        <v>3</v>
      </c>
    </row>
    <row r="128" spans="1:17" ht="48" x14ac:dyDescent="0.2">
      <c r="A128" t="s">
        <v>20</v>
      </c>
      <c r="B128" t="s">
        <v>157</v>
      </c>
      <c r="C128" t="s">
        <v>307</v>
      </c>
      <c r="D128" t="s">
        <v>457</v>
      </c>
      <c r="E128" t="s">
        <v>546</v>
      </c>
      <c r="F128" t="s">
        <v>558</v>
      </c>
      <c r="G128" t="s">
        <v>591</v>
      </c>
      <c r="H128">
        <v>1736390</v>
      </c>
      <c r="I128" s="1" t="s">
        <v>780</v>
      </c>
      <c r="J128" s="1" t="s">
        <v>834</v>
      </c>
      <c r="L128">
        <v>5</v>
      </c>
      <c r="M128">
        <v>0</v>
      </c>
      <c r="N128">
        <f t="shared" si="6"/>
        <v>0</v>
      </c>
      <c r="Q128">
        <f t="shared" si="7"/>
        <v>5</v>
      </c>
    </row>
    <row r="129" spans="1:17" ht="48" x14ac:dyDescent="0.2">
      <c r="A129" t="s">
        <v>23</v>
      </c>
      <c r="B129" t="s">
        <v>158</v>
      </c>
      <c r="C129" t="s">
        <v>308</v>
      </c>
      <c r="D129" t="s">
        <v>458</v>
      </c>
      <c r="E129" t="s">
        <v>158</v>
      </c>
      <c r="F129" t="s">
        <v>558</v>
      </c>
      <c r="G129" t="s">
        <v>624</v>
      </c>
      <c r="H129">
        <v>1628251</v>
      </c>
      <c r="I129" s="1" t="s">
        <v>781</v>
      </c>
      <c r="J129" s="1" t="s">
        <v>928</v>
      </c>
      <c r="K129" s="1" t="s">
        <v>1015</v>
      </c>
      <c r="L129">
        <v>5</v>
      </c>
      <c r="M129">
        <v>1</v>
      </c>
      <c r="N129">
        <f t="shared" si="6"/>
        <v>1</v>
      </c>
      <c r="Q129">
        <f t="shared" si="7"/>
        <v>4</v>
      </c>
    </row>
    <row r="130" spans="1:17" ht="48" x14ac:dyDescent="0.2">
      <c r="A130" t="s">
        <v>20</v>
      </c>
      <c r="B130" t="s">
        <v>159</v>
      </c>
      <c r="C130" t="s">
        <v>309</v>
      </c>
      <c r="D130" t="s">
        <v>459</v>
      </c>
      <c r="E130" t="s">
        <v>159</v>
      </c>
      <c r="F130" t="s">
        <v>558</v>
      </c>
      <c r="G130" t="s">
        <v>647</v>
      </c>
      <c r="H130">
        <v>1626854</v>
      </c>
      <c r="I130" s="1" t="s">
        <v>782</v>
      </c>
      <c r="J130" s="1" t="s">
        <v>929</v>
      </c>
      <c r="K130" s="1" t="s">
        <v>1016</v>
      </c>
      <c r="L130">
        <v>5</v>
      </c>
      <c r="M130">
        <v>1</v>
      </c>
      <c r="N130">
        <f t="shared" ref="N130:N149" si="8">M130</f>
        <v>1</v>
      </c>
      <c r="Q130">
        <f t="shared" ref="Q130:Q151" si="9">L130-SUM(N130:P130)</f>
        <v>4</v>
      </c>
    </row>
    <row r="131" spans="1:17" ht="48" x14ac:dyDescent="0.2">
      <c r="A131" t="s">
        <v>20</v>
      </c>
      <c r="B131" t="s">
        <v>160</v>
      </c>
      <c r="C131" t="s">
        <v>310</v>
      </c>
      <c r="D131" t="s">
        <v>460</v>
      </c>
      <c r="E131" t="s">
        <v>160</v>
      </c>
      <c r="F131" t="s">
        <v>558</v>
      </c>
      <c r="G131" t="s">
        <v>612</v>
      </c>
      <c r="H131">
        <v>1624081</v>
      </c>
      <c r="I131" s="1" t="s">
        <v>783</v>
      </c>
      <c r="J131" s="1" t="s">
        <v>930</v>
      </c>
      <c r="K131" s="1" t="s">
        <v>1017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784</v>
      </c>
      <c r="J132" s="1" t="s">
        <v>931</v>
      </c>
      <c r="L132">
        <v>5</v>
      </c>
      <c r="M132">
        <v>0</v>
      </c>
      <c r="N132">
        <f t="shared" si="8"/>
        <v>0</v>
      </c>
      <c r="O132">
        <v>1</v>
      </c>
      <c r="Q132">
        <f t="shared" si="9"/>
        <v>4</v>
      </c>
    </row>
    <row r="133" spans="1:17" ht="48" x14ac:dyDescent="0.2">
      <c r="A133" t="s">
        <v>28</v>
      </c>
      <c r="B133" t="s">
        <v>162</v>
      </c>
      <c r="C133" t="s">
        <v>312</v>
      </c>
      <c r="D133" t="s">
        <v>462</v>
      </c>
      <c r="E133" t="s">
        <v>162</v>
      </c>
      <c r="F133" t="s">
        <v>569</v>
      </c>
      <c r="G133" t="s">
        <v>648</v>
      </c>
      <c r="H133">
        <v>1598677</v>
      </c>
      <c r="I133" s="1" t="s">
        <v>785</v>
      </c>
      <c r="J133" s="1" t="s">
        <v>932</v>
      </c>
      <c r="K133" s="1" t="s">
        <v>1018</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786</v>
      </c>
      <c r="J134" s="1" t="s">
        <v>933</v>
      </c>
      <c r="K134" s="1" t="s">
        <v>1019</v>
      </c>
      <c r="L134">
        <v>5</v>
      </c>
      <c r="M134">
        <v>1</v>
      </c>
      <c r="N134">
        <f t="shared" si="8"/>
        <v>1</v>
      </c>
      <c r="Q134">
        <f t="shared" si="9"/>
        <v>4</v>
      </c>
    </row>
    <row r="135" spans="1:17" ht="64" x14ac:dyDescent="0.2">
      <c r="A135" t="s">
        <v>22</v>
      </c>
      <c r="B135" t="s">
        <v>164</v>
      </c>
      <c r="C135" t="s">
        <v>314</v>
      </c>
      <c r="D135" t="s">
        <v>464</v>
      </c>
      <c r="E135" t="s">
        <v>548</v>
      </c>
      <c r="F135" t="s">
        <v>558</v>
      </c>
      <c r="G135" t="s">
        <v>621</v>
      </c>
      <c r="H135">
        <v>1544025</v>
      </c>
      <c r="I135" s="1" t="s">
        <v>787</v>
      </c>
      <c r="J135" s="1" t="s">
        <v>934</v>
      </c>
      <c r="L135">
        <v>5</v>
      </c>
      <c r="M135">
        <v>0</v>
      </c>
      <c r="N135">
        <f t="shared" si="8"/>
        <v>0</v>
      </c>
      <c r="Q135">
        <f t="shared" si="9"/>
        <v>5</v>
      </c>
    </row>
    <row r="136" spans="1:17" ht="64" x14ac:dyDescent="0.2">
      <c r="A136" t="s">
        <v>20</v>
      </c>
      <c r="B136" t="s">
        <v>165</v>
      </c>
      <c r="C136" t="s">
        <v>315</v>
      </c>
      <c r="D136" t="s">
        <v>465</v>
      </c>
      <c r="E136" t="s">
        <v>549</v>
      </c>
      <c r="F136" t="s">
        <v>587</v>
      </c>
      <c r="G136" t="s">
        <v>649</v>
      </c>
      <c r="H136">
        <v>1522517</v>
      </c>
      <c r="I136" s="1" t="s">
        <v>788</v>
      </c>
      <c r="J136" s="1" t="s">
        <v>935</v>
      </c>
      <c r="L136">
        <v>5</v>
      </c>
      <c r="M136">
        <v>0</v>
      </c>
      <c r="N136">
        <f t="shared" si="8"/>
        <v>0</v>
      </c>
      <c r="Q136">
        <f t="shared" si="9"/>
        <v>5</v>
      </c>
    </row>
    <row r="137" spans="1:17" ht="48" x14ac:dyDescent="0.2">
      <c r="A137" t="s">
        <v>29</v>
      </c>
      <c r="B137" t="s">
        <v>166</v>
      </c>
      <c r="C137" t="s">
        <v>316</v>
      </c>
      <c r="D137" t="s">
        <v>466</v>
      </c>
      <c r="E137" t="s">
        <v>550</v>
      </c>
      <c r="F137" t="s">
        <v>588</v>
      </c>
      <c r="G137" t="s">
        <v>650</v>
      </c>
      <c r="H137">
        <v>1517817</v>
      </c>
      <c r="I137" s="1" t="s">
        <v>789</v>
      </c>
      <c r="J137" s="1" t="s">
        <v>936</v>
      </c>
      <c r="K137" s="1" t="s">
        <v>1020</v>
      </c>
      <c r="L137">
        <v>5</v>
      </c>
      <c r="M137">
        <v>2</v>
      </c>
      <c r="N137">
        <f t="shared" si="8"/>
        <v>2</v>
      </c>
      <c r="Q137">
        <f t="shared" si="9"/>
        <v>3</v>
      </c>
    </row>
    <row r="138" spans="1:17" ht="48" x14ac:dyDescent="0.2">
      <c r="A138" t="s">
        <v>21</v>
      </c>
      <c r="B138" t="s">
        <v>167</v>
      </c>
      <c r="C138" t="s">
        <v>317</v>
      </c>
      <c r="D138" t="s">
        <v>467</v>
      </c>
      <c r="E138" t="s">
        <v>167</v>
      </c>
      <c r="F138" t="s">
        <v>558</v>
      </c>
      <c r="G138" t="s">
        <v>599</v>
      </c>
      <c r="H138">
        <v>1512783</v>
      </c>
      <c r="I138" s="1" t="s">
        <v>790</v>
      </c>
      <c r="J138" s="1" t="s">
        <v>937</v>
      </c>
      <c r="K138" s="1" t="s">
        <v>1021</v>
      </c>
      <c r="L138">
        <v>5</v>
      </c>
      <c r="M138">
        <v>1</v>
      </c>
      <c r="N138">
        <f t="shared" si="8"/>
        <v>1</v>
      </c>
      <c r="Q138">
        <f t="shared" si="9"/>
        <v>4</v>
      </c>
    </row>
    <row r="139" spans="1:17" ht="48" x14ac:dyDescent="0.2">
      <c r="A139" t="s">
        <v>20</v>
      </c>
      <c r="B139" t="s">
        <v>168</v>
      </c>
      <c r="C139" t="s">
        <v>318</v>
      </c>
      <c r="D139" t="s">
        <v>468</v>
      </c>
      <c r="E139" t="s">
        <v>168</v>
      </c>
      <c r="F139" t="s">
        <v>558</v>
      </c>
      <c r="G139" t="s">
        <v>599</v>
      </c>
      <c r="H139">
        <v>1504430</v>
      </c>
      <c r="I139" s="1" t="s">
        <v>791</v>
      </c>
      <c r="J139" s="1" t="s">
        <v>938</v>
      </c>
      <c r="K139" s="1" t="s">
        <v>1022</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792</v>
      </c>
      <c r="J140" s="1" t="s">
        <v>939</v>
      </c>
      <c r="K140" s="1" t="s">
        <v>1023</v>
      </c>
      <c r="L140">
        <v>5</v>
      </c>
      <c r="M140">
        <v>1</v>
      </c>
      <c r="N140">
        <f t="shared" si="8"/>
        <v>1</v>
      </c>
      <c r="Q140">
        <f t="shared" si="9"/>
        <v>4</v>
      </c>
    </row>
    <row r="141" spans="1:17" ht="48" x14ac:dyDescent="0.2">
      <c r="A141" t="s">
        <v>19</v>
      </c>
      <c r="B141" t="s">
        <v>170</v>
      </c>
      <c r="C141" t="s">
        <v>320</v>
      </c>
      <c r="D141" t="s">
        <v>470</v>
      </c>
      <c r="E141" t="s">
        <v>551</v>
      </c>
      <c r="F141" t="s">
        <v>558</v>
      </c>
      <c r="G141" t="s">
        <v>591</v>
      </c>
      <c r="H141">
        <v>1478950</v>
      </c>
      <c r="I141" s="1" t="s">
        <v>793</v>
      </c>
      <c r="J141" s="1" t="s">
        <v>940</v>
      </c>
      <c r="L141">
        <v>5</v>
      </c>
      <c r="M141">
        <v>0</v>
      </c>
      <c r="N141">
        <f t="shared" si="8"/>
        <v>0</v>
      </c>
      <c r="O141">
        <v>1</v>
      </c>
      <c r="Q141">
        <f t="shared" si="9"/>
        <v>4</v>
      </c>
    </row>
    <row r="142" spans="1:17" ht="48" x14ac:dyDescent="0.2">
      <c r="A142" t="s">
        <v>20</v>
      </c>
      <c r="B142" t="s">
        <v>171</v>
      </c>
      <c r="C142" t="s">
        <v>321</v>
      </c>
      <c r="D142" t="s">
        <v>471</v>
      </c>
      <c r="E142" t="s">
        <v>171</v>
      </c>
      <c r="F142" t="s">
        <v>558</v>
      </c>
      <c r="G142" t="s">
        <v>594</v>
      </c>
      <c r="H142">
        <v>1444398</v>
      </c>
      <c r="I142" s="1" t="s">
        <v>794</v>
      </c>
      <c r="J142" s="1" t="s">
        <v>941</v>
      </c>
      <c r="K142" s="1" t="s">
        <v>1024</v>
      </c>
      <c r="L142">
        <v>5</v>
      </c>
      <c r="M142">
        <v>1</v>
      </c>
      <c r="N142">
        <f t="shared" si="8"/>
        <v>1</v>
      </c>
      <c r="Q142">
        <f t="shared" si="9"/>
        <v>4</v>
      </c>
    </row>
    <row r="143" spans="1:17" ht="48" x14ac:dyDescent="0.2">
      <c r="A143" t="s">
        <v>20</v>
      </c>
      <c r="B143" t="s">
        <v>172</v>
      </c>
      <c r="C143" t="s">
        <v>322</v>
      </c>
      <c r="D143" t="s">
        <v>472</v>
      </c>
      <c r="E143" t="s">
        <v>172</v>
      </c>
      <c r="F143" t="s">
        <v>558</v>
      </c>
      <c r="G143" t="s">
        <v>592</v>
      </c>
      <c r="H143">
        <v>1418532</v>
      </c>
      <c r="I143" s="1" t="s">
        <v>795</v>
      </c>
      <c r="J143" s="1" t="s">
        <v>942</v>
      </c>
      <c r="K143" s="1" t="s">
        <v>1025</v>
      </c>
      <c r="L143">
        <v>5</v>
      </c>
      <c r="M143">
        <v>1</v>
      </c>
      <c r="N143">
        <f t="shared" si="8"/>
        <v>1</v>
      </c>
      <c r="Q143">
        <f t="shared" si="9"/>
        <v>4</v>
      </c>
    </row>
    <row r="144" spans="1:17" ht="64" x14ac:dyDescent="0.2">
      <c r="A144" t="s">
        <v>22</v>
      </c>
      <c r="B144" t="s">
        <v>173</v>
      </c>
      <c r="C144" t="s">
        <v>323</v>
      </c>
      <c r="D144" t="s">
        <v>473</v>
      </c>
      <c r="E144" t="s">
        <v>552</v>
      </c>
      <c r="F144" t="s">
        <v>589</v>
      </c>
      <c r="G144" t="s">
        <v>651</v>
      </c>
      <c r="H144">
        <v>1377960</v>
      </c>
      <c r="I144" s="1" t="s">
        <v>796</v>
      </c>
      <c r="J144" s="1" t="s">
        <v>943</v>
      </c>
      <c r="L144">
        <v>5</v>
      </c>
      <c r="M144">
        <v>0</v>
      </c>
      <c r="N144">
        <f t="shared" si="8"/>
        <v>0</v>
      </c>
      <c r="Q144">
        <f t="shared" si="9"/>
        <v>5</v>
      </c>
    </row>
    <row r="145" spans="1:17" ht="64" x14ac:dyDescent="0.2">
      <c r="A145" t="s">
        <v>20</v>
      </c>
      <c r="B145" t="s">
        <v>174</v>
      </c>
      <c r="C145" t="s">
        <v>324</v>
      </c>
      <c r="D145" t="s">
        <v>474</v>
      </c>
      <c r="E145" t="s">
        <v>553</v>
      </c>
      <c r="F145" t="s">
        <v>558</v>
      </c>
      <c r="G145" t="s">
        <v>593</v>
      </c>
      <c r="H145">
        <v>1374868</v>
      </c>
      <c r="I145" s="1" t="s">
        <v>797</v>
      </c>
      <c r="J145" s="1" t="s">
        <v>834</v>
      </c>
      <c r="L145">
        <v>5</v>
      </c>
      <c r="M145">
        <v>0</v>
      </c>
      <c r="N145">
        <f t="shared" si="8"/>
        <v>0</v>
      </c>
      <c r="Q145">
        <f t="shared" si="9"/>
        <v>5</v>
      </c>
    </row>
    <row r="146" spans="1:17" ht="48" x14ac:dyDescent="0.2">
      <c r="A146" t="s">
        <v>20</v>
      </c>
      <c r="B146" t="s">
        <v>175</v>
      </c>
      <c r="C146" t="s">
        <v>325</v>
      </c>
      <c r="D146" t="s">
        <v>475</v>
      </c>
      <c r="E146" t="s">
        <v>175</v>
      </c>
      <c r="F146" t="s">
        <v>558</v>
      </c>
      <c r="G146" t="s">
        <v>599</v>
      </c>
      <c r="H146">
        <v>1356985</v>
      </c>
      <c r="I146" s="1" t="s">
        <v>798</v>
      </c>
      <c r="J146" s="1" t="s">
        <v>944</v>
      </c>
      <c r="K146" s="1" t="s">
        <v>1026</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799</v>
      </c>
      <c r="J147" s="1" t="s">
        <v>945</v>
      </c>
      <c r="K147" s="1" t="s">
        <v>1027</v>
      </c>
      <c r="L147">
        <v>5</v>
      </c>
      <c r="M147">
        <v>1</v>
      </c>
      <c r="N147">
        <f t="shared" si="8"/>
        <v>1</v>
      </c>
      <c r="Q147">
        <f t="shared" si="9"/>
        <v>4</v>
      </c>
    </row>
    <row r="148" spans="1:17" ht="64" x14ac:dyDescent="0.2">
      <c r="A148" t="s">
        <v>22</v>
      </c>
      <c r="B148" t="s">
        <v>177</v>
      </c>
      <c r="C148" t="s">
        <v>327</v>
      </c>
      <c r="D148" t="s">
        <v>477</v>
      </c>
      <c r="E148" t="s">
        <v>554</v>
      </c>
      <c r="F148" t="s">
        <v>558</v>
      </c>
      <c r="G148" t="s">
        <v>610</v>
      </c>
      <c r="H148">
        <v>1302771</v>
      </c>
      <c r="I148" s="1" t="s">
        <v>800</v>
      </c>
      <c r="J148" s="1" t="s">
        <v>946</v>
      </c>
      <c r="L148">
        <v>5</v>
      </c>
      <c r="M148">
        <v>0</v>
      </c>
      <c r="N148">
        <f t="shared" si="8"/>
        <v>0</v>
      </c>
      <c r="Q148">
        <f t="shared" si="9"/>
        <v>5</v>
      </c>
    </row>
    <row r="149" spans="1:17" ht="64" x14ac:dyDescent="0.2">
      <c r="A149" t="s">
        <v>20</v>
      </c>
      <c r="B149" t="s">
        <v>178</v>
      </c>
      <c r="C149" t="s">
        <v>328</v>
      </c>
      <c r="D149" t="s">
        <v>478</v>
      </c>
      <c r="E149" t="s">
        <v>555</v>
      </c>
      <c r="F149" t="s">
        <v>558</v>
      </c>
      <c r="G149" t="s">
        <v>591</v>
      </c>
      <c r="H149">
        <v>1302727</v>
      </c>
      <c r="I149" s="1" t="s">
        <v>801</v>
      </c>
      <c r="J149" s="1" t="s">
        <v>947</v>
      </c>
      <c r="L149">
        <v>5</v>
      </c>
      <c r="M149">
        <v>0</v>
      </c>
      <c r="N149">
        <f t="shared" si="8"/>
        <v>0</v>
      </c>
      <c r="Q149">
        <f t="shared" si="9"/>
        <v>5</v>
      </c>
    </row>
    <row r="150" spans="1:17" ht="48" x14ac:dyDescent="0.2">
      <c r="A150" t="s">
        <v>28</v>
      </c>
      <c r="B150" t="s">
        <v>179</v>
      </c>
      <c r="C150" t="s">
        <v>329</v>
      </c>
      <c r="D150" t="s">
        <v>479</v>
      </c>
      <c r="E150" t="s">
        <v>179</v>
      </c>
      <c r="F150" t="s">
        <v>569</v>
      </c>
      <c r="G150" t="s">
        <v>652</v>
      </c>
      <c r="H150">
        <v>1300905</v>
      </c>
      <c r="I150" s="1" t="s">
        <v>802</v>
      </c>
      <c r="J150" s="1" t="s">
        <v>948</v>
      </c>
      <c r="K150" s="1" t="s">
        <v>1028</v>
      </c>
      <c r="L150">
        <v>5</v>
      </c>
      <c r="M150">
        <v>1</v>
      </c>
      <c r="N150">
        <v>1</v>
      </c>
      <c r="Q150">
        <f t="shared" si="9"/>
        <v>4</v>
      </c>
    </row>
    <row r="151" spans="1:17" ht="64" x14ac:dyDescent="0.2">
      <c r="A151" t="s">
        <v>24</v>
      </c>
      <c r="B151" t="s">
        <v>180</v>
      </c>
      <c r="C151" t="s">
        <v>330</v>
      </c>
      <c r="D151" t="s">
        <v>480</v>
      </c>
      <c r="E151" t="s">
        <v>556</v>
      </c>
      <c r="F151" t="s">
        <v>590</v>
      </c>
      <c r="G151" t="s">
        <v>653</v>
      </c>
      <c r="H151">
        <v>1283200</v>
      </c>
      <c r="I151" s="1" t="s">
        <v>803</v>
      </c>
      <c r="J151" s="1" t="s">
        <v>949</v>
      </c>
      <c r="L151">
        <v>5</v>
      </c>
      <c r="M151">
        <v>0</v>
      </c>
      <c r="N151">
        <v>0</v>
      </c>
      <c r="O151">
        <v>2</v>
      </c>
      <c r="Q151">
        <f t="shared" si="9"/>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topLeftCell="B1" zoomScale="110" zoomScaleNormal="110" workbookViewId="0">
      <pane ySplit="1" topLeftCell="A145" activePane="bottomLeft" state="frozen"/>
      <selection pane="bottomLeft" activeCell="M152" sqref="M152"/>
    </sheetView>
  </sheetViews>
  <sheetFormatPr baseColWidth="10" defaultColWidth="8.83203125" defaultRowHeight="15" x14ac:dyDescent="0.2"/>
  <cols>
    <col min="1" max="1" width="0" hidden="1" customWidth="1"/>
    <col min="2" max="2" width="40.6640625" customWidth="1"/>
    <col min="3" max="3" width="0" hidden="1" customWidth="1"/>
    <col min="4" max="4" width="19.6640625" hidden="1"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654</v>
      </c>
      <c r="J2" s="1" t="s">
        <v>804</v>
      </c>
      <c r="K2" s="1" t="s">
        <v>950</v>
      </c>
      <c r="L2">
        <v>5</v>
      </c>
      <c r="M2">
        <v>1</v>
      </c>
      <c r="N2">
        <f t="shared" ref="N2:N33" si="0">M2</f>
        <v>1</v>
      </c>
      <c r="Q2">
        <f t="shared" ref="Q2:Q33" si="1">L2-SUM(N2:P2)</f>
        <v>4</v>
      </c>
    </row>
    <row r="3" spans="1:18" ht="48" x14ac:dyDescent="0.2">
      <c r="A3" t="s">
        <v>19</v>
      </c>
      <c r="B3" t="s">
        <v>32</v>
      </c>
      <c r="C3" t="s">
        <v>182</v>
      </c>
      <c r="D3" t="s">
        <v>332</v>
      </c>
      <c r="E3" t="s">
        <v>481</v>
      </c>
      <c r="F3" t="s">
        <v>558</v>
      </c>
      <c r="G3" t="s">
        <v>592</v>
      </c>
      <c r="H3">
        <v>35173629</v>
      </c>
      <c r="I3" s="1" t="s">
        <v>1029</v>
      </c>
      <c r="J3" s="1" t="s">
        <v>1138</v>
      </c>
      <c r="L3">
        <v>5</v>
      </c>
      <c r="M3">
        <v>0</v>
      </c>
      <c r="N3">
        <f t="shared" si="0"/>
        <v>0</v>
      </c>
      <c r="Q3">
        <f t="shared" si="1"/>
        <v>5</v>
      </c>
    </row>
    <row r="4" spans="1:18" ht="32" x14ac:dyDescent="0.2">
      <c r="A4" t="s">
        <v>19</v>
      </c>
      <c r="B4" t="s">
        <v>33</v>
      </c>
      <c r="C4" t="s">
        <v>183</v>
      </c>
      <c r="D4" t="s">
        <v>333</v>
      </c>
      <c r="E4" t="s">
        <v>33</v>
      </c>
      <c r="F4" t="s">
        <v>558</v>
      </c>
      <c r="G4" t="s">
        <v>593</v>
      </c>
      <c r="H4">
        <v>34561560</v>
      </c>
      <c r="I4" s="1" t="s">
        <v>1030</v>
      </c>
      <c r="J4" s="1" t="s">
        <v>1139</v>
      </c>
      <c r="K4" s="1" t="s">
        <v>951</v>
      </c>
      <c r="L4">
        <v>5</v>
      </c>
      <c r="M4">
        <v>1</v>
      </c>
      <c r="N4">
        <f t="shared" si="0"/>
        <v>1</v>
      </c>
      <c r="Q4">
        <f t="shared" si="1"/>
        <v>4</v>
      </c>
    </row>
    <row r="5" spans="1:18" ht="48" x14ac:dyDescent="0.2">
      <c r="A5" t="s">
        <v>19</v>
      </c>
      <c r="B5" t="s">
        <v>34</v>
      </c>
      <c r="C5" t="s">
        <v>184</v>
      </c>
      <c r="D5" t="s">
        <v>334</v>
      </c>
      <c r="E5" t="s">
        <v>34</v>
      </c>
      <c r="F5" t="s">
        <v>558</v>
      </c>
      <c r="G5" t="s">
        <v>591</v>
      </c>
      <c r="H5">
        <v>33173866</v>
      </c>
      <c r="I5" s="1" t="s">
        <v>1031</v>
      </c>
      <c r="J5" s="1" t="s">
        <v>1140</v>
      </c>
      <c r="K5" s="1" t="s">
        <v>952</v>
      </c>
      <c r="L5">
        <v>5</v>
      </c>
      <c r="M5">
        <v>1</v>
      </c>
      <c r="N5">
        <f t="shared" si="0"/>
        <v>1</v>
      </c>
      <c r="Q5">
        <f t="shared" si="1"/>
        <v>4</v>
      </c>
    </row>
    <row r="6" spans="1:18" ht="48" x14ac:dyDescent="0.2">
      <c r="A6" t="s">
        <v>20</v>
      </c>
      <c r="B6" t="s">
        <v>35</v>
      </c>
      <c r="C6" t="s">
        <v>185</v>
      </c>
      <c r="D6" t="s">
        <v>335</v>
      </c>
      <c r="E6" t="s">
        <v>482</v>
      </c>
      <c r="F6" t="s">
        <v>558</v>
      </c>
      <c r="G6" t="s">
        <v>594</v>
      </c>
      <c r="H6">
        <v>32761419</v>
      </c>
      <c r="I6" s="1" t="s">
        <v>1032</v>
      </c>
      <c r="J6" s="1" t="s">
        <v>1141</v>
      </c>
      <c r="K6" s="1" t="s">
        <v>953</v>
      </c>
      <c r="L6">
        <v>5</v>
      </c>
      <c r="M6">
        <v>1</v>
      </c>
      <c r="N6">
        <f t="shared" si="0"/>
        <v>1</v>
      </c>
      <c r="Q6">
        <f t="shared" si="1"/>
        <v>4</v>
      </c>
    </row>
    <row r="7" spans="1:18" ht="48" x14ac:dyDescent="0.2">
      <c r="A7" t="s">
        <v>18</v>
      </c>
      <c r="B7" t="s">
        <v>36</v>
      </c>
      <c r="C7" t="s">
        <v>186</v>
      </c>
      <c r="D7" t="s">
        <v>336</v>
      </c>
      <c r="E7" t="s">
        <v>36</v>
      </c>
      <c r="F7" t="s">
        <v>559</v>
      </c>
      <c r="G7" t="s">
        <v>595</v>
      </c>
      <c r="H7">
        <v>30506160</v>
      </c>
      <c r="I7" s="1" t="s">
        <v>659</v>
      </c>
      <c r="J7" s="1" t="s">
        <v>809</v>
      </c>
      <c r="K7" s="1" t="s">
        <v>954</v>
      </c>
      <c r="L7">
        <v>5</v>
      </c>
      <c r="M7">
        <v>1</v>
      </c>
      <c r="N7">
        <f t="shared" si="0"/>
        <v>1</v>
      </c>
      <c r="Q7">
        <f t="shared" si="1"/>
        <v>4</v>
      </c>
    </row>
    <row r="8" spans="1:18" ht="48" x14ac:dyDescent="0.2">
      <c r="A8" t="s">
        <v>19</v>
      </c>
      <c r="B8" t="s">
        <v>37</v>
      </c>
      <c r="C8" t="s">
        <v>187</v>
      </c>
      <c r="D8" t="s">
        <v>337</v>
      </c>
      <c r="E8" t="s">
        <v>37</v>
      </c>
      <c r="F8" t="s">
        <v>558</v>
      </c>
      <c r="G8" t="s">
        <v>596</v>
      </c>
      <c r="H8">
        <v>28089358</v>
      </c>
      <c r="I8" s="1" t="s">
        <v>1033</v>
      </c>
      <c r="J8" s="1" t="s">
        <v>1142</v>
      </c>
      <c r="K8" s="1" t="s">
        <v>955</v>
      </c>
      <c r="L8">
        <v>5</v>
      </c>
      <c r="M8">
        <v>1</v>
      </c>
      <c r="N8">
        <f t="shared" si="0"/>
        <v>1</v>
      </c>
      <c r="Q8">
        <f t="shared" si="1"/>
        <v>4</v>
      </c>
    </row>
    <row r="9" spans="1:18" ht="48" x14ac:dyDescent="0.2">
      <c r="A9" t="s">
        <v>21</v>
      </c>
      <c r="B9" t="s">
        <v>38</v>
      </c>
      <c r="C9" t="s">
        <v>188</v>
      </c>
      <c r="D9" t="s">
        <v>338</v>
      </c>
      <c r="E9" t="s">
        <v>483</v>
      </c>
      <c r="F9" t="s">
        <v>558</v>
      </c>
      <c r="G9" t="s">
        <v>594</v>
      </c>
      <c r="H9">
        <v>26978271</v>
      </c>
      <c r="I9" s="1" t="s">
        <v>1034</v>
      </c>
      <c r="J9" s="1" t="s">
        <v>1143</v>
      </c>
      <c r="L9">
        <v>5</v>
      </c>
      <c r="M9">
        <v>0</v>
      </c>
      <c r="N9">
        <f t="shared" si="0"/>
        <v>0</v>
      </c>
      <c r="Q9">
        <f t="shared" si="1"/>
        <v>5</v>
      </c>
    </row>
    <row r="10" spans="1:18" ht="32" x14ac:dyDescent="0.2">
      <c r="A10" t="s">
        <v>22</v>
      </c>
      <c r="B10" t="s">
        <v>39</v>
      </c>
      <c r="C10" t="s">
        <v>189</v>
      </c>
      <c r="D10" t="s">
        <v>339</v>
      </c>
      <c r="E10" t="s">
        <v>39</v>
      </c>
      <c r="F10" t="s">
        <v>560</v>
      </c>
      <c r="G10" t="s">
        <v>597</v>
      </c>
      <c r="H10">
        <v>24544253</v>
      </c>
      <c r="I10" s="1" t="s">
        <v>662</v>
      </c>
      <c r="J10" s="1" t="s">
        <v>812</v>
      </c>
      <c r="K10" s="1" t="s">
        <v>956</v>
      </c>
      <c r="L10">
        <v>5</v>
      </c>
      <c r="M10">
        <v>2</v>
      </c>
      <c r="N10">
        <f t="shared" si="0"/>
        <v>2</v>
      </c>
      <c r="Q10">
        <f t="shared" si="1"/>
        <v>3</v>
      </c>
    </row>
    <row r="11" spans="1:18" ht="48" x14ac:dyDescent="0.2">
      <c r="A11" t="s">
        <v>21</v>
      </c>
      <c r="B11" t="s">
        <v>40</v>
      </c>
      <c r="C11" t="s">
        <v>190</v>
      </c>
      <c r="D11" t="s">
        <v>340</v>
      </c>
      <c r="E11" t="s">
        <v>484</v>
      </c>
      <c r="F11" t="s">
        <v>558</v>
      </c>
      <c r="G11" t="s">
        <v>597</v>
      </c>
      <c r="H11">
        <v>22127536</v>
      </c>
      <c r="I11" s="1" t="s">
        <v>1035</v>
      </c>
      <c r="J11" s="1" t="s">
        <v>1144</v>
      </c>
      <c r="K11" s="1" t="s">
        <v>957</v>
      </c>
      <c r="L11">
        <v>5</v>
      </c>
      <c r="M11">
        <v>1</v>
      </c>
      <c r="N11">
        <f t="shared" si="0"/>
        <v>1</v>
      </c>
      <c r="Q11">
        <f t="shared" si="1"/>
        <v>4</v>
      </c>
    </row>
    <row r="12" spans="1:18" ht="64" x14ac:dyDescent="0.2">
      <c r="A12" t="s">
        <v>19</v>
      </c>
      <c r="B12" t="s">
        <v>41</v>
      </c>
      <c r="C12" t="s">
        <v>191</v>
      </c>
      <c r="D12" t="s">
        <v>341</v>
      </c>
      <c r="E12" t="s">
        <v>41</v>
      </c>
      <c r="F12" t="s">
        <v>558</v>
      </c>
      <c r="G12" t="s">
        <v>598</v>
      </c>
      <c r="H12">
        <v>20497045</v>
      </c>
      <c r="I12" s="1" t="s">
        <v>1036</v>
      </c>
      <c r="J12" s="1" t="s">
        <v>1145</v>
      </c>
      <c r="K12" s="1" t="s">
        <v>958</v>
      </c>
      <c r="L12">
        <v>5</v>
      </c>
      <c r="M12">
        <v>1</v>
      </c>
      <c r="N12">
        <f t="shared" si="0"/>
        <v>1</v>
      </c>
      <c r="Q12">
        <f t="shared" si="1"/>
        <v>4</v>
      </c>
    </row>
    <row r="13" spans="1:18" ht="48" x14ac:dyDescent="0.2">
      <c r="A13" t="s">
        <v>19</v>
      </c>
      <c r="B13" t="s">
        <v>42</v>
      </c>
      <c r="C13" t="s">
        <v>192</v>
      </c>
      <c r="D13" t="s">
        <v>342</v>
      </c>
      <c r="E13" t="s">
        <v>42</v>
      </c>
      <c r="F13" t="s">
        <v>561</v>
      </c>
      <c r="G13" t="s">
        <v>599</v>
      </c>
      <c r="H13">
        <v>20253204</v>
      </c>
      <c r="I13" s="1" t="s">
        <v>1037</v>
      </c>
      <c r="J13" s="1" t="s">
        <v>1146</v>
      </c>
      <c r="K13" s="1" t="s">
        <v>959</v>
      </c>
      <c r="L13">
        <v>5</v>
      </c>
      <c r="M13">
        <v>1</v>
      </c>
      <c r="N13">
        <f t="shared" si="0"/>
        <v>1</v>
      </c>
      <c r="Q13">
        <f t="shared" si="1"/>
        <v>4</v>
      </c>
    </row>
    <row r="14" spans="1:18" ht="48" x14ac:dyDescent="0.2">
      <c r="A14" t="s">
        <v>19</v>
      </c>
      <c r="B14" t="s">
        <v>43</v>
      </c>
      <c r="C14" t="s">
        <v>193</v>
      </c>
      <c r="D14" t="s">
        <v>343</v>
      </c>
      <c r="E14" t="s">
        <v>43</v>
      </c>
      <c r="F14" t="s">
        <v>558</v>
      </c>
      <c r="G14" t="s">
        <v>592</v>
      </c>
      <c r="H14">
        <v>18946391</v>
      </c>
      <c r="I14" s="1" t="s">
        <v>1038</v>
      </c>
      <c r="J14" s="1" t="s">
        <v>1147</v>
      </c>
      <c r="K14" s="1" t="s">
        <v>960</v>
      </c>
      <c r="L14">
        <v>5</v>
      </c>
      <c r="M14">
        <v>1</v>
      </c>
      <c r="N14">
        <f t="shared" si="0"/>
        <v>1</v>
      </c>
      <c r="Q14">
        <f t="shared" si="1"/>
        <v>4</v>
      </c>
    </row>
    <row r="15" spans="1:18" ht="64" x14ac:dyDescent="0.2">
      <c r="A15" t="s">
        <v>19</v>
      </c>
      <c r="B15" t="s">
        <v>44</v>
      </c>
      <c r="C15" t="s">
        <v>194</v>
      </c>
      <c r="D15" t="s">
        <v>344</v>
      </c>
      <c r="E15" t="s">
        <v>485</v>
      </c>
      <c r="F15" t="s">
        <v>558</v>
      </c>
      <c r="G15" t="s">
        <v>598</v>
      </c>
      <c r="H15">
        <v>16999659</v>
      </c>
      <c r="I15" s="1" t="s">
        <v>1039</v>
      </c>
      <c r="J15" s="1" t="s">
        <v>1148</v>
      </c>
      <c r="L15">
        <v>5</v>
      </c>
      <c r="M15">
        <v>0</v>
      </c>
      <c r="N15">
        <f t="shared" si="0"/>
        <v>0</v>
      </c>
      <c r="O15">
        <v>1</v>
      </c>
      <c r="Q15">
        <f t="shared" si="1"/>
        <v>4</v>
      </c>
    </row>
    <row r="16" spans="1:18" ht="64" x14ac:dyDescent="0.2">
      <c r="A16" t="s">
        <v>20</v>
      </c>
      <c r="B16" t="s">
        <v>45</v>
      </c>
      <c r="C16" t="s">
        <v>195</v>
      </c>
      <c r="D16" t="s">
        <v>345</v>
      </c>
      <c r="E16" t="s">
        <v>486</v>
      </c>
      <c r="F16" t="s">
        <v>558</v>
      </c>
      <c r="G16" t="s">
        <v>599</v>
      </c>
      <c r="H16">
        <v>16836948</v>
      </c>
      <c r="I16" s="1" t="s">
        <v>668</v>
      </c>
      <c r="J16" s="1" t="s">
        <v>818</v>
      </c>
      <c r="L16">
        <v>5</v>
      </c>
      <c r="M16">
        <v>0</v>
      </c>
      <c r="N16">
        <f t="shared" si="0"/>
        <v>0</v>
      </c>
      <c r="Q16">
        <f t="shared" si="1"/>
        <v>5</v>
      </c>
    </row>
    <row r="17" spans="1:17" ht="64" x14ac:dyDescent="0.2">
      <c r="A17" t="s">
        <v>20</v>
      </c>
      <c r="B17" t="s">
        <v>46</v>
      </c>
      <c r="C17" t="s">
        <v>196</v>
      </c>
      <c r="D17" t="s">
        <v>346</v>
      </c>
      <c r="E17" t="s">
        <v>487</v>
      </c>
      <c r="F17" t="s">
        <v>558</v>
      </c>
      <c r="G17" t="s">
        <v>591</v>
      </c>
      <c r="H17">
        <v>16448618</v>
      </c>
      <c r="I17" s="1" t="s">
        <v>1040</v>
      </c>
      <c r="J17" s="1" t="s">
        <v>1149</v>
      </c>
      <c r="L17">
        <v>5</v>
      </c>
      <c r="M17">
        <v>0</v>
      </c>
      <c r="N17">
        <f t="shared" si="0"/>
        <v>0</v>
      </c>
      <c r="Q17">
        <f t="shared" si="1"/>
        <v>5</v>
      </c>
    </row>
    <row r="18" spans="1:17" ht="32" x14ac:dyDescent="0.2">
      <c r="A18" t="s">
        <v>19</v>
      </c>
      <c r="B18" t="s">
        <v>47</v>
      </c>
      <c r="C18" t="s">
        <v>197</v>
      </c>
      <c r="D18" t="s">
        <v>347</v>
      </c>
      <c r="E18" t="s">
        <v>47</v>
      </c>
      <c r="F18" t="s">
        <v>558</v>
      </c>
      <c r="G18" t="s">
        <v>596</v>
      </c>
      <c r="H18">
        <v>15567503</v>
      </c>
      <c r="I18" s="1" t="s">
        <v>1041</v>
      </c>
      <c r="J18" s="1" t="s">
        <v>1150</v>
      </c>
      <c r="K18" s="1" t="s">
        <v>961</v>
      </c>
      <c r="L18">
        <v>5</v>
      </c>
      <c r="M18">
        <v>1</v>
      </c>
      <c r="N18">
        <f t="shared" si="0"/>
        <v>1</v>
      </c>
      <c r="Q18">
        <f t="shared" si="1"/>
        <v>4</v>
      </c>
    </row>
    <row r="19" spans="1:17" ht="48" x14ac:dyDescent="0.2">
      <c r="A19" t="s">
        <v>20</v>
      </c>
      <c r="B19" t="s">
        <v>48</v>
      </c>
      <c r="C19" t="s">
        <v>198</v>
      </c>
      <c r="D19" t="s">
        <v>348</v>
      </c>
      <c r="E19" t="s">
        <v>488</v>
      </c>
      <c r="F19" t="s">
        <v>558</v>
      </c>
      <c r="G19" t="s">
        <v>600</v>
      </c>
      <c r="H19">
        <v>14967102</v>
      </c>
      <c r="I19" s="1" t="s">
        <v>1042</v>
      </c>
      <c r="J19" s="1" t="s">
        <v>1151</v>
      </c>
      <c r="L19">
        <v>5</v>
      </c>
      <c r="M19">
        <v>0</v>
      </c>
      <c r="N19">
        <f t="shared" si="0"/>
        <v>0</v>
      </c>
      <c r="Q19">
        <f t="shared" si="1"/>
        <v>5</v>
      </c>
    </row>
    <row r="20" spans="1:17" ht="48" x14ac:dyDescent="0.2">
      <c r="A20" t="s">
        <v>23</v>
      </c>
      <c r="B20" t="s">
        <v>49</v>
      </c>
      <c r="C20" t="s">
        <v>199</v>
      </c>
      <c r="D20" t="s">
        <v>349</v>
      </c>
      <c r="E20" t="s">
        <v>49</v>
      </c>
      <c r="F20" t="s">
        <v>558</v>
      </c>
      <c r="G20" t="s">
        <v>593</v>
      </c>
      <c r="H20">
        <v>14696587</v>
      </c>
      <c r="I20" s="1" t="s">
        <v>672</v>
      </c>
      <c r="J20" s="1" t="s">
        <v>822</v>
      </c>
      <c r="K20" s="1" t="s">
        <v>962</v>
      </c>
      <c r="L20">
        <v>5</v>
      </c>
      <c r="M20">
        <v>1</v>
      </c>
      <c r="N20">
        <f t="shared" si="0"/>
        <v>1</v>
      </c>
      <c r="Q20">
        <f t="shared" si="1"/>
        <v>4</v>
      </c>
    </row>
    <row r="21" spans="1:17" ht="48" x14ac:dyDescent="0.2">
      <c r="A21" t="s">
        <v>24</v>
      </c>
      <c r="B21" t="s">
        <v>50</v>
      </c>
      <c r="C21" t="s">
        <v>200</v>
      </c>
      <c r="D21" t="s">
        <v>350</v>
      </c>
      <c r="E21" t="s">
        <v>489</v>
      </c>
      <c r="F21" t="s">
        <v>562</v>
      </c>
      <c r="G21" t="s">
        <v>601</v>
      </c>
      <c r="H21">
        <v>13022581</v>
      </c>
      <c r="I21" s="1" t="s">
        <v>1043</v>
      </c>
      <c r="J21" s="1" t="s">
        <v>1152</v>
      </c>
      <c r="L21">
        <v>5</v>
      </c>
      <c r="M21">
        <v>0</v>
      </c>
      <c r="N21">
        <f t="shared" si="0"/>
        <v>0</v>
      </c>
      <c r="Q21">
        <f t="shared" si="1"/>
        <v>5</v>
      </c>
    </row>
    <row r="22" spans="1:17" ht="64" x14ac:dyDescent="0.2">
      <c r="A22" t="s">
        <v>20</v>
      </c>
      <c r="B22" t="s">
        <v>51</v>
      </c>
      <c r="C22" t="s">
        <v>201</v>
      </c>
      <c r="D22" t="s">
        <v>351</v>
      </c>
      <c r="E22" t="s">
        <v>490</v>
      </c>
      <c r="F22" t="s">
        <v>561</v>
      </c>
      <c r="G22" t="s">
        <v>591</v>
      </c>
      <c r="H22">
        <v>12424095</v>
      </c>
      <c r="I22" s="1" t="s">
        <v>674</v>
      </c>
      <c r="J22" s="1" t="s">
        <v>824</v>
      </c>
      <c r="L22">
        <v>5</v>
      </c>
      <c r="M22">
        <v>0</v>
      </c>
      <c r="N22">
        <f t="shared" si="0"/>
        <v>0</v>
      </c>
      <c r="Q22">
        <f t="shared" si="1"/>
        <v>5</v>
      </c>
    </row>
    <row r="23" spans="1:17" ht="32" x14ac:dyDescent="0.2">
      <c r="A23" t="s">
        <v>21</v>
      </c>
      <c r="B23" t="s">
        <v>52</v>
      </c>
      <c r="C23" t="s">
        <v>202</v>
      </c>
      <c r="D23" t="s">
        <v>352</v>
      </c>
      <c r="E23" t="s">
        <v>52</v>
      </c>
      <c r="F23" t="s">
        <v>558</v>
      </c>
      <c r="G23" t="s">
        <v>602</v>
      </c>
      <c r="H23">
        <v>12317147</v>
      </c>
      <c r="I23" s="1" t="s">
        <v>1044</v>
      </c>
      <c r="J23" s="1" t="s">
        <v>1153</v>
      </c>
      <c r="K23" s="1" t="s">
        <v>963</v>
      </c>
      <c r="L23">
        <v>5</v>
      </c>
      <c r="M23">
        <v>1</v>
      </c>
      <c r="N23">
        <f t="shared" si="0"/>
        <v>1</v>
      </c>
      <c r="Q23">
        <f t="shared" si="1"/>
        <v>4</v>
      </c>
    </row>
    <row r="24" spans="1:17" ht="48" x14ac:dyDescent="0.2">
      <c r="A24" t="s">
        <v>25</v>
      </c>
      <c r="B24" t="s">
        <v>53</v>
      </c>
      <c r="C24" t="s">
        <v>203</v>
      </c>
      <c r="D24" t="s">
        <v>353</v>
      </c>
      <c r="E24" t="s">
        <v>53</v>
      </c>
      <c r="F24" t="s">
        <v>561</v>
      </c>
      <c r="G24" t="s">
        <v>594</v>
      </c>
      <c r="H24">
        <v>11101145</v>
      </c>
      <c r="I24" s="1" t="s">
        <v>1045</v>
      </c>
      <c r="J24" s="1" t="s">
        <v>1154</v>
      </c>
      <c r="K24" s="1" t="s">
        <v>964</v>
      </c>
      <c r="L24">
        <v>5</v>
      </c>
      <c r="M24">
        <v>1</v>
      </c>
      <c r="N24">
        <f t="shared" si="0"/>
        <v>1</v>
      </c>
      <c r="Q24">
        <f t="shared" si="1"/>
        <v>4</v>
      </c>
    </row>
    <row r="25" spans="1:17" ht="48" x14ac:dyDescent="0.2">
      <c r="A25" t="s">
        <v>20</v>
      </c>
      <c r="B25" t="s">
        <v>54</v>
      </c>
      <c r="C25" t="s">
        <v>204</v>
      </c>
      <c r="D25" t="s">
        <v>354</v>
      </c>
      <c r="E25" t="s">
        <v>491</v>
      </c>
      <c r="F25" t="s">
        <v>561</v>
      </c>
      <c r="G25" t="s">
        <v>600</v>
      </c>
      <c r="H25">
        <v>10902273</v>
      </c>
      <c r="I25" s="1" t="s">
        <v>1046</v>
      </c>
      <c r="J25" s="1" t="s">
        <v>1155</v>
      </c>
      <c r="L25">
        <v>5</v>
      </c>
      <c r="M25">
        <v>0</v>
      </c>
      <c r="N25">
        <f t="shared" si="0"/>
        <v>0</v>
      </c>
      <c r="Q25">
        <f t="shared" si="1"/>
        <v>5</v>
      </c>
    </row>
    <row r="26" spans="1:17" ht="48" x14ac:dyDescent="0.2">
      <c r="A26" t="s">
        <v>21</v>
      </c>
      <c r="B26" t="s">
        <v>55</v>
      </c>
      <c r="C26" t="s">
        <v>205</v>
      </c>
      <c r="D26" t="s">
        <v>355</v>
      </c>
      <c r="E26" t="s">
        <v>55</v>
      </c>
      <c r="F26" t="s">
        <v>558</v>
      </c>
      <c r="G26" t="s">
        <v>603</v>
      </c>
      <c r="H26">
        <v>10259911</v>
      </c>
      <c r="I26" s="1" t="s">
        <v>678</v>
      </c>
      <c r="J26" s="1" t="s">
        <v>828</v>
      </c>
      <c r="K26" s="1" t="s">
        <v>965</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1047</v>
      </c>
      <c r="J27" s="1" t="s">
        <v>1156</v>
      </c>
      <c r="K27" s="1" t="s">
        <v>1156</v>
      </c>
      <c r="L27">
        <v>5</v>
      </c>
      <c r="M27">
        <v>5</v>
      </c>
      <c r="N27">
        <f t="shared" si="0"/>
        <v>5</v>
      </c>
      <c r="Q27">
        <f t="shared" si="1"/>
        <v>0</v>
      </c>
    </row>
    <row r="28" spans="1:17" ht="64" x14ac:dyDescent="0.2">
      <c r="A28" t="s">
        <v>20</v>
      </c>
      <c r="B28" t="s">
        <v>57</v>
      </c>
      <c r="C28" t="s">
        <v>207</v>
      </c>
      <c r="D28" t="s">
        <v>357</v>
      </c>
      <c r="E28" t="s">
        <v>492</v>
      </c>
      <c r="F28" t="s">
        <v>558</v>
      </c>
      <c r="G28" t="s">
        <v>604</v>
      </c>
      <c r="H28">
        <v>9311809</v>
      </c>
      <c r="I28" s="1" t="s">
        <v>1048</v>
      </c>
      <c r="J28" s="1" t="s">
        <v>1157</v>
      </c>
      <c r="L28">
        <v>5</v>
      </c>
      <c r="M28">
        <v>0</v>
      </c>
      <c r="N28">
        <f t="shared" si="0"/>
        <v>0</v>
      </c>
      <c r="O28">
        <v>1</v>
      </c>
      <c r="Q28">
        <f t="shared" si="1"/>
        <v>4</v>
      </c>
    </row>
    <row r="29" spans="1:17" ht="64" x14ac:dyDescent="0.2">
      <c r="A29" t="s">
        <v>22</v>
      </c>
      <c r="B29" t="s">
        <v>58</v>
      </c>
      <c r="C29" t="s">
        <v>208</v>
      </c>
      <c r="D29" t="s">
        <v>358</v>
      </c>
      <c r="E29" t="s">
        <v>493</v>
      </c>
      <c r="F29" t="s">
        <v>558</v>
      </c>
      <c r="G29" t="s">
        <v>599</v>
      </c>
      <c r="H29">
        <v>9254451</v>
      </c>
      <c r="I29" s="1" t="s">
        <v>681</v>
      </c>
      <c r="J29" s="1" t="s">
        <v>831</v>
      </c>
      <c r="L29">
        <v>5</v>
      </c>
      <c r="M29">
        <v>0</v>
      </c>
      <c r="N29">
        <f t="shared" si="0"/>
        <v>0</v>
      </c>
      <c r="Q29">
        <f t="shared" si="1"/>
        <v>5</v>
      </c>
    </row>
    <row r="30" spans="1:17" ht="32" x14ac:dyDescent="0.2">
      <c r="A30" t="s">
        <v>26</v>
      </c>
      <c r="B30" t="s">
        <v>59</v>
      </c>
      <c r="C30" t="s">
        <v>209</v>
      </c>
      <c r="D30" t="s">
        <v>359</v>
      </c>
      <c r="E30" t="s">
        <v>59</v>
      </c>
      <c r="F30" t="s">
        <v>558</v>
      </c>
      <c r="G30" t="s">
        <v>594</v>
      </c>
      <c r="H30">
        <v>8540906</v>
      </c>
      <c r="I30" s="1" t="s">
        <v>1049</v>
      </c>
      <c r="J30" s="1" t="s">
        <v>1158</v>
      </c>
      <c r="K30" s="1" t="s">
        <v>1247</v>
      </c>
      <c r="L30">
        <v>5</v>
      </c>
      <c r="M30">
        <v>3</v>
      </c>
      <c r="N30">
        <f t="shared" si="0"/>
        <v>3</v>
      </c>
      <c r="Q30">
        <f t="shared" si="1"/>
        <v>2</v>
      </c>
    </row>
    <row r="31" spans="1:17" ht="48" x14ac:dyDescent="0.2">
      <c r="A31" t="s">
        <v>20</v>
      </c>
      <c r="B31" t="s">
        <v>60</v>
      </c>
      <c r="C31" t="s">
        <v>210</v>
      </c>
      <c r="D31" t="s">
        <v>360</v>
      </c>
      <c r="E31" t="s">
        <v>60</v>
      </c>
      <c r="F31" t="s">
        <v>561</v>
      </c>
      <c r="G31" t="s">
        <v>605</v>
      </c>
      <c r="H31">
        <v>8534750</v>
      </c>
      <c r="I31" s="1" t="s">
        <v>1050</v>
      </c>
      <c r="J31" s="1" t="s">
        <v>1159</v>
      </c>
      <c r="K31" s="1" t="s">
        <v>967</v>
      </c>
      <c r="L31">
        <v>5</v>
      </c>
      <c r="M31">
        <v>1</v>
      </c>
      <c r="N31">
        <f t="shared" si="0"/>
        <v>1</v>
      </c>
      <c r="Q31">
        <f t="shared" si="1"/>
        <v>4</v>
      </c>
    </row>
    <row r="32" spans="1:17" ht="48" x14ac:dyDescent="0.2">
      <c r="A32" t="s">
        <v>18</v>
      </c>
      <c r="B32" t="s">
        <v>61</v>
      </c>
      <c r="C32" t="s">
        <v>211</v>
      </c>
      <c r="D32" t="s">
        <v>361</v>
      </c>
      <c r="E32" t="s">
        <v>494</v>
      </c>
      <c r="F32" t="s">
        <v>558</v>
      </c>
      <c r="G32" t="s">
        <v>606</v>
      </c>
      <c r="H32">
        <v>8450436</v>
      </c>
      <c r="I32" s="1" t="s">
        <v>684</v>
      </c>
      <c r="J32" s="1" t="s">
        <v>834</v>
      </c>
      <c r="L32">
        <v>5</v>
      </c>
      <c r="M32">
        <v>0</v>
      </c>
      <c r="N32">
        <f t="shared" si="0"/>
        <v>0</v>
      </c>
      <c r="Q32">
        <f t="shared" si="1"/>
        <v>5</v>
      </c>
    </row>
    <row r="33" spans="1:17" ht="32" x14ac:dyDescent="0.2">
      <c r="A33" t="s">
        <v>19</v>
      </c>
      <c r="B33" t="s">
        <v>62</v>
      </c>
      <c r="C33" t="s">
        <v>212</v>
      </c>
      <c r="D33" t="s">
        <v>362</v>
      </c>
      <c r="E33" t="s">
        <v>62</v>
      </c>
      <c r="F33" t="s">
        <v>558</v>
      </c>
      <c r="G33" t="s">
        <v>600</v>
      </c>
      <c r="H33">
        <v>7947883</v>
      </c>
      <c r="I33" s="1" t="s">
        <v>1051</v>
      </c>
      <c r="J33" s="1" t="s">
        <v>1160</v>
      </c>
      <c r="K33" s="1" t="s">
        <v>968</v>
      </c>
      <c r="L33">
        <v>5</v>
      </c>
      <c r="M33">
        <v>1</v>
      </c>
      <c r="N33">
        <f t="shared" si="0"/>
        <v>1</v>
      </c>
      <c r="Q33">
        <f t="shared" si="1"/>
        <v>4</v>
      </c>
    </row>
    <row r="34" spans="1:17" ht="64" x14ac:dyDescent="0.2">
      <c r="A34" t="s">
        <v>19</v>
      </c>
      <c r="B34" t="s">
        <v>63</v>
      </c>
      <c r="C34" t="s">
        <v>213</v>
      </c>
      <c r="D34" t="s">
        <v>363</v>
      </c>
      <c r="E34" t="s">
        <v>495</v>
      </c>
      <c r="F34" t="s">
        <v>558</v>
      </c>
      <c r="G34" t="s">
        <v>600</v>
      </c>
      <c r="H34">
        <v>7531746</v>
      </c>
      <c r="I34" s="1" t="s">
        <v>686</v>
      </c>
      <c r="J34" s="1" t="s">
        <v>836</v>
      </c>
      <c r="L34">
        <v>5</v>
      </c>
      <c r="M34">
        <v>0</v>
      </c>
      <c r="N34">
        <f t="shared" ref="N34:N65" si="2">M34</f>
        <v>0</v>
      </c>
      <c r="Q34">
        <f t="shared" ref="Q34:Q65" si="3">L34-SUM(N34:P34)</f>
        <v>5</v>
      </c>
    </row>
    <row r="35" spans="1:17" ht="32" x14ac:dyDescent="0.2">
      <c r="A35" t="s">
        <v>23</v>
      </c>
      <c r="B35" t="s">
        <v>64</v>
      </c>
      <c r="C35" t="s">
        <v>214</v>
      </c>
      <c r="D35" t="s">
        <v>364</v>
      </c>
      <c r="E35" t="s">
        <v>496</v>
      </c>
      <c r="F35" t="s">
        <v>558</v>
      </c>
      <c r="G35" t="s">
        <v>607</v>
      </c>
      <c r="H35">
        <v>7509774</v>
      </c>
      <c r="I35" s="1" t="s">
        <v>1052</v>
      </c>
      <c r="J35" s="1" t="s">
        <v>1161</v>
      </c>
      <c r="K35" s="1" t="s">
        <v>1248</v>
      </c>
      <c r="L35">
        <v>5</v>
      </c>
      <c r="M35">
        <v>2</v>
      </c>
      <c r="N35">
        <f t="shared" si="2"/>
        <v>2</v>
      </c>
      <c r="Q35">
        <f t="shared" si="3"/>
        <v>3</v>
      </c>
    </row>
    <row r="36" spans="1:17" ht="48" x14ac:dyDescent="0.2">
      <c r="A36" t="s">
        <v>19</v>
      </c>
      <c r="B36" t="s">
        <v>65</v>
      </c>
      <c r="C36" t="s">
        <v>215</v>
      </c>
      <c r="D36" t="s">
        <v>365</v>
      </c>
      <c r="E36" t="s">
        <v>497</v>
      </c>
      <c r="F36" t="s">
        <v>558</v>
      </c>
      <c r="G36" t="s">
        <v>608</v>
      </c>
      <c r="H36">
        <v>7500271</v>
      </c>
      <c r="I36" s="1" t="s">
        <v>688</v>
      </c>
      <c r="J36" s="1" t="s">
        <v>838</v>
      </c>
      <c r="L36">
        <v>5</v>
      </c>
      <c r="M36">
        <v>0</v>
      </c>
      <c r="N36">
        <f t="shared" si="2"/>
        <v>0</v>
      </c>
      <c r="O36">
        <v>1</v>
      </c>
      <c r="Q36">
        <f t="shared" si="3"/>
        <v>4</v>
      </c>
    </row>
    <row r="37" spans="1:17" ht="48" x14ac:dyDescent="0.2">
      <c r="A37" t="s">
        <v>23</v>
      </c>
      <c r="B37" t="s">
        <v>66</v>
      </c>
      <c r="C37" t="s">
        <v>216</v>
      </c>
      <c r="D37" t="s">
        <v>366</v>
      </c>
      <c r="E37" t="s">
        <v>498</v>
      </c>
      <c r="F37" t="s">
        <v>563</v>
      </c>
      <c r="H37">
        <v>7415175</v>
      </c>
      <c r="I37" s="1" t="s">
        <v>689</v>
      </c>
      <c r="J37" s="1" t="s">
        <v>839</v>
      </c>
      <c r="K37" s="1" t="s">
        <v>970</v>
      </c>
      <c r="L37">
        <v>5</v>
      </c>
      <c r="M37">
        <v>1</v>
      </c>
      <c r="N37">
        <f t="shared" si="2"/>
        <v>1</v>
      </c>
      <c r="Q37">
        <f t="shared" si="3"/>
        <v>4</v>
      </c>
    </row>
    <row r="38" spans="1:17" ht="48" x14ac:dyDescent="0.2">
      <c r="A38" t="s">
        <v>21</v>
      </c>
      <c r="B38" t="s">
        <v>67</v>
      </c>
      <c r="C38" t="s">
        <v>217</v>
      </c>
      <c r="D38" t="s">
        <v>367</v>
      </c>
      <c r="E38" t="s">
        <v>67</v>
      </c>
      <c r="F38" t="s">
        <v>558</v>
      </c>
      <c r="G38" t="s">
        <v>593</v>
      </c>
      <c r="H38">
        <v>6900245</v>
      </c>
      <c r="I38" s="1" t="s">
        <v>690</v>
      </c>
      <c r="J38" s="1" t="s">
        <v>840</v>
      </c>
      <c r="K38" s="1" t="s">
        <v>971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691</v>
      </c>
      <c r="J39" s="1" t="s">
        <v>841</v>
      </c>
      <c r="L39">
        <v>5</v>
      </c>
      <c r="M39">
        <v>0</v>
      </c>
      <c r="N39">
        <f t="shared" si="2"/>
        <v>0</v>
      </c>
      <c r="Q39">
        <f t="shared" si="3"/>
        <v>5</v>
      </c>
    </row>
    <row r="40" spans="1:17" ht="48" x14ac:dyDescent="0.2">
      <c r="A40" t="s">
        <v>19</v>
      </c>
      <c r="B40" t="s">
        <v>69</v>
      </c>
      <c r="C40" t="s">
        <v>219</v>
      </c>
      <c r="D40" t="s">
        <v>369</v>
      </c>
      <c r="E40" t="s">
        <v>499</v>
      </c>
      <c r="F40" t="s">
        <v>558</v>
      </c>
      <c r="G40" t="s">
        <v>610</v>
      </c>
      <c r="H40">
        <v>6518054</v>
      </c>
      <c r="I40" s="1" t="s">
        <v>692</v>
      </c>
      <c r="J40" s="1" t="s">
        <v>842</v>
      </c>
      <c r="L40">
        <v>5</v>
      </c>
      <c r="M40">
        <v>0</v>
      </c>
      <c r="N40">
        <f t="shared" si="2"/>
        <v>0</v>
      </c>
      <c r="Q40">
        <f t="shared" si="3"/>
        <v>5</v>
      </c>
    </row>
    <row r="41" spans="1:17" ht="32" x14ac:dyDescent="0.2">
      <c r="A41" t="s">
        <v>27</v>
      </c>
      <c r="B41" t="s">
        <v>70</v>
      </c>
      <c r="C41" t="s">
        <v>220</v>
      </c>
      <c r="D41" t="s">
        <v>370</v>
      </c>
      <c r="E41" t="s">
        <v>70</v>
      </c>
      <c r="F41" t="s">
        <v>564</v>
      </c>
      <c r="G41" t="s">
        <v>611</v>
      </c>
      <c r="H41">
        <v>6487190</v>
      </c>
      <c r="I41" s="1" t="s">
        <v>1053</v>
      </c>
      <c r="J41" s="1" t="s">
        <v>1162</v>
      </c>
      <c r="L41">
        <v>5</v>
      </c>
      <c r="M41">
        <v>0</v>
      </c>
      <c r="N41">
        <f t="shared" si="2"/>
        <v>0</v>
      </c>
      <c r="Q41">
        <f t="shared" si="3"/>
        <v>5</v>
      </c>
    </row>
    <row r="42" spans="1:17" ht="48" x14ac:dyDescent="0.2">
      <c r="A42" t="s">
        <v>25</v>
      </c>
      <c r="B42" t="s">
        <v>71</v>
      </c>
      <c r="C42" t="s">
        <v>221</v>
      </c>
      <c r="D42" t="s">
        <v>371</v>
      </c>
      <c r="E42" t="s">
        <v>500</v>
      </c>
      <c r="F42" t="s">
        <v>561</v>
      </c>
      <c r="G42" t="s">
        <v>594</v>
      </c>
      <c r="H42">
        <v>6481880</v>
      </c>
      <c r="I42" s="1" t="s">
        <v>1054</v>
      </c>
      <c r="J42" s="1" t="s">
        <v>1163</v>
      </c>
      <c r="L42">
        <v>5</v>
      </c>
      <c r="M42">
        <v>0</v>
      </c>
      <c r="N42">
        <f t="shared" si="2"/>
        <v>0</v>
      </c>
      <c r="O42">
        <v>1</v>
      </c>
      <c r="Q42">
        <f t="shared" si="3"/>
        <v>4</v>
      </c>
    </row>
    <row r="43" spans="1:17" ht="48" x14ac:dyDescent="0.2">
      <c r="A43" t="s">
        <v>26</v>
      </c>
      <c r="B43" t="s">
        <v>72</v>
      </c>
      <c r="C43" t="s">
        <v>222</v>
      </c>
      <c r="D43" t="s">
        <v>372</v>
      </c>
      <c r="E43" t="s">
        <v>72</v>
      </c>
      <c r="F43" t="s">
        <v>558</v>
      </c>
      <c r="G43" t="s">
        <v>612</v>
      </c>
      <c r="H43">
        <v>6440306</v>
      </c>
      <c r="I43" s="1" t="s">
        <v>1055</v>
      </c>
      <c r="J43" s="1" t="s">
        <v>1164</v>
      </c>
      <c r="K43" s="1" t="s">
        <v>972</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696</v>
      </c>
      <c r="J44" s="1" t="s">
        <v>846</v>
      </c>
      <c r="K44" s="1" t="s">
        <v>973</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1056</v>
      </c>
      <c r="J45" s="1" t="s">
        <v>1165</v>
      </c>
      <c r="K45" s="1" t="s">
        <v>974</v>
      </c>
      <c r="L45">
        <v>5</v>
      </c>
      <c r="M45">
        <v>1</v>
      </c>
      <c r="N45">
        <f t="shared" si="2"/>
        <v>1</v>
      </c>
      <c r="Q45">
        <f t="shared" si="3"/>
        <v>4</v>
      </c>
    </row>
    <row r="46" spans="1:17" ht="48" x14ac:dyDescent="0.2">
      <c r="A46" t="s">
        <v>22</v>
      </c>
      <c r="B46" t="s">
        <v>75</v>
      </c>
      <c r="C46" t="s">
        <v>225</v>
      </c>
      <c r="D46" t="s">
        <v>375</v>
      </c>
      <c r="E46" t="s">
        <v>501</v>
      </c>
      <c r="F46" t="s">
        <v>565</v>
      </c>
      <c r="G46" t="s">
        <v>613</v>
      </c>
      <c r="H46">
        <v>6060749</v>
      </c>
      <c r="I46" s="1" t="s">
        <v>1057</v>
      </c>
      <c r="J46" s="1" t="s">
        <v>1166</v>
      </c>
      <c r="L46">
        <v>5</v>
      </c>
      <c r="M46">
        <v>0</v>
      </c>
      <c r="N46">
        <f t="shared" si="2"/>
        <v>0</v>
      </c>
      <c r="O46">
        <v>4</v>
      </c>
      <c r="Q46">
        <f t="shared" si="3"/>
        <v>1</v>
      </c>
    </row>
    <row r="47" spans="1:17" ht="48" x14ac:dyDescent="0.2">
      <c r="A47" t="s">
        <v>20</v>
      </c>
      <c r="B47" t="s">
        <v>76</v>
      </c>
      <c r="C47" t="s">
        <v>226</v>
      </c>
      <c r="D47" t="s">
        <v>376</v>
      </c>
      <c r="E47" t="s">
        <v>76</v>
      </c>
      <c r="F47" t="s">
        <v>558</v>
      </c>
      <c r="G47" t="s">
        <v>609</v>
      </c>
      <c r="H47">
        <v>6044628</v>
      </c>
      <c r="I47" s="1" t="s">
        <v>1058</v>
      </c>
      <c r="J47" s="1" t="s">
        <v>1167</v>
      </c>
      <c r="K47" s="1" t="s">
        <v>975</v>
      </c>
      <c r="L47">
        <v>5</v>
      </c>
      <c r="M47">
        <v>1</v>
      </c>
      <c r="N47">
        <f t="shared" si="2"/>
        <v>1</v>
      </c>
      <c r="Q47">
        <f t="shared" si="3"/>
        <v>4</v>
      </c>
    </row>
    <row r="48" spans="1:17" ht="64" x14ac:dyDescent="0.2">
      <c r="A48" t="s">
        <v>20</v>
      </c>
      <c r="B48" t="s">
        <v>77</v>
      </c>
      <c r="C48" t="s">
        <v>227</v>
      </c>
      <c r="D48" t="s">
        <v>377</v>
      </c>
      <c r="E48" t="s">
        <v>502</v>
      </c>
      <c r="F48" t="s">
        <v>558</v>
      </c>
      <c r="G48" t="s">
        <v>595</v>
      </c>
      <c r="H48">
        <v>5994469</v>
      </c>
      <c r="I48" s="1" t="s">
        <v>1059</v>
      </c>
      <c r="J48" s="1" t="s">
        <v>1168</v>
      </c>
      <c r="L48">
        <v>5</v>
      </c>
      <c r="M48">
        <v>0</v>
      </c>
      <c r="N48">
        <f t="shared" si="2"/>
        <v>0</v>
      </c>
      <c r="Q48">
        <f t="shared" si="3"/>
        <v>5</v>
      </c>
    </row>
    <row r="49" spans="1:17" ht="48" x14ac:dyDescent="0.2">
      <c r="A49" t="s">
        <v>18</v>
      </c>
      <c r="B49" t="s">
        <v>78</v>
      </c>
      <c r="C49" t="s">
        <v>228</v>
      </c>
      <c r="D49" t="s">
        <v>378</v>
      </c>
      <c r="E49" t="s">
        <v>78</v>
      </c>
      <c r="F49" t="s">
        <v>566</v>
      </c>
      <c r="G49" t="s">
        <v>614</v>
      </c>
      <c r="H49">
        <v>5960358</v>
      </c>
      <c r="I49" s="1" t="s">
        <v>1060</v>
      </c>
      <c r="J49" s="1" t="s">
        <v>1169</v>
      </c>
      <c r="K49" s="1" t="s">
        <v>976</v>
      </c>
      <c r="L49">
        <v>5</v>
      </c>
      <c r="M49">
        <v>1</v>
      </c>
      <c r="N49">
        <f t="shared" si="2"/>
        <v>1</v>
      </c>
      <c r="Q49">
        <f t="shared" si="3"/>
        <v>4</v>
      </c>
    </row>
    <row r="50" spans="1:17" ht="48" x14ac:dyDescent="0.2">
      <c r="A50" t="s">
        <v>20</v>
      </c>
      <c r="B50" t="s">
        <v>79</v>
      </c>
      <c r="C50" t="s">
        <v>229</v>
      </c>
      <c r="D50" t="s">
        <v>379</v>
      </c>
      <c r="E50" t="s">
        <v>79</v>
      </c>
      <c r="F50" t="s">
        <v>558</v>
      </c>
      <c r="G50" t="s">
        <v>615</v>
      </c>
      <c r="H50">
        <v>5551137</v>
      </c>
      <c r="I50" s="1" t="s">
        <v>1061</v>
      </c>
      <c r="J50" s="1" t="s">
        <v>1170</v>
      </c>
      <c r="K50" s="1" t="s">
        <v>977</v>
      </c>
      <c r="L50">
        <v>5</v>
      </c>
      <c r="M50">
        <v>1</v>
      </c>
      <c r="N50">
        <f t="shared" si="2"/>
        <v>1</v>
      </c>
      <c r="Q50">
        <f t="shared" si="3"/>
        <v>4</v>
      </c>
    </row>
    <row r="51" spans="1:17" ht="48" x14ac:dyDescent="0.2">
      <c r="A51" t="s">
        <v>18</v>
      </c>
      <c r="B51" t="s">
        <v>80</v>
      </c>
      <c r="C51" t="s">
        <v>230</v>
      </c>
      <c r="D51" t="s">
        <v>380</v>
      </c>
      <c r="E51" t="s">
        <v>503</v>
      </c>
      <c r="F51" t="s">
        <v>567</v>
      </c>
      <c r="H51">
        <v>5492074</v>
      </c>
      <c r="I51" s="1" t="s">
        <v>1062</v>
      </c>
      <c r="J51" s="1" t="s">
        <v>1171</v>
      </c>
      <c r="L51">
        <v>5</v>
      </c>
      <c r="M51">
        <v>0</v>
      </c>
      <c r="N51">
        <f t="shared" si="2"/>
        <v>0</v>
      </c>
      <c r="O51">
        <v>1</v>
      </c>
      <c r="Q51">
        <f t="shared" si="3"/>
        <v>4</v>
      </c>
    </row>
    <row r="52" spans="1:17" ht="48" x14ac:dyDescent="0.2">
      <c r="A52" t="s">
        <v>25</v>
      </c>
      <c r="B52" t="s">
        <v>81</v>
      </c>
      <c r="C52" t="s">
        <v>231</v>
      </c>
      <c r="D52" t="s">
        <v>381</v>
      </c>
      <c r="E52" t="s">
        <v>81</v>
      </c>
      <c r="F52" t="s">
        <v>561</v>
      </c>
      <c r="G52" t="s">
        <v>612</v>
      </c>
      <c r="H52">
        <v>5343740</v>
      </c>
      <c r="I52" s="1" t="s">
        <v>1063</v>
      </c>
      <c r="J52" s="1" t="s">
        <v>1172</v>
      </c>
      <c r="L52">
        <v>5</v>
      </c>
      <c r="M52">
        <v>0</v>
      </c>
      <c r="N52">
        <f t="shared" si="2"/>
        <v>0</v>
      </c>
      <c r="O52">
        <v>2</v>
      </c>
      <c r="Q52">
        <f t="shared" si="3"/>
        <v>3</v>
      </c>
    </row>
    <row r="53" spans="1:17" ht="48" x14ac:dyDescent="0.2">
      <c r="A53" t="s">
        <v>23</v>
      </c>
      <c r="B53" t="s">
        <v>82</v>
      </c>
      <c r="C53" t="s">
        <v>232</v>
      </c>
      <c r="D53" t="s">
        <v>382</v>
      </c>
      <c r="E53" t="s">
        <v>504</v>
      </c>
      <c r="F53" t="s">
        <v>558</v>
      </c>
      <c r="G53" t="s">
        <v>616</v>
      </c>
      <c r="H53">
        <v>5342694</v>
      </c>
      <c r="I53" s="1" t="s">
        <v>1064</v>
      </c>
      <c r="J53" s="1" t="s">
        <v>1173</v>
      </c>
      <c r="K53" s="1" t="s">
        <v>1249</v>
      </c>
      <c r="L53">
        <v>5</v>
      </c>
      <c r="M53">
        <v>2</v>
      </c>
      <c r="N53">
        <f t="shared" si="2"/>
        <v>2</v>
      </c>
      <c r="Q53">
        <f t="shared" si="3"/>
        <v>3</v>
      </c>
    </row>
    <row r="54" spans="1:17" ht="48" x14ac:dyDescent="0.2">
      <c r="A54" t="s">
        <v>19</v>
      </c>
      <c r="B54" t="s">
        <v>83</v>
      </c>
      <c r="C54" t="s">
        <v>233</v>
      </c>
      <c r="D54" t="s">
        <v>383</v>
      </c>
      <c r="E54" t="s">
        <v>83</v>
      </c>
      <c r="F54" t="s">
        <v>558</v>
      </c>
      <c r="G54" t="s">
        <v>591</v>
      </c>
      <c r="H54">
        <v>5308336</v>
      </c>
      <c r="I54" s="1" t="s">
        <v>1065</v>
      </c>
      <c r="J54" s="1" t="s">
        <v>1174</v>
      </c>
      <c r="K54" s="1" t="s">
        <v>979</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1066</v>
      </c>
      <c r="J55" s="1" t="s">
        <v>1175</v>
      </c>
      <c r="K55" s="1" t="s">
        <v>980</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1067</v>
      </c>
      <c r="J56" s="1" t="s">
        <v>1176</v>
      </c>
      <c r="K56" s="1" t="s">
        <v>981</v>
      </c>
      <c r="L56">
        <v>5</v>
      </c>
      <c r="M56">
        <v>2</v>
      </c>
      <c r="N56">
        <f t="shared" si="2"/>
        <v>2</v>
      </c>
      <c r="Q56">
        <f t="shared" si="3"/>
        <v>3</v>
      </c>
    </row>
    <row r="57" spans="1:17" ht="64" x14ac:dyDescent="0.2">
      <c r="A57" t="s">
        <v>23</v>
      </c>
      <c r="B57" t="s">
        <v>86</v>
      </c>
      <c r="C57" t="s">
        <v>236</v>
      </c>
      <c r="D57" t="s">
        <v>386</v>
      </c>
      <c r="E57" t="s">
        <v>505</v>
      </c>
      <c r="F57" t="s">
        <v>558</v>
      </c>
      <c r="G57" t="s">
        <v>612</v>
      </c>
      <c r="H57">
        <v>4840616</v>
      </c>
      <c r="I57" s="1" t="s">
        <v>709</v>
      </c>
      <c r="J57" s="1" t="s">
        <v>859</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1068</v>
      </c>
      <c r="J58" s="1" t="s">
        <v>1177</v>
      </c>
      <c r="K58" s="1" t="s">
        <v>982</v>
      </c>
      <c r="L58">
        <v>5</v>
      </c>
      <c r="M58">
        <v>1</v>
      </c>
      <c r="N58">
        <f t="shared" si="2"/>
        <v>1</v>
      </c>
      <c r="Q58">
        <f t="shared" si="3"/>
        <v>4</v>
      </c>
    </row>
    <row r="59" spans="1:17" ht="48" x14ac:dyDescent="0.2">
      <c r="A59" t="s">
        <v>22</v>
      </c>
      <c r="B59" t="s">
        <v>88</v>
      </c>
      <c r="C59" t="s">
        <v>238</v>
      </c>
      <c r="D59" t="s">
        <v>388</v>
      </c>
      <c r="E59" t="s">
        <v>88</v>
      </c>
      <c r="F59" t="s">
        <v>561</v>
      </c>
      <c r="G59" t="s">
        <v>619</v>
      </c>
      <c r="H59">
        <v>4527206</v>
      </c>
      <c r="I59" s="1" t="s">
        <v>1069</v>
      </c>
      <c r="J59" s="1" t="s">
        <v>1178</v>
      </c>
      <c r="K59" s="1" t="s">
        <v>983</v>
      </c>
      <c r="L59">
        <v>5</v>
      </c>
      <c r="M59">
        <v>1</v>
      </c>
      <c r="N59">
        <f t="shared" si="2"/>
        <v>1</v>
      </c>
      <c r="Q59">
        <f t="shared" si="3"/>
        <v>4</v>
      </c>
    </row>
    <row r="60" spans="1:17" ht="48" x14ac:dyDescent="0.2">
      <c r="A60" t="s">
        <v>28</v>
      </c>
      <c r="B60" t="s">
        <v>89</v>
      </c>
      <c r="C60" t="s">
        <v>239</v>
      </c>
      <c r="D60" t="s">
        <v>389</v>
      </c>
      <c r="E60" t="s">
        <v>89</v>
      </c>
      <c r="F60" t="s">
        <v>569</v>
      </c>
      <c r="G60" t="s">
        <v>620</v>
      </c>
      <c r="H60">
        <v>4347047</v>
      </c>
      <c r="I60" s="1" t="s">
        <v>1070</v>
      </c>
      <c r="J60" s="1" t="s">
        <v>1179</v>
      </c>
      <c r="K60" s="1" t="s">
        <v>984</v>
      </c>
      <c r="L60">
        <v>5</v>
      </c>
      <c r="M60">
        <v>1</v>
      </c>
      <c r="N60">
        <f t="shared" si="2"/>
        <v>1</v>
      </c>
      <c r="Q60">
        <f t="shared" si="3"/>
        <v>4</v>
      </c>
    </row>
    <row r="61" spans="1:17" ht="48" x14ac:dyDescent="0.2">
      <c r="A61" t="s">
        <v>22</v>
      </c>
      <c r="B61" t="s">
        <v>90</v>
      </c>
      <c r="C61" t="s">
        <v>240</v>
      </c>
      <c r="D61" t="s">
        <v>390</v>
      </c>
      <c r="E61" t="s">
        <v>90</v>
      </c>
      <c r="F61" t="s">
        <v>558</v>
      </c>
      <c r="G61" t="s">
        <v>599</v>
      </c>
      <c r="H61">
        <v>4296071</v>
      </c>
      <c r="I61" s="1" t="s">
        <v>713</v>
      </c>
      <c r="J61" s="1" t="s">
        <v>863</v>
      </c>
      <c r="K61" s="1" t="s">
        <v>985</v>
      </c>
      <c r="L61">
        <v>5</v>
      </c>
      <c r="M61">
        <v>1</v>
      </c>
      <c r="N61">
        <f t="shared" si="2"/>
        <v>1</v>
      </c>
      <c r="Q61">
        <f t="shared" si="3"/>
        <v>4</v>
      </c>
    </row>
    <row r="62" spans="1:17" ht="48" x14ac:dyDescent="0.2">
      <c r="A62" t="s">
        <v>25</v>
      </c>
      <c r="B62" t="s">
        <v>91</v>
      </c>
      <c r="C62" t="s">
        <v>241</v>
      </c>
      <c r="D62" t="s">
        <v>391</v>
      </c>
      <c r="E62" t="s">
        <v>91</v>
      </c>
      <c r="F62" t="s">
        <v>562</v>
      </c>
      <c r="G62" t="s">
        <v>612</v>
      </c>
      <c r="H62">
        <v>4286706</v>
      </c>
      <c r="I62" s="1" t="s">
        <v>1071</v>
      </c>
      <c r="J62" s="1" t="s">
        <v>1180</v>
      </c>
      <c r="K62" s="1" t="s">
        <v>986</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1072</v>
      </c>
      <c r="J63" s="1" t="s">
        <v>1181</v>
      </c>
      <c r="K63" s="1" t="s">
        <v>987</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716</v>
      </c>
      <c r="J64" s="1" t="s">
        <v>866</v>
      </c>
      <c r="L64">
        <v>5</v>
      </c>
      <c r="M64">
        <v>0</v>
      </c>
      <c r="N64">
        <f t="shared" si="2"/>
        <v>0</v>
      </c>
      <c r="Q64">
        <f t="shared" si="3"/>
        <v>5</v>
      </c>
    </row>
    <row r="65" spans="1:17" ht="64" x14ac:dyDescent="0.2">
      <c r="A65" t="s">
        <v>19</v>
      </c>
      <c r="B65" t="s">
        <v>94</v>
      </c>
      <c r="C65" t="s">
        <v>244</v>
      </c>
      <c r="D65" t="s">
        <v>394</v>
      </c>
      <c r="E65" t="s">
        <v>94</v>
      </c>
      <c r="F65" t="s">
        <v>558</v>
      </c>
      <c r="G65" t="s">
        <v>622</v>
      </c>
      <c r="H65">
        <v>4208419</v>
      </c>
      <c r="I65" s="1" t="s">
        <v>717</v>
      </c>
      <c r="J65" s="1" t="s">
        <v>867</v>
      </c>
      <c r="L65">
        <v>5</v>
      </c>
      <c r="M65">
        <v>0</v>
      </c>
      <c r="N65">
        <f t="shared" si="2"/>
        <v>0</v>
      </c>
      <c r="O65">
        <v>1</v>
      </c>
      <c r="Q65">
        <f t="shared" si="3"/>
        <v>4</v>
      </c>
    </row>
    <row r="66" spans="1:17" ht="64" x14ac:dyDescent="0.2">
      <c r="A66" t="s">
        <v>23</v>
      </c>
      <c r="B66" t="s">
        <v>95</v>
      </c>
      <c r="C66" t="s">
        <v>245</v>
      </c>
      <c r="D66" t="s">
        <v>395</v>
      </c>
      <c r="E66" t="s">
        <v>508</v>
      </c>
      <c r="F66" t="s">
        <v>558</v>
      </c>
      <c r="H66">
        <v>4195254</v>
      </c>
      <c r="I66" s="1" t="s">
        <v>1073</v>
      </c>
      <c r="J66" s="1" t="s">
        <v>1182</v>
      </c>
      <c r="L66">
        <v>5</v>
      </c>
      <c r="M66">
        <v>0</v>
      </c>
      <c r="N66">
        <f t="shared" ref="N66:N97" si="4">M66</f>
        <v>0</v>
      </c>
      <c r="Q66">
        <f t="shared" ref="Q66:Q97" si="5">L66-SUM(N66:P66)</f>
        <v>5</v>
      </c>
    </row>
    <row r="67" spans="1:17" ht="48" x14ac:dyDescent="0.2">
      <c r="A67" t="s">
        <v>22</v>
      </c>
      <c r="B67" t="s">
        <v>96</v>
      </c>
      <c r="C67" t="s">
        <v>246</v>
      </c>
      <c r="D67" t="s">
        <v>396</v>
      </c>
      <c r="E67" t="s">
        <v>96</v>
      </c>
      <c r="F67" t="s">
        <v>558</v>
      </c>
      <c r="G67" t="s">
        <v>599</v>
      </c>
      <c r="H67">
        <v>4134448</v>
      </c>
      <c r="I67" s="1" t="s">
        <v>1074</v>
      </c>
      <c r="J67" s="1" t="s">
        <v>1183</v>
      </c>
      <c r="K67" s="1" t="s">
        <v>988</v>
      </c>
      <c r="L67">
        <v>5</v>
      </c>
      <c r="M67">
        <v>1</v>
      </c>
      <c r="N67">
        <f t="shared" si="4"/>
        <v>1</v>
      </c>
      <c r="Q67">
        <f t="shared" si="5"/>
        <v>4</v>
      </c>
    </row>
    <row r="68" spans="1:17" ht="48" x14ac:dyDescent="0.2">
      <c r="A68" t="s">
        <v>21</v>
      </c>
      <c r="B68" t="s">
        <v>97</v>
      </c>
      <c r="C68" t="s">
        <v>247</v>
      </c>
      <c r="D68" t="s">
        <v>397</v>
      </c>
      <c r="E68" t="s">
        <v>97</v>
      </c>
      <c r="F68" t="s">
        <v>558</v>
      </c>
      <c r="G68" t="s">
        <v>612</v>
      </c>
      <c r="H68">
        <v>4114661</v>
      </c>
      <c r="I68" s="1" t="s">
        <v>1075</v>
      </c>
      <c r="J68" s="1" t="s">
        <v>1184</v>
      </c>
      <c r="K68" s="1" t="s">
        <v>989</v>
      </c>
      <c r="L68">
        <v>5</v>
      </c>
      <c r="M68">
        <v>1</v>
      </c>
      <c r="N68">
        <f t="shared" si="4"/>
        <v>1</v>
      </c>
      <c r="Q68">
        <f t="shared" si="5"/>
        <v>4</v>
      </c>
    </row>
    <row r="69" spans="1:17" ht="48" x14ac:dyDescent="0.2">
      <c r="A69" t="s">
        <v>18</v>
      </c>
      <c r="B69" t="s">
        <v>98</v>
      </c>
      <c r="C69" t="s">
        <v>248</v>
      </c>
      <c r="D69" t="s">
        <v>398</v>
      </c>
      <c r="E69" t="s">
        <v>509</v>
      </c>
      <c r="F69" t="s">
        <v>561</v>
      </c>
      <c r="G69" t="s">
        <v>612</v>
      </c>
      <c r="H69">
        <v>4064713</v>
      </c>
      <c r="I69" s="1" t="s">
        <v>1076</v>
      </c>
      <c r="J69" s="1" t="s">
        <v>1185</v>
      </c>
      <c r="K69" s="1" t="s">
        <v>990</v>
      </c>
      <c r="L69">
        <v>5</v>
      </c>
      <c r="M69">
        <v>1</v>
      </c>
      <c r="N69">
        <f t="shared" si="4"/>
        <v>1</v>
      </c>
      <c r="Q69">
        <f t="shared" si="5"/>
        <v>4</v>
      </c>
    </row>
    <row r="70" spans="1:17" ht="64" x14ac:dyDescent="0.2">
      <c r="A70" t="s">
        <v>24</v>
      </c>
      <c r="B70" t="s">
        <v>99</v>
      </c>
      <c r="C70" t="s">
        <v>249</v>
      </c>
      <c r="D70" t="s">
        <v>399</v>
      </c>
      <c r="E70" t="s">
        <v>510</v>
      </c>
      <c r="F70" t="s">
        <v>558</v>
      </c>
      <c r="G70" t="s">
        <v>612</v>
      </c>
      <c r="H70">
        <v>3850607</v>
      </c>
      <c r="I70" s="1" t="s">
        <v>1077</v>
      </c>
      <c r="J70" s="1" t="s">
        <v>1186</v>
      </c>
      <c r="L70">
        <v>5</v>
      </c>
      <c r="M70">
        <v>0</v>
      </c>
      <c r="N70">
        <f t="shared" si="4"/>
        <v>0</v>
      </c>
      <c r="Q70">
        <f t="shared" si="5"/>
        <v>5</v>
      </c>
    </row>
    <row r="71" spans="1:17" ht="64" x14ac:dyDescent="0.2">
      <c r="A71" t="s">
        <v>20</v>
      </c>
      <c r="B71" t="s">
        <v>100</v>
      </c>
      <c r="C71" t="s">
        <v>250</v>
      </c>
      <c r="D71" t="s">
        <v>400</v>
      </c>
      <c r="E71" t="s">
        <v>511</v>
      </c>
      <c r="F71" t="s">
        <v>558</v>
      </c>
      <c r="G71" t="s">
        <v>623</v>
      </c>
      <c r="H71">
        <v>3807463</v>
      </c>
      <c r="I71" s="1" t="s">
        <v>723</v>
      </c>
      <c r="J71" s="1" t="s">
        <v>873</v>
      </c>
      <c r="L71">
        <v>5</v>
      </c>
      <c r="M71">
        <v>0</v>
      </c>
      <c r="N71">
        <f t="shared" si="4"/>
        <v>0</v>
      </c>
      <c r="O71">
        <v>1</v>
      </c>
      <c r="Q71">
        <f t="shared" si="5"/>
        <v>4</v>
      </c>
    </row>
    <row r="72" spans="1:17" ht="64" x14ac:dyDescent="0.2">
      <c r="A72" t="s">
        <v>29</v>
      </c>
      <c r="B72" t="s">
        <v>101</v>
      </c>
      <c r="C72" t="s">
        <v>251</v>
      </c>
      <c r="D72" t="s">
        <v>401</v>
      </c>
      <c r="E72" t="s">
        <v>512</v>
      </c>
      <c r="F72" t="s">
        <v>570</v>
      </c>
      <c r="G72" t="s">
        <v>624</v>
      </c>
      <c r="H72">
        <v>3713797</v>
      </c>
      <c r="I72" s="1" t="s">
        <v>1078</v>
      </c>
      <c r="J72" s="1" t="s">
        <v>1187</v>
      </c>
      <c r="L72">
        <v>5</v>
      </c>
      <c r="M72">
        <v>0</v>
      </c>
      <c r="N72">
        <f t="shared" si="4"/>
        <v>0</v>
      </c>
      <c r="O72">
        <v>3</v>
      </c>
      <c r="Q72">
        <f t="shared" si="5"/>
        <v>2</v>
      </c>
    </row>
    <row r="73" spans="1:17" ht="48" x14ac:dyDescent="0.2">
      <c r="A73" t="s">
        <v>19</v>
      </c>
      <c r="B73" t="s">
        <v>102</v>
      </c>
      <c r="C73" t="s">
        <v>252</v>
      </c>
      <c r="D73" t="s">
        <v>402</v>
      </c>
      <c r="E73" t="s">
        <v>102</v>
      </c>
      <c r="F73" t="s">
        <v>558</v>
      </c>
      <c r="G73" t="s">
        <v>610</v>
      </c>
      <c r="H73">
        <v>3622720</v>
      </c>
      <c r="I73" s="1" t="s">
        <v>1079</v>
      </c>
      <c r="J73" s="1" t="s">
        <v>1188</v>
      </c>
      <c r="L73">
        <v>5</v>
      </c>
      <c r="M73">
        <v>0</v>
      </c>
      <c r="N73">
        <f t="shared" si="4"/>
        <v>0</v>
      </c>
      <c r="Q73">
        <f t="shared" si="5"/>
        <v>5</v>
      </c>
    </row>
    <row r="74" spans="1:17" ht="48" x14ac:dyDescent="0.2">
      <c r="A74" t="s">
        <v>26</v>
      </c>
      <c r="B74" t="s">
        <v>103</v>
      </c>
      <c r="C74" t="s">
        <v>253</v>
      </c>
      <c r="D74" t="s">
        <v>403</v>
      </c>
      <c r="E74" t="s">
        <v>103</v>
      </c>
      <c r="F74" t="s">
        <v>558</v>
      </c>
      <c r="G74" t="s">
        <v>598</v>
      </c>
      <c r="H74">
        <v>3547132</v>
      </c>
      <c r="I74" s="1" t="s">
        <v>1080</v>
      </c>
      <c r="J74" s="1" t="s">
        <v>1189</v>
      </c>
      <c r="K74" s="1" t="s">
        <v>991</v>
      </c>
      <c r="L74">
        <v>5</v>
      </c>
      <c r="M74">
        <v>2</v>
      </c>
      <c r="N74">
        <f t="shared" si="4"/>
        <v>2</v>
      </c>
      <c r="Q74">
        <f t="shared" si="5"/>
        <v>3</v>
      </c>
    </row>
    <row r="75" spans="1:17" ht="48" x14ac:dyDescent="0.2">
      <c r="A75" t="s">
        <v>19</v>
      </c>
      <c r="B75" t="s">
        <v>104</v>
      </c>
      <c r="C75" t="s">
        <v>254</v>
      </c>
      <c r="D75" t="s">
        <v>404</v>
      </c>
      <c r="E75" t="s">
        <v>104</v>
      </c>
      <c r="F75" t="s">
        <v>558</v>
      </c>
      <c r="G75" t="s">
        <v>625</v>
      </c>
      <c r="H75">
        <v>3505105</v>
      </c>
      <c r="I75" s="1" t="s">
        <v>1081</v>
      </c>
      <c r="J75" s="1" t="s">
        <v>1190</v>
      </c>
      <c r="K75" s="1" t="s">
        <v>992</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1082</v>
      </c>
      <c r="J76" s="1" t="s">
        <v>1191</v>
      </c>
      <c r="K76" s="1" t="s">
        <v>993</v>
      </c>
      <c r="L76">
        <v>5</v>
      </c>
      <c r="M76">
        <v>1</v>
      </c>
      <c r="N76">
        <f t="shared" si="4"/>
        <v>1</v>
      </c>
      <c r="Q76">
        <f t="shared" si="5"/>
        <v>4</v>
      </c>
    </row>
    <row r="77" spans="1:17" ht="64" x14ac:dyDescent="0.2">
      <c r="A77" t="s">
        <v>22</v>
      </c>
      <c r="B77" t="s">
        <v>106</v>
      </c>
      <c r="C77" t="s">
        <v>256</v>
      </c>
      <c r="D77" t="s">
        <v>406</v>
      </c>
      <c r="E77" t="s">
        <v>513</v>
      </c>
      <c r="F77" t="s">
        <v>558</v>
      </c>
      <c r="G77" t="s">
        <v>626</v>
      </c>
      <c r="H77">
        <v>3394437</v>
      </c>
      <c r="I77" s="1" t="s">
        <v>729</v>
      </c>
      <c r="J77" s="1" t="s">
        <v>879</v>
      </c>
      <c r="L77">
        <v>5</v>
      </c>
      <c r="M77">
        <v>0</v>
      </c>
      <c r="N77">
        <f t="shared" si="4"/>
        <v>0</v>
      </c>
      <c r="Q77">
        <f t="shared" si="5"/>
        <v>5</v>
      </c>
    </row>
    <row r="78" spans="1:17" ht="48" x14ac:dyDescent="0.2">
      <c r="A78" t="s">
        <v>21</v>
      </c>
      <c r="B78" t="s">
        <v>107</v>
      </c>
      <c r="C78" t="s">
        <v>257</v>
      </c>
      <c r="D78" t="s">
        <v>407</v>
      </c>
      <c r="E78" t="s">
        <v>107</v>
      </c>
      <c r="F78" t="s">
        <v>558</v>
      </c>
      <c r="G78" t="s">
        <v>593</v>
      </c>
      <c r="H78">
        <v>3388522</v>
      </c>
      <c r="I78" s="1" t="s">
        <v>730</v>
      </c>
      <c r="J78" s="1" t="s">
        <v>880</v>
      </c>
      <c r="K78" s="1" t="s">
        <v>994</v>
      </c>
      <c r="L78">
        <v>5</v>
      </c>
      <c r="M78">
        <v>1</v>
      </c>
      <c r="N78">
        <f t="shared" si="4"/>
        <v>1</v>
      </c>
      <c r="Q78">
        <f t="shared" si="5"/>
        <v>4</v>
      </c>
    </row>
    <row r="79" spans="1:17" ht="48" x14ac:dyDescent="0.2">
      <c r="A79" t="s">
        <v>25</v>
      </c>
      <c r="B79" t="s">
        <v>108</v>
      </c>
      <c r="C79" t="s">
        <v>258</v>
      </c>
      <c r="D79" t="s">
        <v>408</v>
      </c>
      <c r="E79" t="s">
        <v>108</v>
      </c>
      <c r="F79" t="s">
        <v>558</v>
      </c>
      <c r="G79" t="s">
        <v>594</v>
      </c>
      <c r="H79">
        <v>3383913</v>
      </c>
      <c r="I79" s="1" t="s">
        <v>1083</v>
      </c>
      <c r="J79" s="1" t="s">
        <v>1192</v>
      </c>
      <c r="K79" s="1" t="s">
        <v>995</v>
      </c>
      <c r="L79">
        <v>5</v>
      </c>
      <c r="M79">
        <v>1</v>
      </c>
      <c r="N79">
        <f t="shared" si="4"/>
        <v>1</v>
      </c>
      <c r="Q79">
        <f t="shared" si="5"/>
        <v>4</v>
      </c>
    </row>
    <row r="80" spans="1:17" ht="48" x14ac:dyDescent="0.2">
      <c r="A80" t="s">
        <v>28</v>
      </c>
      <c r="B80" t="s">
        <v>109</v>
      </c>
      <c r="C80" t="s">
        <v>259</v>
      </c>
      <c r="D80" t="s">
        <v>409</v>
      </c>
      <c r="E80" t="s">
        <v>109</v>
      </c>
      <c r="F80" t="s">
        <v>569</v>
      </c>
      <c r="G80" t="s">
        <v>627</v>
      </c>
      <c r="H80">
        <v>3251879</v>
      </c>
      <c r="I80" s="1" t="s">
        <v>1084</v>
      </c>
      <c r="J80" s="1" t="s">
        <v>1193</v>
      </c>
      <c r="K80" s="1" t="s">
        <v>996</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1085</v>
      </c>
      <c r="J81" s="1" t="s">
        <v>1194</v>
      </c>
      <c r="K81" s="1" t="s">
        <v>997</v>
      </c>
      <c r="L81">
        <v>5</v>
      </c>
      <c r="M81">
        <v>1</v>
      </c>
      <c r="N81">
        <f t="shared" si="4"/>
        <v>1</v>
      </c>
      <c r="Q81">
        <f t="shared" si="5"/>
        <v>4</v>
      </c>
    </row>
    <row r="82" spans="1:17" ht="64" x14ac:dyDescent="0.2">
      <c r="A82" t="s">
        <v>25</v>
      </c>
      <c r="B82" t="s">
        <v>111</v>
      </c>
      <c r="C82" t="s">
        <v>261</v>
      </c>
      <c r="D82" t="s">
        <v>411</v>
      </c>
      <c r="E82" t="s">
        <v>514</v>
      </c>
      <c r="F82" t="s">
        <v>558</v>
      </c>
      <c r="G82" t="s">
        <v>628</v>
      </c>
      <c r="H82">
        <v>3168378</v>
      </c>
      <c r="I82" s="1" t="s">
        <v>1086</v>
      </c>
      <c r="J82" s="1" t="s">
        <v>1195</v>
      </c>
      <c r="L82">
        <v>5</v>
      </c>
      <c r="M82">
        <v>0</v>
      </c>
      <c r="N82">
        <f t="shared" si="4"/>
        <v>0</v>
      </c>
      <c r="O82">
        <v>1</v>
      </c>
      <c r="Q82">
        <f t="shared" si="5"/>
        <v>4</v>
      </c>
    </row>
    <row r="83" spans="1:17" ht="48" x14ac:dyDescent="0.2">
      <c r="A83" t="s">
        <v>22</v>
      </c>
      <c r="B83" t="s">
        <v>112</v>
      </c>
      <c r="C83" t="s">
        <v>262</v>
      </c>
      <c r="D83" t="s">
        <v>412</v>
      </c>
      <c r="E83" t="s">
        <v>112</v>
      </c>
      <c r="F83" t="s">
        <v>571</v>
      </c>
      <c r="G83" t="s">
        <v>629</v>
      </c>
      <c r="H83">
        <v>3167614</v>
      </c>
      <c r="I83" s="1" t="s">
        <v>1087</v>
      </c>
      <c r="J83" s="1" t="s">
        <v>1196</v>
      </c>
      <c r="L83">
        <v>5</v>
      </c>
      <c r="M83">
        <v>0</v>
      </c>
      <c r="N83">
        <f t="shared" si="4"/>
        <v>0</v>
      </c>
      <c r="Q83">
        <f t="shared" si="5"/>
        <v>5</v>
      </c>
    </row>
    <row r="84" spans="1:17" ht="32" x14ac:dyDescent="0.2">
      <c r="A84" t="s">
        <v>19</v>
      </c>
      <c r="B84" t="s">
        <v>113</v>
      </c>
      <c r="C84" t="s">
        <v>263</v>
      </c>
      <c r="D84" t="s">
        <v>413</v>
      </c>
      <c r="E84" t="s">
        <v>113</v>
      </c>
      <c r="F84" t="s">
        <v>558</v>
      </c>
      <c r="G84" t="s">
        <v>608</v>
      </c>
      <c r="H84">
        <v>3167565</v>
      </c>
      <c r="I84" s="1" t="s">
        <v>1088</v>
      </c>
      <c r="J84" s="1" t="s">
        <v>1197</v>
      </c>
      <c r="K84" s="1" t="s">
        <v>998</v>
      </c>
      <c r="L84">
        <v>5</v>
      </c>
      <c r="M84">
        <v>1</v>
      </c>
      <c r="N84">
        <f t="shared" si="4"/>
        <v>1</v>
      </c>
      <c r="Q84">
        <f t="shared" si="5"/>
        <v>4</v>
      </c>
    </row>
    <row r="85" spans="1:17" ht="64" x14ac:dyDescent="0.2">
      <c r="A85" t="s">
        <v>18</v>
      </c>
      <c r="B85" t="s">
        <v>114</v>
      </c>
      <c r="C85" t="s">
        <v>264</v>
      </c>
      <c r="D85" t="s">
        <v>414</v>
      </c>
      <c r="E85" t="s">
        <v>515</v>
      </c>
      <c r="F85" t="s">
        <v>558</v>
      </c>
      <c r="G85" t="s">
        <v>630</v>
      </c>
      <c r="H85">
        <v>3146230</v>
      </c>
      <c r="I85" s="1" t="s">
        <v>737</v>
      </c>
      <c r="J85" s="1" t="s">
        <v>887</v>
      </c>
      <c r="L85">
        <v>5</v>
      </c>
      <c r="M85">
        <v>0</v>
      </c>
      <c r="N85">
        <f t="shared" si="4"/>
        <v>0</v>
      </c>
      <c r="Q85">
        <f t="shared" si="5"/>
        <v>5</v>
      </c>
    </row>
    <row r="86" spans="1:17" ht="48" x14ac:dyDescent="0.2">
      <c r="A86" t="s">
        <v>18</v>
      </c>
      <c r="B86" t="s">
        <v>115</v>
      </c>
      <c r="C86" t="s">
        <v>265</v>
      </c>
      <c r="D86" t="s">
        <v>415</v>
      </c>
      <c r="E86" t="s">
        <v>516</v>
      </c>
      <c r="F86" t="s">
        <v>561</v>
      </c>
      <c r="G86" t="s">
        <v>617</v>
      </c>
      <c r="H86">
        <v>3084942</v>
      </c>
      <c r="I86" s="1" t="s">
        <v>738</v>
      </c>
      <c r="J86" s="1" t="s">
        <v>888</v>
      </c>
      <c r="L86">
        <v>5</v>
      </c>
      <c r="M86">
        <v>0</v>
      </c>
      <c r="N86">
        <f t="shared" si="4"/>
        <v>0</v>
      </c>
      <c r="Q86">
        <f t="shared" si="5"/>
        <v>5</v>
      </c>
    </row>
    <row r="87" spans="1:17" ht="48" x14ac:dyDescent="0.2">
      <c r="A87" t="s">
        <v>24</v>
      </c>
      <c r="B87" t="s">
        <v>116</v>
      </c>
      <c r="C87" t="s">
        <v>266</v>
      </c>
      <c r="D87" t="s">
        <v>416</v>
      </c>
      <c r="E87" t="s">
        <v>116</v>
      </c>
      <c r="F87" t="s">
        <v>558</v>
      </c>
      <c r="G87" t="s">
        <v>631</v>
      </c>
      <c r="H87">
        <v>3079073</v>
      </c>
      <c r="I87" s="1" t="s">
        <v>1089</v>
      </c>
      <c r="J87" s="1" t="s">
        <v>1198</v>
      </c>
      <c r="K87" s="1" t="s">
        <v>999</v>
      </c>
      <c r="L87">
        <v>5</v>
      </c>
      <c r="M87">
        <v>1</v>
      </c>
      <c r="N87">
        <f t="shared" si="4"/>
        <v>1</v>
      </c>
      <c r="Q87">
        <f t="shared" si="5"/>
        <v>4</v>
      </c>
    </row>
    <row r="88" spans="1:17" ht="64" x14ac:dyDescent="0.2">
      <c r="A88" t="s">
        <v>20</v>
      </c>
      <c r="B88" t="s">
        <v>117</v>
      </c>
      <c r="C88" t="s">
        <v>267</v>
      </c>
      <c r="D88" t="s">
        <v>417</v>
      </c>
      <c r="E88" t="s">
        <v>517</v>
      </c>
      <c r="F88" t="s">
        <v>558</v>
      </c>
      <c r="G88" t="s">
        <v>599</v>
      </c>
      <c r="H88">
        <v>2979989</v>
      </c>
      <c r="I88" s="1" t="s">
        <v>740</v>
      </c>
      <c r="J88" s="1" t="s">
        <v>890</v>
      </c>
      <c r="L88">
        <v>5</v>
      </c>
      <c r="M88">
        <v>0</v>
      </c>
      <c r="N88">
        <f t="shared" si="4"/>
        <v>0</v>
      </c>
      <c r="Q88">
        <f t="shared" si="5"/>
        <v>5</v>
      </c>
    </row>
    <row r="89" spans="1:17" ht="48" x14ac:dyDescent="0.2">
      <c r="A89" t="s">
        <v>25</v>
      </c>
      <c r="B89" t="s">
        <v>118</v>
      </c>
      <c r="C89" t="s">
        <v>268</v>
      </c>
      <c r="D89" t="s">
        <v>418</v>
      </c>
      <c r="E89" t="s">
        <v>518</v>
      </c>
      <c r="F89" t="s">
        <v>558</v>
      </c>
      <c r="G89" t="s">
        <v>616</v>
      </c>
      <c r="H89">
        <v>2860305</v>
      </c>
      <c r="I89" s="1" t="s">
        <v>1090</v>
      </c>
      <c r="J89" s="1" t="s">
        <v>1199</v>
      </c>
      <c r="L89">
        <v>5</v>
      </c>
      <c r="M89">
        <v>0</v>
      </c>
      <c r="N89">
        <f t="shared" si="4"/>
        <v>0</v>
      </c>
      <c r="Q89">
        <f t="shared" si="5"/>
        <v>5</v>
      </c>
    </row>
    <row r="90" spans="1:17" ht="48" x14ac:dyDescent="0.2">
      <c r="A90" t="s">
        <v>24</v>
      </c>
      <c r="B90" t="s">
        <v>119</v>
      </c>
      <c r="C90" t="s">
        <v>269</v>
      </c>
      <c r="D90" t="s">
        <v>419</v>
      </c>
      <c r="E90" t="s">
        <v>119</v>
      </c>
      <c r="F90" t="s">
        <v>558</v>
      </c>
      <c r="G90" t="s">
        <v>593</v>
      </c>
      <c r="H90">
        <v>2849365</v>
      </c>
      <c r="I90" s="1" t="s">
        <v>1091</v>
      </c>
      <c r="J90" s="1" t="s">
        <v>1200</v>
      </c>
      <c r="K90" s="1" t="s">
        <v>1000</v>
      </c>
      <c r="L90">
        <v>5</v>
      </c>
      <c r="M90">
        <v>1</v>
      </c>
      <c r="N90">
        <f t="shared" si="4"/>
        <v>1</v>
      </c>
      <c r="Q90">
        <f t="shared" si="5"/>
        <v>4</v>
      </c>
    </row>
    <row r="91" spans="1:17" ht="64" x14ac:dyDescent="0.2">
      <c r="A91" t="s">
        <v>19</v>
      </c>
      <c r="B91" t="s">
        <v>120</v>
      </c>
      <c r="C91" t="s">
        <v>270</v>
      </c>
      <c r="D91" t="s">
        <v>420</v>
      </c>
      <c r="E91" t="s">
        <v>519</v>
      </c>
      <c r="F91" t="s">
        <v>558</v>
      </c>
      <c r="G91" t="s">
        <v>599</v>
      </c>
      <c r="H91">
        <v>2819370</v>
      </c>
      <c r="I91" s="1" t="s">
        <v>743</v>
      </c>
      <c r="J91" s="1" t="s">
        <v>893</v>
      </c>
      <c r="L91">
        <v>5</v>
      </c>
      <c r="M91">
        <v>0</v>
      </c>
      <c r="N91">
        <f t="shared" si="4"/>
        <v>0</v>
      </c>
      <c r="Q91">
        <f t="shared" si="5"/>
        <v>5</v>
      </c>
    </row>
    <row r="92" spans="1:17" ht="48" x14ac:dyDescent="0.2">
      <c r="A92" t="s">
        <v>20</v>
      </c>
      <c r="B92" t="s">
        <v>121</v>
      </c>
      <c r="C92" t="s">
        <v>271</v>
      </c>
      <c r="D92" t="s">
        <v>421</v>
      </c>
      <c r="E92" t="s">
        <v>520</v>
      </c>
      <c r="F92" t="s">
        <v>572</v>
      </c>
      <c r="G92" t="s">
        <v>632</v>
      </c>
      <c r="H92">
        <v>2813617</v>
      </c>
      <c r="I92" s="1" t="s">
        <v>744</v>
      </c>
      <c r="J92" s="1" t="s">
        <v>821</v>
      </c>
      <c r="L92">
        <v>5</v>
      </c>
      <c r="M92">
        <v>0</v>
      </c>
      <c r="N92">
        <f t="shared" si="4"/>
        <v>0</v>
      </c>
      <c r="Q92">
        <f t="shared" si="5"/>
        <v>5</v>
      </c>
    </row>
    <row r="93" spans="1:17" ht="48" x14ac:dyDescent="0.2">
      <c r="A93" t="s">
        <v>26</v>
      </c>
      <c r="B93" t="s">
        <v>122</v>
      </c>
      <c r="C93" t="s">
        <v>272</v>
      </c>
      <c r="D93" t="s">
        <v>422</v>
      </c>
      <c r="E93" t="s">
        <v>521</v>
      </c>
      <c r="F93" t="s">
        <v>573</v>
      </c>
      <c r="G93" t="s">
        <v>633</v>
      </c>
      <c r="H93">
        <v>2785672</v>
      </c>
      <c r="I93" s="1" t="s">
        <v>745</v>
      </c>
      <c r="J93" s="1" t="s">
        <v>894</v>
      </c>
      <c r="L93">
        <v>5</v>
      </c>
      <c r="M93">
        <v>0</v>
      </c>
      <c r="N93">
        <f t="shared" si="4"/>
        <v>0</v>
      </c>
      <c r="O93">
        <v>4</v>
      </c>
      <c r="Q93">
        <f t="shared" si="5"/>
        <v>1</v>
      </c>
    </row>
    <row r="94" spans="1:17" ht="32" x14ac:dyDescent="0.2">
      <c r="A94" t="s">
        <v>20</v>
      </c>
      <c r="B94" t="s">
        <v>123</v>
      </c>
      <c r="C94" t="s">
        <v>273</v>
      </c>
      <c r="D94" t="s">
        <v>423</v>
      </c>
      <c r="E94" t="s">
        <v>522</v>
      </c>
      <c r="F94" t="s">
        <v>574</v>
      </c>
      <c r="G94" t="s">
        <v>634</v>
      </c>
      <c r="H94">
        <v>2784837</v>
      </c>
      <c r="I94" s="1" t="s">
        <v>1092</v>
      </c>
      <c r="J94" s="1" t="s">
        <v>1201</v>
      </c>
      <c r="L94">
        <v>5</v>
      </c>
      <c r="M94">
        <v>0</v>
      </c>
      <c r="N94">
        <f t="shared" si="4"/>
        <v>0</v>
      </c>
      <c r="Q94">
        <f t="shared" si="5"/>
        <v>5</v>
      </c>
    </row>
    <row r="95" spans="1:17" ht="32" x14ac:dyDescent="0.2">
      <c r="A95" t="s">
        <v>26</v>
      </c>
      <c r="B95" t="s">
        <v>124</v>
      </c>
      <c r="C95" t="s">
        <v>274</v>
      </c>
      <c r="D95" t="s">
        <v>424</v>
      </c>
      <c r="E95" t="s">
        <v>124</v>
      </c>
      <c r="F95" t="s">
        <v>558</v>
      </c>
      <c r="G95" t="s">
        <v>635</v>
      </c>
      <c r="H95">
        <v>2781149</v>
      </c>
      <c r="I95" s="1" t="s">
        <v>1093</v>
      </c>
      <c r="J95" s="1" t="s">
        <v>1202</v>
      </c>
      <c r="K95" s="1" t="s">
        <v>1202</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1094</v>
      </c>
      <c r="J96" s="1" t="s">
        <v>1203</v>
      </c>
      <c r="K96" s="1" t="s">
        <v>1203</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749</v>
      </c>
      <c r="J97" s="1" t="s">
        <v>898</v>
      </c>
      <c r="K97" s="1" t="s">
        <v>1001</v>
      </c>
      <c r="L97">
        <v>5</v>
      </c>
      <c r="M97">
        <v>1</v>
      </c>
      <c r="N97">
        <f t="shared" si="4"/>
        <v>1</v>
      </c>
      <c r="Q97">
        <f t="shared" si="5"/>
        <v>4</v>
      </c>
    </row>
    <row r="98" spans="1:17" ht="64" x14ac:dyDescent="0.2">
      <c r="A98" t="s">
        <v>20</v>
      </c>
      <c r="B98" t="s">
        <v>127</v>
      </c>
      <c r="C98" t="s">
        <v>277</v>
      </c>
      <c r="D98" t="s">
        <v>427</v>
      </c>
      <c r="E98" t="s">
        <v>524</v>
      </c>
      <c r="F98" t="s">
        <v>558</v>
      </c>
      <c r="G98" t="s">
        <v>595</v>
      </c>
      <c r="H98">
        <v>2687714</v>
      </c>
      <c r="I98" s="1" t="s">
        <v>750</v>
      </c>
      <c r="J98" s="1" t="s">
        <v>899</v>
      </c>
      <c r="L98">
        <v>5</v>
      </c>
      <c r="M98">
        <v>0</v>
      </c>
      <c r="N98">
        <f t="shared" ref="N98:N129" si="6">M98</f>
        <v>0</v>
      </c>
      <c r="O98">
        <v>1</v>
      </c>
      <c r="Q98">
        <f t="shared" ref="Q98:Q129" si="7">L98-SUM(N98:P98)</f>
        <v>4</v>
      </c>
    </row>
    <row r="99" spans="1:17" ht="64" x14ac:dyDescent="0.2">
      <c r="A99" t="s">
        <v>30</v>
      </c>
      <c r="B99" t="s">
        <v>128</v>
      </c>
      <c r="C99" t="s">
        <v>278</v>
      </c>
      <c r="D99" t="s">
        <v>428</v>
      </c>
      <c r="E99" t="s">
        <v>525</v>
      </c>
      <c r="F99" t="s">
        <v>577</v>
      </c>
      <c r="H99">
        <v>2654266</v>
      </c>
      <c r="I99" s="1" t="s">
        <v>1095</v>
      </c>
      <c r="J99" s="1" t="s">
        <v>1204</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1096</v>
      </c>
      <c r="J100" s="1" t="s">
        <v>1205</v>
      </c>
      <c r="K100" s="1" t="s">
        <v>1205</v>
      </c>
      <c r="L100">
        <v>5</v>
      </c>
      <c r="M100">
        <v>5</v>
      </c>
      <c r="N100">
        <f t="shared" si="6"/>
        <v>5</v>
      </c>
      <c r="Q100">
        <f t="shared" si="7"/>
        <v>0</v>
      </c>
    </row>
    <row r="101" spans="1:17" ht="64" x14ac:dyDescent="0.2">
      <c r="A101" t="s">
        <v>20</v>
      </c>
      <c r="B101" t="s">
        <v>130</v>
      </c>
      <c r="C101" t="s">
        <v>280</v>
      </c>
      <c r="D101" t="s">
        <v>430</v>
      </c>
      <c r="E101" t="s">
        <v>527</v>
      </c>
      <c r="F101" t="s">
        <v>558</v>
      </c>
      <c r="G101" t="s">
        <v>593</v>
      </c>
      <c r="H101">
        <v>2527182</v>
      </c>
      <c r="I101" s="1" t="s">
        <v>1097</v>
      </c>
      <c r="J101" s="1" t="s">
        <v>1206</v>
      </c>
      <c r="L101">
        <v>5</v>
      </c>
      <c r="M101">
        <v>0</v>
      </c>
      <c r="N101">
        <f t="shared" si="6"/>
        <v>0</v>
      </c>
      <c r="O101">
        <v>1</v>
      </c>
      <c r="Q101">
        <f t="shared" si="7"/>
        <v>4</v>
      </c>
    </row>
    <row r="102" spans="1:17" ht="32" x14ac:dyDescent="0.2">
      <c r="A102" t="s">
        <v>18</v>
      </c>
      <c r="B102" t="s">
        <v>131</v>
      </c>
      <c r="C102" t="s">
        <v>281</v>
      </c>
      <c r="D102" t="s">
        <v>431</v>
      </c>
      <c r="E102" t="s">
        <v>131</v>
      </c>
      <c r="F102" t="s">
        <v>579</v>
      </c>
      <c r="G102" t="s">
        <v>593</v>
      </c>
      <c r="H102">
        <v>2396504</v>
      </c>
      <c r="I102" s="1" t="s">
        <v>1098</v>
      </c>
      <c r="J102" s="1" t="s">
        <v>1207</v>
      </c>
      <c r="K102" s="1" t="s">
        <v>1250</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1099</v>
      </c>
      <c r="J103" s="1" t="s">
        <v>1208</v>
      </c>
      <c r="K103" s="1" t="s">
        <v>1003</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1100</v>
      </c>
      <c r="J104" s="1" t="s">
        <v>1209</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757</v>
      </c>
      <c r="J105" s="1" t="s">
        <v>906</v>
      </c>
      <c r="L105">
        <v>5</v>
      </c>
      <c r="M105">
        <v>0</v>
      </c>
      <c r="N105">
        <f t="shared" si="6"/>
        <v>0</v>
      </c>
      <c r="O105">
        <v>1</v>
      </c>
      <c r="Q105">
        <f t="shared" si="7"/>
        <v>4</v>
      </c>
    </row>
    <row r="106" spans="1:17" ht="48" x14ac:dyDescent="0.2">
      <c r="A106" t="s">
        <v>19</v>
      </c>
      <c r="B106" t="s">
        <v>135</v>
      </c>
      <c r="C106" t="s">
        <v>285</v>
      </c>
      <c r="D106" t="s">
        <v>435</v>
      </c>
      <c r="E106" t="s">
        <v>531</v>
      </c>
      <c r="F106" t="s">
        <v>558</v>
      </c>
      <c r="G106" t="s">
        <v>596</v>
      </c>
      <c r="H106">
        <v>2303577</v>
      </c>
      <c r="I106" s="1" t="s">
        <v>1101</v>
      </c>
      <c r="J106" s="1" t="s">
        <v>1210</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1102</v>
      </c>
      <c r="J107" s="1" t="s">
        <v>1211</v>
      </c>
      <c r="K107" s="1" t="s">
        <v>1004</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1103</v>
      </c>
      <c r="J108" s="1" t="s">
        <v>1212</v>
      </c>
      <c r="K108" s="1" t="s">
        <v>1251</v>
      </c>
      <c r="L108">
        <v>5</v>
      </c>
      <c r="M108">
        <v>4</v>
      </c>
      <c r="N108">
        <f t="shared" si="6"/>
        <v>4</v>
      </c>
      <c r="Q108">
        <f t="shared" si="7"/>
        <v>1</v>
      </c>
    </row>
    <row r="109" spans="1:17" ht="64" x14ac:dyDescent="0.2">
      <c r="A109" t="s">
        <v>18</v>
      </c>
      <c r="B109" t="s">
        <v>138</v>
      </c>
      <c r="C109" t="s">
        <v>288</v>
      </c>
      <c r="D109" t="s">
        <v>438</v>
      </c>
      <c r="E109" t="s">
        <v>533</v>
      </c>
      <c r="F109" t="s">
        <v>558</v>
      </c>
      <c r="G109" t="s">
        <v>599</v>
      </c>
      <c r="H109">
        <v>2205899</v>
      </c>
      <c r="I109" s="1" t="s">
        <v>1104</v>
      </c>
      <c r="J109" s="1" t="s">
        <v>1213</v>
      </c>
      <c r="L109">
        <v>5</v>
      </c>
      <c r="M109">
        <v>0</v>
      </c>
      <c r="N109">
        <f t="shared" si="6"/>
        <v>0</v>
      </c>
      <c r="Q109">
        <f t="shared" si="7"/>
        <v>5</v>
      </c>
    </row>
    <row r="110" spans="1:17" ht="48" x14ac:dyDescent="0.2">
      <c r="A110" t="s">
        <v>20</v>
      </c>
      <c r="B110" t="s">
        <v>139</v>
      </c>
      <c r="C110" t="s">
        <v>289</v>
      </c>
      <c r="D110" t="s">
        <v>439</v>
      </c>
      <c r="E110" t="s">
        <v>534</v>
      </c>
      <c r="F110" t="s">
        <v>558</v>
      </c>
      <c r="G110" t="s">
        <v>600</v>
      </c>
      <c r="H110">
        <v>2177550</v>
      </c>
      <c r="I110" s="1" t="s">
        <v>1105</v>
      </c>
      <c r="J110" s="1" t="s">
        <v>1214</v>
      </c>
      <c r="L110">
        <v>5</v>
      </c>
      <c r="M110">
        <v>0</v>
      </c>
      <c r="N110">
        <f t="shared" si="6"/>
        <v>0</v>
      </c>
      <c r="O110">
        <v>1</v>
      </c>
      <c r="Q110">
        <f t="shared" si="7"/>
        <v>4</v>
      </c>
    </row>
    <row r="111" spans="1:17" ht="80" x14ac:dyDescent="0.2">
      <c r="A111" t="s">
        <v>25</v>
      </c>
      <c r="B111" t="s">
        <v>140</v>
      </c>
      <c r="C111" t="s">
        <v>290</v>
      </c>
      <c r="D111" t="s">
        <v>440</v>
      </c>
      <c r="E111" t="s">
        <v>535</v>
      </c>
      <c r="F111" t="s">
        <v>558</v>
      </c>
      <c r="G111" t="s">
        <v>639</v>
      </c>
      <c r="H111">
        <v>2105345</v>
      </c>
      <c r="I111" s="1" t="s">
        <v>763</v>
      </c>
      <c r="J111" s="1" t="s">
        <v>912</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1106</v>
      </c>
      <c r="J112" s="1" t="s">
        <v>1215</v>
      </c>
      <c r="K112" s="1" t="s">
        <v>1006</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1107</v>
      </c>
      <c r="J113" s="1" t="s">
        <v>1216</v>
      </c>
      <c r="K113" s="1" t="s">
        <v>1007</v>
      </c>
      <c r="L113">
        <v>5</v>
      </c>
      <c r="M113">
        <v>1</v>
      </c>
      <c r="N113">
        <f t="shared" si="6"/>
        <v>1</v>
      </c>
      <c r="Q113">
        <f t="shared" si="7"/>
        <v>4</v>
      </c>
    </row>
    <row r="114" spans="1:17" ht="48" x14ac:dyDescent="0.2">
      <c r="A114" t="s">
        <v>20</v>
      </c>
      <c r="B114" t="s">
        <v>143</v>
      </c>
      <c r="C114" t="s">
        <v>293</v>
      </c>
      <c r="D114" t="s">
        <v>443</v>
      </c>
      <c r="E114" t="s">
        <v>143</v>
      </c>
      <c r="F114" t="s">
        <v>561</v>
      </c>
      <c r="G114" t="s">
        <v>592</v>
      </c>
      <c r="H114">
        <v>2044675</v>
      </c>
      <c r="I114" s="1" t="s">
        <v>1108</v>
      </c>
      <c r="J114" s="1" t="s">
        <v>1217</v>
      </c>
      <c r="K114" s="1" t="s">
        <v>1008</v>
      </c>
      <c r="L114">
        <v>5</v>
      </c>
      <c r="M114">
        <v>1</v>
      </c>
      <c r="N114">
        <f t="shared" si="6"/>
        <v>1</v>
      </c>
      <c r="Q114">
        <f t="shared" si="7"/>
        <v>4</v>
      </c>
    </row>
    <row r="115" spans="1:17" ht="64" x14ac:dyDescent="0.2">
      <c r="A115" t="s">
        <v>24</v>
      </c>
      <c r="B115" t="s">
        <v>144</v>
      </c>
      <c r="C115" t="s">
        <v>294</v>
      </c>
      <c r="D115" t="s">
        <v>444</v>
      </c>
      <c r="E115" t="s">
        <v>536</v>
      </c>
      <c r="F115" t="s">
        <v>558</v>
      </c>
      <c r="H115">
        <v>2043475</v>
      </c>
      <c r="I115" s="1" t="s">
        <v>1109</v>
      </c>
      <c r="J115" s="1" t="s">
        <v>1218</v>
      </c>
      <c r="L115">
        <v>5</v>
      </c>
      <c r="M115">
        <v>0</v>
      </c>
      <c r="N115">
        <f t="shared" si="6"/>
        <v>0</v>
      </c>
      <c r="Q115">
        <f t="shared" si="7"/>
        <v>5</v>
      </c>
    </row>
    <row r="116" spans="1:17" ht="48" x14ac:dyDescent="0.2">
      <c r="A116" t="s">
        <v>25</v>
      </c>
      <c r="B116" t="s">
        <v>145</v>
      </c>
      <c r="C116" t="s">
        <v>295</v>
      </c>
      <c r="D116" t="s">
        <v>445</v>
      </c>
      <c r="E116" t="s">
        <v>145</v>
      </c>
      <c r="F116" t="s">
        <v>561</v>
      </c>
      <c r="G116" t="s">
        <v>640</v>
      </c>
      <c r="H116">
        <v>2025585</v>
      </c>
      <c r="I116" s="1" t="s">
        <v>768</v>
      </c>
      <c r="J116" s="1" t="s">
        <v>917</v>
      </c>
      <c r="K116" s="1" t="s">
        <v>1009</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769</v>
      </c>
      <c r="J117" s="1" t="s">
        <v>918</v>
      </c>
      <c r="K117" s="1" t="s">
        <v>1010</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1110</v>
      </c>
      <c r="J118" s="1" t="s">
        <v>1219</v>
      </c>
      <c r="K118" s="1" t="s">
        <v>1252</v>
      </c>
      <c r="L118">
        <v>5</v>
      </c>
      <c r="M118">
        <v>4</v>
      </c>
      <c r="N118">
        <f t="shared" si="6"/>
        <v>4</v>
      </c>
      <c r="Q118">
        <f t="shared" si="7"/>
        <v>1</v>
      </c>
    </row>
    <row r="119" spans="1:17" ht="64" x14ac:dyDescent="0.2">
      <c r="A119" t="s">
        <v>28</v>
      </c>
      <c r="B119" t="s">
        <v>148</v>
      </c>
      <c r="C119" t="s">
        <v>298</v>
      </c>
      <c r="D119" t="s">
        <v>448</v>
      </c>
      <c r="E119" t="s">
        <v>538</v>
      </c>
      <c r="F119" t="s">
        <v>583</v>
      </c>
      <c r="G119" t="s">
        <v>641</v>
      </c>
      <c r="H119">
        <v>1997427</v>
      </c>
      <c r="I119" s="1" t="s">
        <v>1111</v>
      </c>
      <c r="J119" s="1" t="s">
        <v>1220</v>
      </c>
      <c r="L119">
        <v>5</v>
      </c>
      <c r="M119">
        <v>0</v>
      </c>
      <c r="N119">
        <f t="shared" si="6"/>
        <v>0</v>
      </c>
      <c r="Q119">
        <f t="shared" si="7"/>
        <v>5</v>
      </c>
    </row>
    <row r="120" spans="1:17" ht="64" x14ac:dyDescent="0.2">
      <c r="A120" t="s">
        <v>18</v>
      </c>
      <c r="B120" t="s">
        <v>149</v>
      </c>
      <c r="C120" t="s">
        <v>299</v>
      </c>
      <c r="D120" t="s">
        <v>449</v>
      </c>
      <c r="E120" t="s">
        <v>539</v>
      </c>
      <c r="F120" t="s">
        <v>584</v>
      </c>
      <c r="H120">
        <v>1920594</v>
      </c>
      <c r="I120" s="1" t="s">
        <v>1112</v>
      </c>
      <c r="J120" s="1" t="s">
        <v>1221</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1113</v>
      </c>
      <c r="J121" s="1" t="s">
        <v>1222</v>
      </c>
      <c r="K121" s="1" t="s">
        <v>1012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1114</v>
      </c>
      <c r="J122" s="1" t="s">
        <v>1223</v>
      </c>
      <c r="K122" s="1" t="s">
        <v>1013</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1115</v>
      </c>
      <c r="J123" s="1" t="s">
        <v>1224</v>
      </c>
      <c r="K123" s="1" t="s">
        <v>1224</v>
      </c>
      <c r="L123">
        <v>5</v>
      </c>
      <c r="M123">
        <v>5</v>
      </c>
      <c r="N123">
        <f t="shared" si="6"/>
        <v>5</v>
      </c>
      <c r="Q123">
        <f t="shared" si="7"/>
        <v>0</v>
      </c>
    </row>
    <row r="124" spans="1:17" ht="48" x14ac:dyDescent="0.2">
      <c r="A124" t="s">
        <v>20</v>
      </c>
      <c r="B124" t="s">
        <v>153</v>
      </c>
      <c r="C124" t="s">
        <v>303</v>
      </c>
      <c r="D124" t="s">
        <v>453</v>
      </c>
      <c r="E124" t="s">
        <v>542</v>
      </c>
      <c r="F124" t="s">
        <v>558</v>
      </c>
      <c r="G124" t="s">
        <v>644</v>
      </c>
      <c r="H124">
        <v>1837388</v>
      </c>
      <c r="I124" s="1" t="s">
        <v>776</v>
      </c>
      <c r="J124" s="1" t="s">
        <v>925</v>
      </c>
      <c r="L124">
        <v>5</v>
      </c>
      <c r="M124">
        <v>0</v>
      </c>
      <c r="N124">
        <f t="shared" si="6"/>
        <v>0</v>
      </c>
      <c r="O124">
        <v>1</v>
      </c>
      <c r="Q124">
        <f t="shared" si="7"/>
        <v>4</v>
      </c>
    </row>
    <row r="125" spans="1:17" ht="64" x14ac:dyDescent="0.2">
      <c r="A125" t="s">
        <v>20</v>
      </c>
      <c r="B125" t="s">
        <v>154</v>
      </c>
      <c r="C125" t="s">
        <v>304</v>
      </c>
      <c r="D125" t="s">
        <v>454</v>
      </c>
      <c r="E125" t="s">
        <v>543</v>
      </c>
      <c r="F125" t="s">
        <v>558</v>
      </c>
      <c r="G125" t="s">
        <v>600</v>
      </c>
      <c r="H125">
        <v>1808056</v>
      </c>
      <c r="I125" s="1" t="s">
        <v>1116</v>
      </c>
      <c r="J125" s="1" t="s">
        <v>1225</v>
      </c>
      <c r="L125">
        <v>5</v>
      </c>
      <c r="M125">
        <v>0</v>
      </c>
      <c r="N125">
        <f t="shared" si="6"/>
        <v>0</v>
      </c>
      <c r="Q125">
        <f t="shared" si="7"/>
        <v>5</v>
      </c>
    </row>
    <row r="126" spans="1:17" ht="32" x14ac:dyDescent="0.2">
      <c r="A126" t="s">
        <v>28</v>
      </c>
      <c r="B126" t="s">
        <v>155</v>
      </c>
      <c r="C126" t="s">
        <v>305</v>
      </c>
      <c r="D126" t="s">
        <v>455</v>
      </c>
      <c r="E126" t="s">
        <v>544</v>
      </c>
      <c r="F126" t="s">
        <v>585</v>
      </c>
      <c r="G126" t="s">
        <v>645</v>
      </c>
      <c r="H126">
        <v>1745449</v>
      </c>
      <c r="I126" s="1" t="s">
        <v>1117</v>
      </c>
      <c r="J126" s="1" t="s">
        <v>1226</v>
      </c>
      <c r="L126">
        <v>5</v>
      </c>
      <c r="M126">
        <v>0</v>
      </c>
      <c r="N126">
        <f t="shared" si="6"/>
        <v>0</v>
      </c>
      <c r="Q126">
        <f t="shared" si="7"/>
        <v>5</v>
      </c>
    </row>
    <row r="127" spans="1:17" ht="48" x14ac:dyDescent="0.2">
      <c r="A127" t="s">
        <v>21</v>
      </c>
      <c r="B127" t="s">
        <v>156</v>
      </c>
      <c r="C127" t="s">
        <v>306</v>
      </c>
      <c r="D127" t="s">
        <v>456</v>
      </c>
      <c r="E127" t="s">
        <v>545</v>
      </c>
      <c r="F127" t="s">
        <v>586</v>
      </c>
      <c r="G127" t="s">
        <v>646</v>
      </c>
      <c r="H127">
        <v>1744476</v>
      </c>
      <c r="I127" s="1" t="s">
        <v>1118</v>
      </c>
      <c r="J127" s="1" t="s">
        <v>1227</v>
      </c>
      <c r="K127" s="1" t="s">
        <v>1253</v>
      </c>
      <c r="L127">
        <v>5</v>
      </c>
      <c r="M127">
        <v>2</v>
      </c>
      <c r="N127">
        <f t="shared" si="6"/>
        <v>2</v>
      </c>
      <c r="Q127">
        <f t="shared" si="7"/>
        <v>3</v>
      </c>
    </row>
    <row r="128" spans="1:17" ht="48" x14ac:dyDescent="0.2">
      <c r="A128" t="s">
        <v>20</v>
      </c>
      <c r="B128" t="s">
        <v>157</v>
      </c>
      <c r="C128" t="s">
        <v>307</v>
      </c>
      <c r="D128" t="s">
        <v>457</v>
      </c>
      <c r="E128" t="s">
        <v>546</v>
      </c>
      <c r="F128" t="s">
        <v>558</v>
      </c>
      <c r="G128" t="s">
        <v>591</v>
      </c>
      <c r="H128">
        <v>1736390</v>
      </c>
      <c r="I128" s="1" t="s">
        <v>1119</v>
      </c>
      <c r="J128" s="1" t="s">
        <v>1228</v>
      </c>
      <c r="L128">
        <v>5</v>
      </c>
      <c r="M128">
        <v>0</v>
      </c>
      <c r="N128">
        <f t="shared" si="6"/>
        <v>0</v>
      </c>
      <c r="Q128">
        <f t="shared" si="7"/>
        <v>5</v>
      </c>
    </row>
    <row r="129" spans="1:17" ht="32" x14ac:dyDescent="0.2">
      <c r="A129" t="s">
        <v>23</v>
      </c>
      <c r="B129" t="s">
        <v>158</v>
      </c>
      <c r="C129" t="s">
        <v>308</v>
      </c>
      <c r="D129" t="s">
        <v>458</v>
      </c>
      <c r="E129" t="s">
        <v>158</v>
      </c>
      <c r="F129" t="s">
        <v>558</v>
      </c>
      <c r="G129" t="s">
        <v>624</v>
      </c>
      <c r="H129">
        <v>1628251</v>
      </c>
      <c r="I129" s="1" t="s">
        <v>1120</v>
      </c>
      <c r="J129" s="1" t="s">
        <v>1229</v>
      </c>
      <c r="K129" s="1" t="s">
        <v>1015</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1121</v>
      </c>
      <c r="J130" s="1" t="s">
        <v>1230</v>
      </c>
      <c r="K130" s="1" t="s">
        <v>1016</v>
      </c>
      <c r="L130">
        <v>5</v>
      </c>
      <c r="M130">
        <v>1</v>
      </c>
      <c r="N130">
        <f t="shared" ref="N130:N149" si="8">M130</f>
        <v>1</v>
      </c>
      <c r="Q130">
        <f t="shared" ref="Q130:Q151" si="9">L130-SUM(N130:P130)</f>
        <v>4</v>
      </c>
    </row>
    <row r="131" spans="1:17" ht="48" x14ac:dyDescent="0.2">
      <c r="A131" t="s">
        <v>20</v>
      </c>
      <c r="B131" t="s">
        <v>160</v>
      </c>
      <c r="C131" t="s">
        <v>310</v>
      </c>
      <c r="D131" t="s">
        <v>460</v>
      </c>
      <c r="E131" t="s">
        <v>160</v>
      </c>
      <c r="F131" t="s">
        <v>558</v>
      </c>
      <c r="G131" t="s">
        <v>612</v>
      </c>
      <c r="H131">
        <v>1624081</v>
      </c>
      <c r="I131" s="1" t="s">
        <v>1122</v>
      </c>
      <c r="J131" s="1" t="s">
        <v>1231</v>
      </c>
      <c r="K131" s="1" t="s">
        <v>1017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1123</v>
      </c>
      <c r="J132" s="1" t="s">
        <v>1232</v>
      </c>
      <c r="L132">
        <v>5</v>
      </c>
      <c r="M132">
        <v>0</v>
      </c>
      <c r="N132">
        <f t="shared" si="8"/>
        <v>0</v>
      </c>
      <c r="O132">
        <v>1</v>
      </c>
      <c r="Q132">
        <f t="shared" si="9"/>
        <v>4</v>
      </c>
    </row>
    <row r="133" spans="1:17" ht="48" x14ac:dyDescent="0.2">
      <c r="A133" t="s">
        <v>28</v>
      </c>
      <c r="B133" t="s">
        <v>162</v>
      </c>
      <c r="C133" t="s">
        <v>312</v>
      </c>
      <c r="D133" t="s">
        <v>462</v>
      </c>
      <c r="E133" t="s">
        <v>162</v>
      </c>
      <c r="F133" t="s">
        <v>569</v>
      </c>
      <c r="G133" t="s">
        <v>648</v>
      </c>
      <c r="H133">
        <v>1598677</v>
      </c>
      <c r="I133" s="1" t="s">
        <v>1124</v>
      </c>
      <c r="J133" s="1" t="s">
        <v>1233</v>
      </c>
      <c r="K133" s="1" t="s">
        <v>1018</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786</v>
      </c>
      <c r="J134" s="1" t="s">
        <v>933</v>
      </c>
      <c r="K134" s="1" t="s">
        <v>1019</v>
      </c>
      <c r="L134">
        <v>5</v>
      </c>
      <c r="M134">
        <v>1</v>
      </c>
      <c r="N134">
        <f t="shared" si="8"/>
        <v>1</v>
      </c>
      <c r="Q134">
        <f t="shared" si="9"/>
        <v>4</v>
      </c>
    </row>
    <row r="135" spans="1:17" ht="64" x14ac:dyDescent="0.2">
      <c r="A135" t="s">
        <v>22</v>
      </c>
      <c r="B135" t="s">
        <v>164</v>
      </c>
      <c r="C135" t="s">
        <v>314</v>
      </c>
      <c r="D135" t="s">
        <v>464</v>
      </c>
      <c r="E135" t="s">
        <v>548</v>
      </c>
      <c r="F135" t="s">
        <v>558</v>
      </c>
      <c r="G135" t="s">
        <v>621</v>
      </c>
      <c r="H135">
        <v>1544025</v>
      </c>
      <c r="I135" s="1" t="s">
        <v>787</v>
      </c>
      <c r="J135" s="1" t="s">
        <v>934</v>
      </c>
      <c r="L135">
        <v>5</v>
      </c>
      <c r="M135">
        <v>0</v>
      </c>
      <c r="N135">
        <f t="shared" si="8"/>
        <v>0</v>
      </c>
      <c r="Q135">
        <f t="shared" si="9"/>
        <v>5</v>
      </c>
    </row>
    <row r="136" spans="1:17" ht="64" x14ac:dyDescent="0.2">
      <c r="A136" t="s">
        <v>20</v>
      </c>
      <c r="B136" t="s">
        <v>165</v>
      </c>
      <c r="C136" t="s">
        <v>315</v>
      </c>
      <c r="D136" t="s">
        <v>465</v>
      </c>
      <c r="E136" t="s">
        <v>549</v>
      </c>
      <c r="F136" t="s">
        <v>587</v>
      </c>
      <c r="G136" t="s">
        <v>649</v>
      </c>
      <c r="H136">
        <v>1522517</v>
      </c>
      <c r="I136" s="1" t="s">
        <v>1125</v>
      </c>
      <c r="J136" s="1" t="s">
        <v>1234</v>
      </c>
      <c r="L136">
        <v>5</v>
      </c>
      <c r="M136">
        <v>0</v>
      </c>
      <c r="N136">
        <f t="shared" si="8"/>
        <v>0</v>
      </c>
      <c r="Q136">
        <f t="shared" si="9"/>
        <v>5</v>
      </c>
    </row>
    <row r="137" spans="1:17" ht="48" x14ac:dyDescent="0.2">
      <c r="A137" t="s">
        <v>29</v>
      </c>
      <c r="B137" t="s">
        <v>166</v>
      </c>
      <c r="C137" t="s">
        <v>316</v>
      </c>
      <c r="D137" t="s">
        <v>466</v>
      </c>
      <c r="E137" t="s">
        <v>550</v>
      </c>
      <c r="F137" t="s">
        <v>588</v>
      </c>
      <c r="G137" t="s">
        <v>650</v>
      </c>
      <c r="H137">
        <v>1517817</v>
      </c>
      <c r="I137" s="1" t="s">
        <v>1126</v>
      </c>
      <c r="J137" s="1" t="s">
        <v>1235</v>
      </c>
      <c r="K137" s="1" t="s">
        <v>1020</v>
      </c>
      <c r="L137">
        <v>5</v>
      </c>
      <c r="M137">
        <v>2</v>
      </c>
      <c r="N137">
        <f t="shared" si="8"/>
        <v>2</v>
      </c>
      <c r="Q137">
        <f t="shared" si="9"/>
        <v>3</v>
      </c>
    </row>
    <row r="138" spans="1:17" ht="48" x14ac:dyDescent="0.2">
      <c r="A138" t="s">
        <v>21</v>
      </c>
      <c r="B138" t="s">
        <v>167</v>
      </c>
      <c r="C138" t="s">
        <v>317</v>
      </c>
      <c r="D138" t="s">
        <v>467</v>
      </c>
      <c r="E138" t="s">
        <v>167</v>
      </c>
      <c r="F138" t="s">
        <v>558</v>
      </c>
      <c r="G138" t="s">
        <v>599</v>
      </c>
      <c r="H138">
        <v>1512783</v>
      </c>
      <c r="I138" s="1" t="s">
        <v>1127</v>
      </c>
      <c r="J138" s="1" t="s">
        <v>1236</v>
      </c>
      <c r="K138" s="1" t="s">
        <v>1021</v>
      </c>
      <c r="L138">
        <v>5</v>
      </c>
      <c r="M138">
        <v>1</v>
      </c>
      <c r="N138">
        <f t="shared" si="8"/>
        <v>1</v>
      </c>
      <c r="Q138">
        <f t="shared" si="9"/>
        <v>4</v>
      </c>
    </row>
    <row r="139" spans="1:17" ht="48" x14ac:dyDescent="0.2">
      <c r="A139" t="s">
        <v>20</v>
      </c>
      <c r="B139" t="s">
        <v>168</v>
      </c>
      <c r="C139" t="s">
        <v>318</v>
      </c>
      <c r="D139" t="s">
        <v>468</v>
      </c>
      <c r="E139" t="s">
        <v>168</v>
      </c>
      <c r="F139" t="s">
        <v>558</v>
      </c>
      <c r="G139" t="s">
        <v>599</v>
      </c>
      <c r="H139">
        <v>1504430</v>
      </c>
      <c r="I139" s="1" t="s">
        <v>1128</v>
      </c>
      <c r="J139" s="1" t="s">
        <v>1237</v>
      </c>
      <c r="K139" s="1" t="s">
        <v>1022</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1129</v>
      </c>
      <c r="J140" s="1" t="s">
        <v>1238</v>
      </c>
      <c r="K140" s="1" t="s">
        <v>1023</v>
      </c>
      <c r="L140">
        <v>5</v>
      </c>
      <c r="M140">
        <v>1</v>
      </c>
      <c r="N140">
        <f t="shared" si="8"/>
        <v>1</v>
      </c>
      <c r="Q140">
        <f t="shared" si="9"/>
        <v>4</v>
      </c>
    </row>
    <row r="141" spans="1:17" ht="48" x14ac:dyDescent="0.2">
      <c r="A141" t="s">
        <v>19</v>
      </c>
      <c r="B141" t="s">
        <v>170</v>
      </c>
      <c r="C141" t="s">
        <v>320</v>
      </c>
      <c r="D141" t="s">
        <v>470</v>
      </c>
      <c r="E141" t="s">
        <v>551</v>
      </c>
      <c r="F141" t="s">
        <v>558</v>
      </c>
      <c r="G141" t="s">
        <v>591</v>
      </c>
      <c r="H141">
        <v>1478950</v>
      </c>
      <c r="I141" s="1" t="s">
        <v>1130</v>
      </c>
      <c r="J141" s="1" t="s">
        <v>1239</v>
      </c>
      <c r="L141">
        <v>5</v>
      </c>
      <c r="M141">
        <v>0</v>
      </c>
      <c r="N141">
        <f t="shared" si="8"/>
        <v>0</v>
      </c>
      <c r="O141">
        <v>1</v>
      </c>
      <c r="Q141">
        <f t="shared" si="9"/>
        <v>4</v>
      </c>
    </row>
    <row r="142" spans="1:17" ht="48" x14ac:dyDescent="0.2">
      <c r="A142" t="s">
        <v>20</v>
      </c>
      <c r="B142" t="s">
        <v>171</v>
      </c>
      <c r="C142" t="s">
        <v>321</v>
      </c>
      <c r="D142" t="s">
        <v>471</v>
      </c>
      <c r="E142" t="s">
        <v>171</v>
      </c>
      <c r="F142" t="s">
        <v>558</v>
      </c>
      <c r="G142" t="s">
        <v>594</v>
      </c>
      <c r="H142">
        <v>1444398</v>
      </c>
      <c r="I142" s="1" t="s">
        <v>794</v>
      </c>
      <c r="J142" s="1" t="s">
        <v>941</v>
      </c>
      <c r="K142" s="1" t="s">
        <v>1024</v>
      </c>
      <c r="L142">
        <v>5</v>
      </c>
      <c r="M142">
        <v>1</v>
      </c>
      <c r="N142">
        <f t="shared" si="8"/>
        <v>1</v>
      </c>
      <c r="Q142">
        <f t="shared" si="9"/>
        <v>4</v>
      </c>
    </row>
    <row r="143" spans="1:17" ht="48" x14ac:dyDescent="0.2">
      <c r="A143" t="s">
        <v>20</v>
      </c>
      <c r="B143" t="s">
        <v>172</v>
      </c>
      <c r="C143" t="s">
        <v>322</v>
      </c>
      <c r="D143" t="s">
        <v>472</v>
      </c>
      <c r="E143" t="s">
        <v>172</v>
      </c>
      <c r="F143" t="s">
        <v>558</v>
      </c>
      <c r="G143" t="s">
        <v>592</v>
      </c>
      <c r="H143">
        <v>1418532</v>
      </c>
      <c r="I143" s="1" t="s">
        <v>1131</v>
      </c>
      <c r="J143" s="1" t="s">
        <v>1240</v>
      </c>
      <c r="K143" s="1" t="s">
        <v>1025</v>
      </c>
      <c r="L143">
        <v>5</v>
      </c>
      <c r="M143">
        <v>1</v>
      </c>
      <c r="N143">
        <f t="shared" si="8"/>
        <v>1</v>
      </c>
      <c r="Q143">
        <f t="shared" si="9"/>
        <v>4</v>
      </c>
    </row>
    <row r="144" spans="1:17" ht="64" x14ac:dyDescent="0.2">
      <c r="A144" t="s">
        <v>22</v>
      </c>
      <c r="B144" t="s">
        <v>173</v>
      </c>
      <c r="C144" t="s">
        <v>323</v>
      </c>
      <c r="D144" t="s">
        <v>473</v>
      </c>
      <c r="E144" t="s">
        <v>552</v>
      </c>
      <c r="F144" t="s">
        <v>589</v>
      </c>
      <c r="G144" t="s">
        <v>651</v>
      </c>
      <c r="H144">
        <v>1377960</v>
      </c>
      <c r="I144" s="1" t="s">
        <v>1132</v>
      </c>
      <c r="J144" s="1" t="s">
        <v>1241</v>
      </c>
      <c r="L144">
        <v>5</v>
      </c>
      <c r="M144">
        <v>0</v>
      </c>
      <c r="N144">
        <f t="shared" si="8"/>
        <v>0</v>
      </c>
      <c r="Q144">
        <f t="shared" si="9"/>
        <v>5</v>
      </c>
    </row>
    <row r="145" spans="1:17" ht="64" x14ac:dyDescent="0.2">
      <c r="A145" t="s">
        <v>20</v>
      </c>
      <c r="B145" t="s">
        <v>174</v>
      </c>
      <c r="C145" t="s">
        <v>324</v>
      </c>
      <c r="D145" t="s">
        <v>474</v>
      </c>
      <c r="E145" t="s">
        <v>553</v>
      </c>
      <c r="F145" t="s">
        <v>558</v>
      </c>
      <c r="G145" t="s">
        <v>593</v>
      </c>
      <c r="H145">
        <v>1374868</v>
      </c>
      <c r="I145" s="1" t="s">
        <v>797</v>
      </c>
      <c r="J145" s="1" t="s">
        <v>834</v>
      </c>
      <c r="L145">
        <v>5</v>
      </c>
      <c r="M145">
        <v>0</v>
      </c>
      <c r="N145">
        <f t="shared" si="8"/>
        <v>0</v>
      </c>
      <c r="Q145">
        <f t="shared" si="9"/>
        <v>5</v>
      </c>
    </row>
    <row r="146" spans="1:17" ht="32" x14ac:dyDescent="0.2">
      <c r="A146" t="s">
        <v>20</v>
      </c>
      <c r="B146" t="s">
        <v>175</v>
      </c>
      <c r="C146" t="s">
        <v>325</v>
      </c>
      <c r="D146" t="s">
        <v>475</v>
      </c>
      <c r="E146" t="s">
        <v>175</v>
      </c>
      <c r="F146" t="s">
        <v>558</v>
      </c>
      <c r="G146" t="s">
        <v>599</v>
      </c>
      <c r="H146">
        <v>1356985</v>
      </c>
      <c r="I146" s="1" t="s">
        <v>1133</v>
      </c>
      <c r="J146" s="1" t="s">
        <v>1242</v>
      </c>
      <c r="K146" s="1" t="s">
        <v>1026</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1134</v>
      </c>
      <c r="J147" s="1" t="s">
        <v>1243</v>
      </c>
      <c r="K147" s="1" t="s">
        <v>1027</v>
      </c>
      <c r="L147">
        <v>5</v>
      </c>
      <c r="M147">
        <v>1</v>
      </c>
      <c r="N147">
        <f t="shared" si="8"/>
        <v>1</v>
      </c>
      <c r="Q147">
        <f t="shared" si="9"/>
        <v>4</v>
      </c>
    </row>
    <row r="148" spans="1:17" ht="64" x14ac:dyDescent="0.2">
      <c r="A148" t="s">
        <v>22</v>
      </c>
      <c r="B148" t="s">
        <v>177</v>
      </c>
      <c r="C148" t="s">
        <v>327</v>
      </c>
      <c r="D148" t="s">
        <v>477</v>
      </c>
      <c r="E148" t="s">
        <v>554</v>
      </c>
      <c r="F148" t="s">
        <v>558</v>
      </c>
      <c r="G148" t="s">
        <v>610</v>
      </c>
      <c r="H148">
        <v>1302771</v>
      </c>
      <c r="I148" s="1" t="s">
        <v>1135</v>
      </c>
      <c r="J148" s="1" t="s">
        <v>1244</v>
      </c>
      <c r="L148">
        <v>5</v>
      </c>
      <c r="M148">
        <v>0</v>
      </c>
      <c r="N148">
        <f t="shared" si="8"/>
        <v>0</v>
      </c>
      <c r="O148">
        <v>1</v>
      </c>
      <c r="Q148">
        <f t="shared" si="9"/>
        <v>4</v>
      </c>
    </row>
    <row r="149" spans="1:17" ht="64" x14ac:dyDescent="0.2">
      <c r="A149" t="s">
        <v>20</v>
      </c>
      <c r="B149" t="s">
        <v>178</v>
      </c>
      <c r="C149" t="s">
        <v>328</v>
      </c>
      <c r="D149" t="s">
        <v>478</v>
      </c>
      <c r="E149" t="s">
        <v>555</v>
      </c>
      <c r="F149" t="s">
        <v>558</v>
      </c>
      <c r="G149" t="s">
        <v>591</v>
      </c>
      <c r="H149">
        <v>1302727</v>
      </c>
      <c r="I149" s="1" t="s">
        <v>801</v>
      </c>
      <c r="J149" s="1" t="s">
        <v>947</v>
      </c>
      <c r="L149">
        <v>5</v>
      </c>
      <c r="M149">
        <v>0</v>
      </c>
      <c r="N149">
        <f t="shared" si="8"/>
        <v>0</v>
      </c>
      <c r="Q149">
        <f t="shared" si="9"/>
        <v>5</v>
      </c>
    </row>
    <row r="150" spans="1:17" ht="48" x14ac:dyDescent="0.2">
      <c r="A150" t="s">
        <v>28</v>
      </c>
      <c r="B150" t="s">
        <v>179</v>
      </c>
      <c r="C150" t="s">
        <v>329</v>
      </c>
      <c r="D150" t="s">
        <v>479</v>
      </c>
      <c r="E150" t="s">
        <v>179</v>
      </c>
      <c r="F150" t="s">
        <v>569</v>
      </c>
      <c r="G150" t="s">
        <v>652</v>
      </c>
      <c r="H150">
        <v>1300905</v>
      </c>
      <c r="I150" s="1" t="s">
        <v>1136</v>
      </c>
      <c r="J150" s="1" t="s">
        <v>1245</v>
      </c>
      <c r="K150" s="1" t="s">
        <v>1028</v>
      </c>
      <c r="L150">
        <v>5</v>
      </c>
      <c r="M150">
        <v>1</v>
      </c>
      <c r="N150">
        <v>1</v>
      </c>
      <c r="Q150">
        <f t="shared" si="9"/>
        <v>4</v>
      </c>
    </row>
    <row r="151" spans="1:17" ht="64" x14ac:dyDescent="0.2">
      <c r="A151" t="s">
        <v>24</v>
      </c>
      <c r="B151" t="s">
        <v>180</v>
      </c>
      <c r="C151" t="s">
        <v>330</v>
      </c>
      <c r="D151" t="s">
        <v>480</v>
      </c>
      <c r="E151" t="s">
        <v>556</v>
      </c>
      <c r="F151" t="s">
        <v>590</v>
      </c>
      <c r="G151" t="s">
        <v>653</v>
      </c>
      <c r="H151">
        <v>1283200</v>
      </c>
      <c r="I151" s="1" t="s">
        <v>1137</v>
      </c>
      <c r="J151" s="1" t="s">
        <v>1246</v>
      </c>
      <c r="L151">
        <v>5</v>
      </c>
      <c r="M151">
        <v>0</v>
      </c>
      <c r="N151">
        <v>0</v>
      </c>
      <c r="O151">
        <v>2</v>
      </c>
      <c r="Q151">
        <f t="shared" si="9"/>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R151"/>
  <sheetViews>
    <sheetView topLeftCell="B1" zoomScale="110" zoomScaleNormal="110" workbookViewId="0">
      <pane ySplit="1" topLeftCell="A112" activePane="bottomLeft" state="frozen"/>
      <selection pane="bottomLeft" activeCell="O149" sqref="O149"/>
    </sheetView>
  </sheetViews>
  <sheetFormatPr baseColWidth="10" defaultColWidth="8.83203125" defaultRowHeight="15" x14ac:dyDescent="0.2"/>
  <cols>
    <col min="1" max="1" width="0" hidden="1" customWidth="1"/>
    <col min="2" max="2" width="40.6640625" customWidth="1"/>
    <col min="3" max="3" width="0" hidden="1" customWidth="1"/>
    <col min="4" max="4" width="19.6640625" hidden="1"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1254</v>
      </c>
      <c r="J2" s="1" t="s">
        <v>1404</v>
      </c>
      <c r="K2" s="1" t="s">
        <v>950</v>
      </c>
      <c r="L2">
        <v>5</v>
      </c>
      <c r="M2">
        <v>1</v>
      </c>
      <c r="N2">
        <f t="shared" ref="N2:N32" si="0">M2</f>
        <v>1</v>
      </c>
      <c r="Q2">
        <f t="shared" ref="Q2:Q33" si="1">L2-SUM(N2:P2)</f>
        <v>4</v>
      </c>
    </row>
    <row r="3" spans="1:18" ht="32" hidden="1" x14ac:dyDescent="0.2">
      <c r="A3" t="s">
        <v>19</v>
      </c>
      <c r="B3" t="s">
        <v>32</v>
      </c>
      <c r="C3" t="s">
        <v>182</v>
      </c>
      <c r="D3" t="s">
        <v>332</v>
      </c>
      <c r="E3" t="s">
        <v>481</v>
      </c>
      <c r="F3" t="s">
        <v>558</v>
      </c>
      <c r="G3" t="s">
        <v>592</v>
      </c>
      <c r="H3">
        <v>35173629</v>
      </c>
      <c r="I3" s="1" t="s">
        <v>1255</v>
      </c>
      <c r="J3" s="1" t="s">
        <v>1405</v>
      </c>
      <c r="L3">
        <v>5</v>
      </c>
      <c r="M3">
        <v>0</v>
      </c>
      <c r="N3">
        <f t="shared" si="0"/>
        <v>0</v>
      </c>
      <c r="Q3">
        <f t="shared" si="1"/>
        <v>5</v>
      </c>
    </row>
    <row r="4" spans="1:18" ht="32" x14ac:dyDescent="0.2">
      <c r="A4" t="s">
        <v>19</v>
      </c>
      <c r="B4" t="s">
        <v>33</v>
      </c>
      <c r="C4" t="s">
        <v>183</v>
      </c>
      <c r="D4" t="s">
        <v>333</v>
      </c>
      <c r="E4" t="s">
        <v>33</v>
      </c>
      <c r="F4" t="s">
        <v>558</v>
      </c>
      <c r="G4" t="s">
        <v>593</v>
      </c>
      <c r="H4">
        <v>34561560</v>
      </c>
      <c r="I4" s="1" t="s">
        <v>1256</v>
      </c>
      <c r="J4" s="1" t="s">
        <v>1406</v>
      </c>
      <c r="K4" s="1" t="s">
        <v>951</v>
      </c>
      <c r="L4">
        <v>5</v>
      </c>
      <c r="M4">
        <v>1</v>
      </c>
      <c r="N4">
        <f t="shared" si="0"/>
        <v>1</v>
      </c>
      <c r="Q4">
        <f t="shared" si="1"/>
        <v>4</v>
      </c>
    </row>
    <row r="5" spans="1:18" ht="32" x14ac:dyDescent="0.2">
      <c r="A5" t="s">
        <v>19</v>
      </c>
      <c r="B5" t="s">
        <v>34</v>
      </c>
      <c r="C5" t="s">
        <v>184</v>
      </c>
      <c r="D5" t="s">
        <v>334</v>
      </c>
      <c r="E5" t="s">
        <v>34</v>
      </c>
      <c r="F5" t="s">
        <v>558</v>
      </c>
      <c r="G5" t="s">
        <v>591</v>
      </c>
      <c r="H5">
        <v>33173866</v>
      </c>
      <c r="I5" s="1" t="s">
        <v>1257</v>
      </c>
      <c r="J5" s="1" t="s">
        <v>1407</v>
      </c>
      <c r="K5" s="1" t="s">
        <v>952</v>
      </c>
      <c r="L5">
        <v>5</v>
      </c>
      <c r="M5">
        <v>1</v>
      </c>
      <c r="N5">
        <f t="shared" si="0"/>
        <v>1</v>
      </c>
      <c r="Q5">
        <f t="shared" si="1"/>
        <v>4</v>
      </c>
    </row>
    <row r="6" spans="1:18" ht="32" x14ac:dyDescent="0.2">
      <c r="A6" t="s">
        <v>20</v>
      </c>
      <c r="B6" t="s">
        <v>35</v>
      </c>
      <c r="C6" t="s">
        <v>185</v>
      </c>
      <c r="D6" t="s">
        <v>335</v>
      </c>
      <c r="E6" t="s">
        <v>482</v>
      </c>
      <c r="F6" t="s">
        <v>558</v>
      </c>
      <c r="G6" t="s">
        <v>594</v>
      </c>
      <c r="H6">
        <v>32761419</v>
      </c>
      <c r="I6" s="1" t="s">
        <v>1258</v>
      </c>
      <c r="J6" s="1" t="s">
        <v>1408</v>
      </c>
      <c r="K6" s="1" t="s">
        <v>953</v>
      </c>
      <c r="L6">
        <v>5</v>
      </c>
      <c r="M6">
        <v>1</v>
      </c>
      <c r="N6">
        <f t="shared" si="0"/>
        <v>1</v>
      </c>
      <c r="Q6">
        <f t="shared" si="1"/>
        <v>4</v>
      </c>
    </row>
    <row r="7" spans="1:18" ht="32" hidden="1" x14ac:dyDescent="0.2">
      <c r="A7" t="s">
        <v>18</v>
      </c>
      <c r="B7" t="s">
        <v>36</v>
      </c>
      <c r="C7" t="s">
        <v>186</v>
      </c>
      <c r="D7" t="s">
        <v>336</v>
      </c>
      <c r="E7" t="s">
        <v>36</v>
      </c>
      <c r="F7" t="s">
        <v>559</v>
      </c>
      <c r="G7" t="s">
        <v>595</v>
      </c>
      <c r="H7">
        <v>30506160</v>
      </c>
      <c r="I7" s="1" t="s">
        <v>1259</v>
      </c>
      <c r="J7" s="1" t="s">
        <v>1409</v>
      </c>
      <c r="K7" s="1" t="s">
        <v>1553</v>
      </c>
      <c r="L7">
        <v>5</v>
      </c>
      <c r="M7">
        <v>2</v>
      </c>
      <c r="N7">
        <v>1</v>
      </c>
      <c r="P7">
        <v>1</v>
      </c>
      <c r="Q7">
        <f t="shared" si="1"/>
        <v>3</v>
      </c>
    </row>
    <row r="8" spans="1:18" ht="32" x14ac:dyDescent="0.2">
      <c r="A8" t="s">
        <v>19</v>
      </c>
      <c r="B8" t="s">
        <v>37</v>
      </c>
      <c r="C8" t="s">
        <v>187</v>
      </c>
      <c r="D8" t="s">
        <v>337</v>
      </c>
      <c r="E8" t="s">
        <v>37</v>
      </c>
      <c r="F8" t="s">
        <v>558</v>
      </c>
      <c r="G8" t="s">
        <v>596</v>
      </c>
      <c r="H8">
        <v>28089358</v>
      </c>
      <c r="I8" s="1" t="s">
        <v>1260</v>
      </c>
      <c r="J8" s="1" t="s">
        <v>1410</v>
      </c>
      <c r="K8" s="1" t="s">
        <v>955</v>
      </c>
      <c r="L8">
        <v>5</v>
      </c>
      <c r="M8">
        <v>1</v>
      </c>
      <c r="N8">
        <f t="shared" si="0"/>
        <v>1</v>
      </c>
      <c r="Q8">
        <f t="shared" si="1"/>
        <v>4</v>
      </c>
    </row>
    <row r="9" spans="1:18" ht="48" hidden="1" x14ac:dyDescent="0.2">
      <c r="A9" t="s">
        <v>21</v>
      </c>
      <c r="B9" t="s">
        <v>38</v>
      </c>
      <c r="C9" t="s">
        <v>188</v>
      </c>
      <c r="D9" t="s">
        <v>338</v>
      </c>
      <c r="E9" t="s">
        <v>483</v>
      </c>
      <c r="F9" t="s">
        <v>558</v>
      </c>
      <c r="G9" t="s">
        <v>594</v>
      </c>
      <c r="H9">
        <v>26978271</v>
      </c>
      <c r="I9" s="1" t="s">
        <v>1261</v>
      </c>
      <c r="J9" s="1" t="s">
        <v>1411</v>
      </c>
      <c r="L9">
        <v>5</v>
      </c>
      <c r="M9">
        <v>0</v>
      </c>
      <c r="N9">
        <f t="shared" si="0"/>
        <v>0</v>
      </c>
      <c r="O9">
        <v>1</v>
      </c>
      <c r="Q9">
        <f t="shared" si="1"/>
        <v>4</v>
      </c>
    </row>
    <row r="10" spans="1:18" ht="32" hidden="1" x14ac:dyDescent="0.2">
      <c r="A10" t="s">
        <v>22</v>
      </c>
      <c r="B10" t="s">
        <v>39</v>
      </c>
      <c r="C10" t="s">
        <v>189</v>
      </c>
      <c r="D10" t="s">
        <v>339</v>
      </c>
      <c r="E10" t="s">
        <v>39</v>
      </c>
      <c r="F10" t="s">
        <v>560</v>
      </c>
      <c r="G10" t="s">
        <v>597</v>
      </c>
      <c r="H10">
        <v>24544253</v>
      </c>
      <c r="I10" s="1" t="s">
        <v>1262</v>
      </c>
      <c r="J10" s="1" t="s">
        <v>1412</v>
      </c>
      <c r="K10" s="1" t="s">
        <v>1554</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1263</v>
      </c>
      <c r="J11" s="1" t="s">
        <v>1413</v>
      </c>
      <c r="K11" s="1" t="s">
        <v>957</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1264</v>
      </c>
      <c r="J12" s="1" t="s">
        <v>1414</v>
      </c>
      <c r="K12" s="1" t="s">
        <v>958</v>
      </c>
      <c r="L12">
        <v>5</v>
      </c>
      <c r="M12">
        <v>1</v>
      </c>
      <c r="N12">
        <f t="shared" si="0"/>
        <v>1</v>
      </c>
      <c r="Q12">
        <f t="shared" si="1"/>
        <v>4</v>
      </c>
    </row>
    <row r="13" spans="1:18" ht="32" x14ac:dyDescent="0.2">
      <c r="A13" t="s">
        <v>19</v>
      </c>
      <c r="B13" t="s">
        <v>42</v>
      </c>
      <c r="C13" t="s">
        <v>192</v>
      </c>
      <c r="D13" t="s">
        <v>342</v>
      </c>
      <c r="E13" t="s">
        <v>42</v>
      </c>
      <c r="F13" t="s">
        <v>561</v>
      </c>
      <c r="G13" t="s">
        <v>599</v>
      </c>
      <c r="H13">
        <v>20253204</v>
      </c>
      <c r="I13" s="1" t="s">
        <v>1265</v>
      </c>
      <c r="J13" s="1" t="s">
        <v>1415</v>
      </c>
      <c r="K13" s="1" t="s">
        <v>959</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1266</v>
      </c>
      <c r="J14" s="1" t="s">
        <v>1416</v>
      </c>
      <c r="K14" s="1" t="s">
        <v>960</v>
      </c>
      <c r="L14">
        <v>5</v>
      </c>
      <c r="M14">
        <v>1</v>
      </c>
      <c r="N14">
        <f t="shared" si="0"/>
        <v>1</v>
      </c>
      <c r="Q14">
        <f t="shared" si="1"/>
        <v>4</v>
      </c>
    </row>
    <row r="15" spans="1:18" ht="32" hidden="1" x14ac:dyDescent="0.2">
      <c r="A15" t="s">
        <v>19</v>
      </c>
      <c r="B15" t="s">
        <v>44</v>
      </c>
      <c r="C15" t="s">
        <v>194</v>
      </c>
      <c r="D15" t="s">
        <v>344</v>
      </c>
      <c r="E15" t="s">
        <v>485</v>
      </c>
      <c r="F15" t="s">
        <v>558</v>
      </c>
      <c r="G15" t="s">
        <v>598</v>
      </c>
      <c r="H15">
        <v>16999659</v>
      </c>
      <c r="I15" s="1" t="s">
        <v>1267</v>
      </c>
      <c r="J15" s="1" t="s">
        <v>1417</v>
      </c>
      <c r="L15">
        <v>5</v>
      </c>
      <c r="M15">
        <v>0</v>
      </c>
      <c r="N15">
        <f t="shared" si="0"/>
        <v>0</v>
      </c>
      <c r="O15">
        <v>1</v>
      </c>
      <c r="Q15">
        <f t="shared" si="1"/>
        <v>4</v>
      </c>
    </row>
    <row r="16" spans="1:18" ht="48" hidden="1" x14ac:dyDescent="0.2">
      <c r="A16" t="s">
        <v>20</v>
      </c>
      <c r="B16" t="s">
        <v>45</v>
      </c>
      <c r="C16" t="s">
        <v>195</v>
      </c>
      <c r="D16" t="s">
        <v>345</v>
      </c>
      <c r="E16" t="s">
        <v>486</v>
      </c>
      <c r="F16" t="s">
        <v>558</v>
      </c>
      <c r="G16" t="s">
        <v>599</v>
      </c>
      <c r="H16">
        <v>16836948</v>
      </c>
      <c r="I16" s="1" t="s">
        <v>1268</v>
      </c>
      <c r="J16" s="1" t="s">
        <v>1418</v>
      </c>
      <c r="L16">
        <v>5</v>
      </c>
      <c r="M16">
        <v>0</v>
      </c>
      <c r="N16">
        <f t="shared" si="0"/>
        <v>0</v>
      </c>
      <c r="O16">
        <v>1</v>
      </c>
      <c r="Q16">
        <f t="shared" si="1"/>
        <v>4</v>
      </c>
    </row>
    <row r="17" spans="1:17" ht="32" hidden="1" x14ac:dyDescent="0.2">
      <c r="A17" t="s">
        <v>20</v>
      </c>
      <c r="B17" t="s">
        <v>46</v>
      </c>
      <c r="C17" t="s">
        <v>196</v>
      </c>
      <c r="D17" t="s">
        <v>346</v>
      </c>
      <c r="E17" t="s">
        <v>487</v>
      </c>
      <c r="F17" t="s">
        <v>558</v>
      </c>
      <c r="G17" t="s">
        <v>591</v>
      </c>
      <c r="H17">
        <v>16448618</v>
      </c>
      <c r="I17" s="1" t="s">
        <v>1269</v>
      </c>
      <c r="J17" s="1" t="s">
        <v>1419</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1270</v>
      </c>
      <c r="J18" s="1" t="s">
        <v>1420</v>
      </c>
      <c r="K18" s="1" t="s">
        <v>961</v>
      </c>
      <c r="L18">
        <v>5</v>
      </c>
      <c r="M18">
        <v>1</v>
      </c>
      <c r="N18">
        <f t="shared" si="0"/>
        <v>1</v>
      </c>
      <c r="Q18">
        <f t="shared" si="1"/>
        <v>4</v>
      </c>
    </row>
    <row r="19" spans="1:17" ht="32" hidden="1" x14ac:dyDescent="0.2">
      <c r="A19" t="s">
        <v>20</v>
      </c>
      <c r="B19" t="s">
        <v>48</v>
      </c>
      <c r="C19" t="s">
        <v>198</v>
      </c>
      <c r="D19" t="s">
        <v>348</v>
      </c>
      <c r="E19" t="s">
        <v>488</v>
      </c>
      <c r="F19" t="s">
        <v>558</v>
      </c>
      <c r="G19" t="s">
        <v>600</v>
      </c>
      <c r="H19">
        <v>14967102</v>
      </c>
      <c r="I19" s="1" t="s">
        <v>1271</v>
      </c>
      <c r="J19" s="1" t="s">
        <v>1421</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1272</v>
      </c>
      <c r="J20" s="1" t="s">
        <v>1422</v>
      </c>
      <c r="K20" s="1" t="s">
        <v>962</v>
      </c>
      <c r="L20">
        <v>5</v>
      </c>
      <c r="M20">
        <v>1</v>
      </c>
      <c r="N20">
        <f t="shared" si="0"/>
        <v>1</v>
      </c>
      <c r="Q20">
        <f t="shared" si="1"/>
        <v>4</v>
      </c>
    </row>
    <row r="21" spans="1:17" ht="32" hidden="1" x14ac:dyDescent="0.2">
      <c r="A21" t="s">
        <v>24</v>
      </c>
      <c r="B21" t="s">
        <v>50</v>
      </c>
      <c r="C21" t="s">
        <v>200</v>
      </c>
      <c r="D21" t="s">
        <v>350</v>
      </c>
      <c r="E21" t="s">
        <v>489</v>
      </c>
      <c r="F21" t="s">
        <v>562</v>
      </c>
      <c r="G21" t="s">
        <v>601</v>
      </c>
      <c r="H21">
        <v>13022581</v>
      </c>
      <c r="I21" s="1" t="s">
        <v>1273</v>
      </c>
      <c r="J21" s="1" t="s">
        <v>1423</v>
      </c>
      <c r="L21">
        <v>5</v>
      </c>
      <c r="M21">
        <v>0</v>
      </c>
      <c r="N21">
        <f t="shared" si="0"/>
        <v>0</v>
      </c>
      <c r="O21">
        <v>1</v>
      </c>
      <c r="Q21">
        <f t="shared" si="1"/>
        <v>4</v>
      </c>
    </row>
    <row r="22" spans="1:17" ht="32" hidden="1" x14ac:dyDescent="0.2">
      <c r="A22" t="s">
        <v>20</v>
      </c>
      <c r="B22" t="s">
        <v>51</v>
      </c>
      <c r="C22" t="s">
        <v>201</v>
      </c>
      <c r="D22" t="s">
        <v>351</v>
      </c>
      <c r="E22" t="s">
        <v>490</v>
      </c>
      <c r="F22" t="s">
        <v>561</v>
      </c>
      <c r="G22" t="s">
        <v>591</v>
      </c>
      <c r="H22">
        <v>12424095</v>
      </c>
      <c r="I22" s="1" t="s">
        <v>1274</v>
      </c>
      <c r="J22" s="1" t="s">
        <v>1424</v>
      </c>
      <c r="L22">
        <v>5</v>
      </c>
      <c r="M22">
        <v>0</v>
      </c>
      <c r="N22">
        <f t="shared" si="0"/>
        <v>0</v>
      </c>
      <c r="O22">
        <v>1</v>
      </c>
      <c r="Q22">
        <f t="shared" si="1"/>
        <v>4</v>
      </c>
    </row>
    <row r="23" spans="1:17" ht="32" hidden="1" x14ac:dyDescent="0.2">
      <c r="A23" t="s">
        <v>21</v>
      </c>
      <c r="B23" t="s">
        <v>52</v>
      </c>
      <c r="C23" t="s">
        <v>202</v>
      </c>
      <c r="D23" t="s">
        <v>352</v>
      </c>
      <c r="E23" t="s">
        <v>52</v>
      </c>
      <c r="F23" t="s">
        <v>558</v>
      </c>
      <c r="G23" t="s">
        <v>602</v>
      </c>
      <c r="H23">
        <v>12317147</v>
      </c>
      <c r="I23" s="1" t="s">
        <v>1275</v>
      </c>
      <c r="J23" s="1" t="s">
        <v>1425</v>
      </c>
      <c r="K23" s="1" t="s">
        <v>1555</v>
      </c>
      <c r="L23">
        <v>5</v>
      </c>
      <c r="M23">
        <v>2</v>
      </c>
      <c r="N23">
        <v>1</v>
      </c>
      <c r="P23">
        <v>1</v>
      </c>
      <c r="Q23">
        <f t="shared" si="1"/>
        <v>3</v>
      </c>
    </row>
    <row r="24" spans="1:17" ht="32" hidden="1" x14ac:dyDescent="0.2">
      <c r="A24" t="s">
        <v>25</v>
      </c>
      <c r="B24" t="s">
        <v>53</v>
      </c>
      <c r="C24" t="s">
        <v>203</v>
      </c>
      <c r="D24" t="s">
        <v>353</v>
      </c>
      <c r="E24" t="s">
        <v>53</v>
      </c>
      <c r="F24" t="s">
        <v>561</v>
      </c>
      <c r="G24" t="s">
        <v>594</v>
      </c>
      <c r="H24">
        <v>11101145</v>
      </c>
      <c r="I24" s="1" t="s">
        <v>1276</v>
      </c>
      <c r="J24" s="1" t="s">
        <v>1426</v>
      </c>
      <c r="K24" s="1" t="s">
        <v>1556</v>
      </c>
      <c r="L24">
        <v>5</v>
      </c>
      <c r="M24">
        <v>4</v>
      </c>
      <c r="N24">
        <v>1</v>
      </c>
      <c r="P24">
        <v>3</v>
      </c>
      <c r="Q24">
        <f t="shared" si="1"/>
        <v>1</v>
      </c>
    </row>
    <row r="25" spans="1:17" ht="32" hidden="1" x14ac:dyDescent="0.2">
      <c r="A25" t="s">
        <v>20</v>
      </c>
      <c r="B25" t="s">
        <v>54</v>
      </c>
      <c r="C25" t="s">
        <v>204</v>
      </c>
      <c r="D25" t="s">
        <v>354</v>
      </c>
      <c r="E25" t="s">
        <v>491</v>
      </c>
      <c r="F25" t="s">
        <v>561</v>
      </c>
      <c r="G25" t="s">
        <v>600</v>
      </c>
      <c r="H25">
        <v>10902273</v>
      </c>
      <c r="I25" s="1" t="s">
        <v>1277</v>
      </c>
      <c r="J25" s="1" t="s">
        <v>1427</v>
      </c>
      <c r="L25">
        <v>5</v>
      </c>
      <c r="M25">
        <v>0</v>
      </c>
      <c r="N25">
        <f t="shared" si="0"/>
        <v>0</v>
      </c>
      <c r="O25">
        <v>1</v>
      </c>
      <c r="Q25">
        <f t="shared" si="1"/>
        <v>4</v>
      </c>
    </row>
    <row r="26" spans="1:17" ht="32" x14ac:dyDescent="0.2">
      <c r="A26" t="s">
        <v>21</v>
      </c>
      <c r="B26" t="s">
        <v>55</v>
      </c>
      <c r="C26" t="s">
        <v>205</v>
      </c>
      <c r="D26" t="s">
        <v>355</v>
      </c>
      <c r="E26" t="s">
        <v>55</v>
      </c>
      <c r="F26" t="s">
        <v>558</v>
      </c>
      <c r="G26" t="s">
        <v>603</v>
      </c>
      <c r="H26">
        <v>10259911</v>
      </c>
      <c r="I26" s="1" t="s">
        <v>1278</v>
      </c>
      <c r="J26" s="1" t="s">
        <v>1428</v>
      </c>
      <c r="K26" s="1" t="s">
        <v>965</v>
      </c>
      <c r="L26">
        <v>5</v>
      </c>
      <c r="M26">
        <v>1</v>
      </c>
      <c r="N26">
        <f t="shared" si="0"/>
        <v>1</v>
      </c>
      <c r="Q26">
        <f t="shared" si="1"/>
        <v>4</v>
      </c>
    </row>
    <row r="27" spans="1:17" ht="32" hidden="1" x14ac:dyDescent="0.2">
      <c r="A27" t="s">
        <v>21</v>
      </c>
      <c r="B27" t="s">
        <v>56</v>
      </c>
      <c r="C27" t="s">
        <v>206</v>
      </c>
      <c r="D27" t="s">
        <v>356</v>
      </c>
      <c r="E27" t="s">
        <v>56</v>
      </c>
      <c r="F27" t="s">
        <v>558</v>
      </c>
      <c r="G27" t="s">
        <v>593</v>
      </c>
      <c r="H27">
        <v>9867852</v>
      </c>
      <c r="I27" s="1" t="s">
        <v>1279</v>
      </c>
      <c r="J27" s="1" t="s">
        <v>1429</v>
      </c>
      <c r="K27" s="1" t="s">
        <v>1429</v>
      </c>
      <c r="L27">
        <v>5</v>
      </c>
      <c r="M27">
        <v>5</v>
      </c>
      <c r="N27">
        <f t="shared" si="0"/>
        <v>5</v>
      </c>
      <c r="Q27">
        <f t="shared" si="1"/>
        <v>0</v>
      </c>
    </row>
    <row r="28" spans="1:17" ht="48" hidden="1" x14ac:dyDescent="0.2">
      <c r="A28" t="s">
        <v>20</v>
      </c>
      <c r="B28" t="s">
        <v>57</v>
      </c>
      <c r="C28" t="s">
        <v>207</v>
      </c>
      <c r="D28" t="s">
        <v>357</v>
      </c>
      <c r="E28" t="s">
        <v>492</v>
      </c>
      <c r="F28" t="s">
        <v>558</v>
      </c>
      <c r="G28" t="s">
        <v>604</v>
      </c>
      <c r="H28">
        <v>9311809</v>
      </c>
      <c r="I28" s="1" t="s">
        <v>1280</v>
      </c>
      <c r="J28" s="1" t="s">
        <v>1430</v>
      </c>
      <c r="L28">
        <v>5</v>
      </c>
      <c r="M28">
        <v>0</v>
      </c>
      <c r="N28">
        <f t="shared" si="0"/>
        <v>0</v>
      </c>
      <c r="O28">
        <v>1</v>
      </c>
      <c r="Q28">
        <f t="shared" si="1"/>
        <v>4</v>
      </c>
    </row>
    <row r="29" spans="1:17" ht="32" hidden="1" x14ac:dyDescent="0.2">
      <c r="A29" t="s">
        <v>22</v>
      </c>
      <c r="B29" t="s">
        <v>58</v>
      </c>
      <c r="C29" t="s">
        <v>208</v>
      </c>
      <c r="D29" t="s">
        <v>358</v>
      </c>
      <c r="E29" t="s">
        <v>493</v>
      </c>
      <c r="F29" t="s">
        <v>558</v>
      </c>
      <c r="G29" t="s">
        <v>599</v>
      </c>
      <c r="H29">
        <v>9254451</v>
      </c>
      <c r="I29" s="1" t="s">
        <v>1281</v>
      </c>
      <c r="J29" s="1" t="s">
        <v>1431</v>
      </c>
      <c r="L29">
        <v>5</v>
      </c>
      <c r="M29">
        <v>0</v>
      </c>
      <c r="N29">
        <f t="shared" si="0"/>
        <v>0</v>
      </c>
      <c r="O29">
        <v>1</v>
      </c>
      <c r="Q29">
        <f t="shared" si="1"/>
        <v>4</v>
      </c>
    </row>
    <row r="30" spans="1:17" ht="32" hidden="1" x14ac:dyDescent="0.2">
      <c r="A30" t="s">
        <v>26</v>
      </c>
      <c r="B30" t="s">
        <v>59</v>
      </c>
      <c r="C30" t="s">
        <v>209</v>
      </c>
      <c r="D30" t="s">
        <v>359</v>
      </c>
      <c r="E30" t="s">
        <v>59</v>
      </c>
      <c r="F30" t="s">
        <v>558</v>
      </c>
      <c r="G30" t="s">
        <v>594</v>
      </c>
      <c r="H30">
        <v>8540906</v>
      </c>
      <c r="I30" s="1" t="s">
        <v>1282</v>
      </c>
      <c r="J30" s="1" t="s">
        <v>1432</v>
      </c>
      <c r="K30" s="1" t="s">
        <v>1557</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1283</v>
      </c>
      <c r="J31" s="1" t="s">
        <v>1433</v>
      </c>
      <c r="K31" s="1" t="s">
        <v>967</v>
      </c>
      <c r="L31">
        <v>5</v>
      </c>
      <c r="M31">
        <v>1</v>
      </c>
      <c r="N31">
        <f t="shared" si="0"/>
        <v>1</v>
      </c>
      <c r="Q31">
        <f t="shared" si="1"/>
        <v>4</v>
      </c>
    </row>
    <row r="32" spans="1:17" ht="48" hidden="1" x14ac:dyDescent="0.2">
      <c r="A32" t="s">
        <v>18</v>
      </c>
      <c r="B32" t="s">
        <v>61</v>
      </c>
      <c r="C32" t="s">
        <v>211</v>
      </c>
      <c r="D32" t="s">
        <v>361</v>
      </c>
      <c r="E32" t="s">
        <v>494</v>
      </c>
      <c r="F32" t="s">
        <v>558</v>
      </c>
      <c r="G32" t="s">
        <v>606</v>
      </c>
      <c r="H32">
        <v>8450436</v>
      </c>
      <c r="I32" s="1" t="s">
        <v>1284</v>
      </c>
      <c r="J32" s="1" t="s">
        <v>1434</v>
      </c>
      <c r="L32">
        <v>5</v>
      </c>
      <c r="M32">
        <v>0</v>
      </c>
      <c r="N32">
        <f t="shared" si="0"/>
        <v>0</v>
      </c>
      <c r="O32">
        <v>1</v>
      </c>
      <c r="Q32">
        <f t="shared" si="1"/>
        <v>4</v>
      </c>
    </row>
    <row r="33" spans="1:17" ht="32" hidden="1" x14ac:dyDescent="0.2">
      <c r="A33" t="s">
        <v>19</v>
      </c>
      <c r="B33" t="s">
        <v>62</v>
      </c>
      <c r="C33" t="s">
        <v>212</v>
      </c>
      <c r="D33" t="s">
        <v>362</v>
      </c>
      <c r="E33" t="s">
        <v>62</v>
      </c>
      <c r="F33" t="s">
        <v>558</v>
      </c>
      <c r="G33" t="s">
        <v>600</v>
      </c>
      <c r="H33">
        <v>7947883</v>
      </c>
      <c r="I33" s="1" t="s">
        <v>1285</v>
      </c>
      <c r="J33" s="1" t="s">
        <v>1435</v>
      </c>
      <c r="K33" s="1" t="s">
        <v>1558</v>
      </c>
      <c r="L33">
        <v>5</v>
      </c>
      <c r="M33">
        <v>2</v>
      </c>
      <c r="N33">
        <v>1</v>
      </c>
      <c r="P33">
        <v>1</v>
      </c>
      <c r="Q33">
        <f t="shared" si="1"/>
        <v>3</v>
      </c>
    </row>
    <row r="34" spans="1:17" ht="32" hidden="1" x14ac:dyDescent="0.2">
      <c r="A34" t="s">
        <v>19</v>
      </c>
      <c r="B34" t="s">
        <v>63</v>
      </c>
      <c r="C34" t="s">
        <v>213</v>
      </c>
      <c r="D34" t="s">
        <v>363</v>
      </c>
      <c r="E34" t="s">
        <v>495</v>
      </c>
      <c r="F34" t="s">
        <v>558</v>
      </c>
      <c r="G34" t="s">
        <v>600</v>
      </c>
      <c r="H34">
        <v>7531746</v>
      </c>
      <c r="I34" s="1" t="s">
        <v>1286</v>
      </c>
      <c r="J34" s="1" t="s">
        <v>1436</v>
      </c>
      <c r="L34">
        <v>5</v>
      </c>
      <c r="M34">
        <v>0</v>
      </c>
      <c r="N34">
        <f t="shared" ref="N34:N65" si="2">M34</f>
        <v>0</v>
      </c>
      <c r="O34">
        <v>1</v>
      </c>
      <c r="Q34">
        <f t="shared" ref="Q34:Q65" si="3">L34-SUM(N34:P34)</f>
        <v>4</v>
      </c>
    </row>
    <row r="35" spans="1:17" ht="32" hidden="1" x14ac:dyDescent="0.2">
      <c r="A35" t="s">
        <v>23</v>
      </c>
      <c r="B35" t="s">
        <v>64</v>
      </c>
      <c r="C35" t="s">
        <v>214</v>
      </c>
      <c r="D35" t="s">
        <v>364</v>
      </c>
      <c r="E35" t="s">
        <v>496</v>
      </c>
      <c r="F35" t="s">
        <v>558</v>
      </c>
      <c r="G35" t="s">
        <v>607</v>
      </c>
      <c r="H35">
        <v>7509774</v>
      </c>
      <c r="I35" s="1" t="s">
        <v>1287</v>
      </c>
      <c r="J35" s="1" t="s">
        <v>1437</v>
      </c>
      <c r="K35" s="1" t="s">
        <v>1248</v>
      </c>
      <c r="L35">
        <v>5</v>
      </c>
      <c r="M35">
        <v>2</v>
      </c>
      <c r="N35">
        <f t="shared" si="2"/>
        <v>2</v>
      </c>
      <c r="Q35">
        <f t="shared" si="3"/>
        <v>3</v>
      </c>
    </row>
    <row r="36" spans="1:17" ht="32" hidden="1" x14ac:dyDescent="0.2">
      <c r="A36" t="s">
        <v>19</v>
      </c>
      <c r="B36" t="s">
        <v>65</v>
      </c>
      <c r="C36" t="s">
        <v>215</v>
      </c>
      <c r="D36" t="s">
        <v>365</v>
      </c>
      <c r="E36" t="s">
        <v>497</v>
      </c>
      <c r="F36" t="s">
        <v>558</v>
      </c>
      <c r="G36" t="s">
        <v>608</v>
      </c>
      <c r="H36">
        <v>7500271</v>
      </c>
      <c r="I36" s="1" t="s">
        <v>1288</v>
      </c>
      <c r="J36" s="1" t="s">
        <v>1438</v>
      </c>
      <c r="L36">
        <v>5</v>
      </c>
      <c r="M36">
        <v>0</v>
      </c>
      <c r="N36">
        <f t="shared" si="2"/>
        <v>0</v>
      </c>
      <c r="O36">
        <v>1</v>
      </c>
      <c r="Q36">
        <f t="shared" si="3"/>
        <v>4</v>
      </c>
    </row>
    <row r="37" spans="1:17" ht="32" x14ac:dyDescent="0.2">
      <c r="A37" t="s">
        <v>23</v>
      </c>
      <c r="B37" t="s">
        <v>66</v>
      </c>
      <c r="C37" t="s">
        <v>216</v>
      </c>
      <c r="D37" t="s">
        <v>366</v>
      </c>
      <c r="E37" t="s">
        <v>498</v>
      </c>
      <c r="F37" t="s">
        <v>563</v>
      </c>
      <c r="H37">
        <v>7415175</v>
      </c>
      <c r="I37" s="1" t="s">
        <v>1289</v>
      </c>
      <c r="J37" s="1" t="s">
        <v>1439</v>
      </c>
      <c r="K37" s="1" t="s">
        <v>970</v>
      </c>
      <c r="L37">
        <v>5</v>
      </c>
      <c r="M37">
        <v>1</v>
      </c>
      <c r="N37">
        <f t="shared" si="2"/>
        <v>1</v>
      </c>
      <c r="Q37">
        <f t="shared" si="3"/>
        <v>4</v>
      </c>
    </row>
    <row r="38" spans="1:17" ht="32" hidden="1" x14ac:dyDescent="0.2">
      <c r="A38" t="s">
        <v>21</v>
      </c>
      <c r="B38" t="s">
        <v>67</v>
      </c>
      <c r="C38" t="s">
        <v>217</v>
      </c>
      <c r="D38" t="s">
        <v>367</v>
      </c>
      <c r="E38" t="s">
        <v>67</v>
      </c>
      <c r="F38" t="s">
        <v>558</v>
      </c>
      <c r="G38" t="s">
        <v>593</v>
      </c>
      <c r="H38">
        <v>6900245</v>
      </c>
      <c r="I38" s="1" t="s">
        <v>1290</v>
      </c>
      <c r="J38" s="1" t="s">
        <v>1440</v>
      </c>
      <c r="K38" s="1" t="s">
        <v>971</v>
      </c>
      <c r="L38">
        <v>5</v>
      </c>
      <c r="M38">
        <v>2</v>
      </c>
      <c r="N38">
        <f t="shared" si="2"/>
        <v>2</v>
      </c>
      <c r="Q38">
        <f t="shared" si="3"/>
        <v>3</v>
      </c>
    </row>
    <row r="39" spans="1:17" ht="32" hidden="1" x14ac:dyDescent="0.2">
      <c r="A39" t="s">
        <v>18</v>
      </c>
      <c r="B39" t="s">
        <v>68</v>
      </c>
      <c r="C39" t="s">
        <v>218</v>
      </c>
      <c r="D39" t="s">
        <v>368</v>
      </c>
      <c r="E39" t="s">
        <v>68</v>
      </c>
      <c r="F39" t="s">
        <v>558</v>
      </c>
      <c r="G39" t="s">
        <v>609</v>
      </c>
      <c r="H39">
        <v>6745486</v>
      </c>
      <c r="I39" s="1" t="s">
        <v>1291</v>
      </c>
      <c r="J39" s="1" t="s">
        <v>1441</v>
      </c>
      <c r="L39">
        <v>5</v>
      </c>
      <c r="M39">
        <v>0</v>
      </c>
      <c r="N39">
        <f t="shared" si="2"/>
        <v>0</v>
      </c>
      <c r="Q39">
        <f t="shared" si="3"/>
        <v>5</v>
      </c>
    </row>
    <row r="40" spans="1:17" ht="32" hidden="1" x14ac:dyDescent="0.2">
      <c r="A40" t="s">
        <v>19</v>
      </c>
      <c r="B40" t="s">
        <v>69</v>
      </c>
      <c r="C40" t="s">
        <v>219</v>
      </c>
      <c r="D40" t="s">
        <v>369</v>
      </c>
      <c r="E40" t="s">
        <v>499</v>
      </c>
      <c r="F40" t="s">
        <v>558</v>
      </c>
      <c r="G40" t="s">
        <v>610</v>
      </c>
      <c r="H40">
        <v>6518054</v>
      </c>
      <c r="I40" s="1" t="s">
        <v>1292</v>
      </c>
      <c r="J40" s="1" t="s">
        <v>1442</v>
      </c>
      <c r="L40">
        <v>5</v>
      </c>
      <c r="M40">
        <v>0</v>
      </c>
      <c r="N40">
        <f t="shared" si="2"/>
        <v>0</v>
      </c>
      <c r="O40">
        <v>1</v>
      </c>
      <c r="Q40">
        <f t="shared" si="3"/>
        <v>4</v>
      </c>
    </row>
    <row r="41" spans="1:17" ht="32" hidden="1" x14ac:dyDescent="0.2">
      <c r="A41" t="s">
        <v>27</v>
      </c>
      <c r="B41" t="s">
        <v>70</v>
      </c>
      <c r="C41" t="s">
        <v>220</v>
      </c>
      <c r="D41" t="s">
        <v>370</v>
      </c>
      <c r="E41" t="s">
        <v>70</v>
      </c>
      <c r="F41" t="s">
        <v>564</v>
      </c>
      <c r="G41" t="s">
        <v>611</v>
      </c>
      <c r="H41">
        <v>6487190</v>
      </c>
      <c r="I41" s="1" t="s">
        <v>1293</v>
      </c>
      <c r="J41" s="1" t="s">
        <v>1443</v>
      </c>
      <c r="L41">
        <v>5</v>
      </c>
      <c r="M41">
        <v>0</v>
      </c>
      <c r="N41">
        <f t="shared" si="2"/>
        <v>0</v>
      </c>
      <c r="O41">
        <v>1</v>
      </c>
      <c r="Q41">
        <f t="shared" si="3"/>
        <v>4</v>
      </c>
    </row>
    <row r="42" spans="1:17" ht="32" hidden="1" x14ac:dyDescent="0.2">
      <c r="A42" t="s">
        <v>25</v>
      </c>
      <c r="B42" t="s">
        <v>71</v>
      </c>
      <c r="C42" t="s">
        <v>221</v>
      </c>
      <c r="D42" t="s">
        <v>371</v>
      </c>
      <c r="E42" t="s">
        <v>500</v>
      </c>
      <c r="F42" t="s">
        <v>561</v>
      </c>
      <c r="G42" t="s">
        <v>594</v>
      </c>
      <c r="H42">
        <v>6481880</v>
      </c>
      <c r="I42" s="1" t="s">
        <v>1294</v>
      </c>
      <c r="J42" s="1" t="s">
        <v>1444</v>
      </c>
      <c r="L42">
        <v>5</v>
      </c>
      <c r="M42">
        <v>0</v>
      </c>
      <c r="N42">
        <f t="shared" si="2"/>
        <v>0</v>
      </c>
      <c r="O42">
        <v>1</v>
      </c>
      <c r="Q42">
        <f t="shared" si="3"/>
        <v>4</v>
      </c>
    </row>
    <row r="43" spans="1:17" ht="32" x14ac:dyDescent="0.2">
      <c r="A43" t="s">
        <v>26</v>
      </c>
      <c r="B43" t="s">
        <v>72</v>
      </c>
      <c r="C43" t="s">
        <v>222</v>
      </c>
      <c r="D43" t="s">
        <v>372</v>
      </c>
      <c r="E43" t="s">
        <v>72</v>
      </c>
      <c r="F43" t="s">
        <v>558</v>
      </c>
      <c r="G43" t="s">
        <v>612</v>
      </c>
      <c r="H43">
        <v>6440306</v>
      </c>
      <c r="I43" s="1" t="s">
        <v>1295</v>
      </c>
      <c r="J43" s="1" t="s">
        <v>1445</v>
      </c>
      <c r="K43" s="1" t="s">
        <v>972</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1296</v>
      </c>
      <c r="J44" s="1" t="s">
        <v>1446</v>
      </c>
      <c r="K44" s="1" t="s">
        <v>973</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1297</v>
      </c>
      <c r="J45" s="1" t="s">
        <v>1447</v>
      </c>
      <c r="K45" s="1" t="s">
        <v>974</v>
      </c>
      <c r="L45">
        <v>5</v>
      </c>
      <c r="M45">
        <v>1</v>
      </c>
      <c r="N45">
        <f t="shared" si="2"/>
        <v>1</v>
      </c>
      <c r="Q45">
        <f t="shared" si="3"/>
        <v>4</v>
      </c>
    </row>
    <row r="46" spans="1:17" ht="32" hidden="1" x14ac:dyDescent="0.2">
      <c r="A46" t="s">
        <v>22</v>
      </c>
      <c r="B46" t="s">
        <v>75</v>
      </c>
      <c r="C46" t="s">
        <v>225</v>
      </c>
      <c r="D46" t="s">
        <v>375</v>
      </c>
      <c r="E46" t="s">
        <v>501</v>
      </c>
      <c r="F46" t="s">
        <v>565</v>
      </c>
      <c r="G46" t="s">
        <v>613</v>
      </c>
      <c r="H46">
        <v>6060749</v>
      </c>
      <c r="I46" s="1" t="s">
        <v>1298</v>
      </c>
      <c r="J46" s="1" t="s">
        <v>1448</v>
      </c>
      <c r="L46">
        <v>5</v>
      </c>
      <c r="M46">
        <v>0</v>
      </c>
      <c r="N46">
        <f t="shared" si="2"/>
        <v>0</v>
      </c>
      <c r="O46">
        <v>4</v>
      </c>
      <c r="Q46">
        <f t="shared" si="3"/>
        <v>1</v>
      </c>
    </row>
    <row r="47" spans="1:17" ht="32" hidden="1" x14ac:dyDescent="0.2">
      <c r="A47" t="s">
        <v>20</v>
      </c>
      <c r="B47" t="s">
        <v>76</v>
      </c>
      <c r="C47" t="s">
        <v>226</v>
      </c>
      <c r="D47" t="s">
        <v>376</v>
      </c>
      <c r="E47" t="s">
        <v>76</v>
      </c>
      <c r="F47" t="s">
        <v>558</v>
      </c>
      <c r="G47" t="s">
        <v>609</v>
      </c>
      <c r="H47">
        <v>6044628</v>
      </c>
      <c r="I47" s="1" t="s">
        <v>1299</v>
      </c>
      <c r="J47" s="1" t="s">
        <v>1449</v>
      </c>
      <c r="K47" s="1" t="s">
        <v>1559</v>
      </c>
      <c r="L47">
        <v>5</v>
      </c>
      <c r="M47">
        <v>2</v>
      </c>
      <c r="N47">
        <v>1</v>
      </c>
      <c r="P47">
        <v>1</v>
      </c>
      <c r="Q47">
        <f t="shared" si="3"/>
        <v>3</v>
      </c>
    </row>
    <row r="48" spans="1:17" ht="32" hidden="1" x14ac:dyDescent="0.2">
      <c r="A48" t="s">
        <v>20</v>
      </c>
      <c r="B48" t="s">
        <v>77</v>
      </c>
      <c r="C48" t="s">
        <v>227</v>
      </c>
      <c r="D48" t="s">
        <v>377</v>
      </c>
      <c r="E48" t="s">
        <v>502</v>
      </c>
      <c r="F48" t="s">
        <v>558</v>
      </c>
      <c r="G48" t="s">
        <v>595</v>
      </c>
      <c r="H48">
        <v>5994469</v>
      </c>
      <c r="I48" s="1" t="s">
        <v>1300</v>
      </c>
      <c r="J48" s="1" t="s">
        <v>1450</v>
      </c>
      <c r="L48">
        <v>5</v>
      </c>
      <c r="M48">
        <v>0</v>
      </c>
      <c r="N48">
        <f t="shared" si="2"/>
        <v>0</v>
      </c>
      <c r="O48">
        <v>1</v>
      </c>
      <c r="Q48">
        <f t="shared" si="3"/>
        <v>4</v>
      </c>
    </row>
    <row r="49" spans="1:17" ht="32" x14ac:dyDescent="0.2">
      <c r="A49" t="s">
        <v>18</v>
      </c>
      <c r="B49" t="s">
        <v>78</v>
      </c>
      <c r="C49" t="s">
        <v>228</v>
      </c>
      <c r="D49" t="s">
        <v>378</v>
      </c>
      <c r="E49" t="s">
        <v>78</v>
      </c>
      <c r="F49" t="s">
        <v>566</v>
      </c>
      <c r="G49" t="s">
        <v>614</v>
      </c>
      <c r="H49">
        <v>5960358</v>
      </c>
      <c r="I49" s="1" t="s">
        <v>1301</v>
      </c>
      <c r="J49" s="1" t="s">
        <v>1451</v>
      </c>
      <c r="K49" s="1" t="s">
        <v>976</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1302</v>
      </c>
      <c r="J50" s="1" t="s">
        <v>1452</v>
      </c>
      <c r="K50" s="1" t="s">
        <v>977</v>
      </c>
      <c r="L50">
        <v>5</v>
      </c>
      <c r="M50">
        <v>1</v>
      </c>
      <c r="N50">
        <f t="shared" si="2"/>
        <v>1</v>
      </c>
      <c r="Q50">
        <f t="shared" si="3"/>
        <v>4</v>
      </c>
    </row>
    <row r="51" spans="1:17" ht="32" hidden="1" x14ac:dyDescent="0.2">
      <c r="A51" t="s">
        <v>18</v>
      </c>
      <c r="B51" t="s">
        <v>80</v>
      </c>
      <c r="C51" t="s">
        <v>230</v>
      </c>
      <c r="D51" t="s">
        <v>380</v>
      </c>
      <c r="E51" t="s">
        <v>503</v>
      </c>
      <c r="F51" t="s">
        <v>567</v>
      </c>
      <c r="H51">
        <v>5492074</v>
      </c>
      <c r="I51" s="1" t="s">
        <v>1303</v>
      </c>
      <c r="J51" s="1" t="s">
        <v>1453</v>
      </c>
      <c r="L51">
        <v>5</v>
      </c>
      <c r="M51">
        <v>0</v>
      </c>
      <c r="N51">
        <f t="shared" si="2"/>
        <v>0</v>
      </c>
      <c r="O51">
        <v>1</v>
      </c>
      <c r="Q51">
        <f t="shared" si="3"/>
        <v>4</v>
      </c>
    </row>
    <row r="52" spans="1:17" ht="32" hidden="1" x14ac:dyDescent="0.2">
      <c r="A52" t="s">
        <v>25</v>
      </c>
      <c r="B52" t="s">
        <v>81</v>
      </c>
      <c r="C52" t="s">
        <v>231</v>
      </c>
      <c r="D52" t="s">
        <v>381</v>
      </c>
      <c r="E52" t="s">
        <v>81</v>
      </c>
      <c r="F52" t="s">
        <v>561</v>
      </c>
      <c r="G52" t="s">
        <v>612</v>
      </c>
      <c r="H52">
        <v>5343740</v>
      </c>
      <c r="I52" s="1" t="s">
        <v>1304</v>
      </c>
      <c r="J52" s="1" t="s">
        <v>1454</v>
      </c>
      <c r="L52">
        <v>5</v>
      </c>
      <c r="M52">
        <v>0</v>
      </c>
      <c r="N52">
        <f t="shared" si="2"/>
        <v>0</v>
      </c>
      <c r="O52">
        <v>2</v>
      </c>
      <c r="Q52">
        <f t="shared" si="3"/>
        <v>3</v>
      </c>
    </row>
    <row r="53" spans="1:17" ht="32" hidden="1" x14ac:dyDescent="0.2">
      <c r="A53" t="s">
        <v>23</v>
      </c>
      <c r="B53" t="s">
        <v>82</v>
      </c>
      <c r="C53" t="s">
        <v>232</v>
      </c>
      <c r="D53" t="s">
        <v>382</v>
      </c>
      <c r="E53" t="s">
        <v>504</v>
      </c>
      <c r="F53" t="s">
        <v>558</v>
      </c>
      <c r="G53" t="s">
        <v>616</v>
      </c>
      <c r="H53">
        <v>5342694</v>
      </c>
      <c r="I53" s="1" t="s">
        <v>1305</v>
      </c>
      <c r="J53" s="1" t="s">
        <v>1455</v>
      </c>
      <c r="K53" s="1" t="s">
        <v>978</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1306</v>
      </c>
      <c r="J54" s="1" t="s">
        <v>1456</v>
      </c>
      <c r="K54" s="1" t="s">
        <v>979</v>
      </c>
      <c r="L54">
        <v>5</v>
      </c>
      <c r="M54">
        <v>1</v>
      </c>
      <c r="N54">
        <f t="shared" si="2"/>
        <v>1</v>
      </c>
      <c r="Q54">
        <f t="shared" si="3"/>
        <v>4</v>
      </c>
    </row>
    <row r="55" spans="1:17" ht="32" hidden="1" x14ac:dyDescent="0.2">
      <c r="A55" t="s">
        <v>20</v>
      </c>
      <c r="B55" t="s">
        <v>84</v>
      </c>
      <c r="C55" t="s">
        <v>234</v>
      </c>
      <c r="D55" t="s">
        <v>384</v>
      </c>
      <c r="E55" t="s">
        <v>84</v>
      </c>
      <c r="F55" t="s">
        <v>558</v>
      </c>
      <c r="G55" t="s">
        <v>617</v>
      </c>
      <c r="H55">
        <v>5306925</v>
      </c>
      <c r="I55" s="1" t="s">
        <v>1307</v>
      </c>
      <c r="J55" s="1" t="s">
        <v>1457</v>
      </c>
      <c r="K55" s="1" t="s">
        <v>1560</v>
      </c>
      <c r="L55">
        <v>5</v>
      </c>
      <c r="M55">
        <v>2</v>
      </c>
      <c r="N55">
        <v>1</v>
      </c>
      <c r="P55">
        <v>1</v>
      </c>
      <c r="Q55">
        <f t="shared" si="3"/>
        <v>3</v>
      </c>
    </row>
    <row r="56" spans="1:17" ht="32" hidden="1" x14ac:dyDescent="0.2">
      <c r="A56" t="s">
        <v>23</v>
      </c>
      <c r="B56" t="s">
        <v>85</v>
      </c>
      <c r="C56" t="s">
        <v>235</v>
      </c>
      <c r="D56" t="s">
        <v>385</v>
      </c>
      <c r="E56" t="s">
        <v>85</v>
      </c>
      <c r="F56" t="s">
        <v>568</v>
      </c>
      <c r="G56" t="s">
        <v>618</v>
      </c>
      <c r="H56">
        <v>5047107</v>
      </c>
      <c r="I56" s="1" t="s">
        <v>1308</v>
      </c>
      <c r="J56" s="1" t="s">
        <v>1458</v>
      </c>
      <c r="K56" s="1" t="s">
        <v>981</v>
      </c>
      <c r="L56">
        <v>5</v>
      </c>
      <c r="M56">
        <v>2</v>
      </c>
      <c r="N56">
        <f t="shared" si="2"/>
        <v>2</v>
      </c>
      <c r="Q56">
        <f t="shared" si="3"/>
        <v>3</v>
      </c>
    </row>
    <row r="57" spans="1:17" ht="32" hidden="1" x14ac:dyDescent="0.2">
      <c r="A57" t="s">
        <v>23</v>
      </c>
      <c r="B57" t="s">
        <v>86</v>
      </c>
      <c r="C57" t="s">
        <v>236</v>
      </c>
      <c r="D57" t="s">
        <v>386</v>
      </c>
      <c r="E57" t="s">
        <v>505</v>
      </c>
      <c r="F57" t="s">
        <v>558</v>
      </c>
      <c r="G57" t="s">
        <v>612</v>
      </c>
      <c r="H57">
        <v>4840616</v>
      </c>
      <c r="I57" s="1" t="s">
        <v>1309</v>
      </c>
      <c r="J57" s="1" t="s">
        <v>1459</v>
      </c>
      <c r="L57">
        <v>5</v>
      </c>
      <c r="M57">
        <v>0</v>
      </c>
      <c r="N57">
        <f t="shared" si="2"/>
        <v>0</v>
      </c>
      <c r="Q57">
        <f t="shared" si="3"/>
        <v>5</v>
      </c>
    </row>
    <row r="58" spans="1:17" ht="32" x14ac:dyDescent="0.2">
      <c r="A58" t="s">
        <v>19</v>
      </c>
      <c r="B58" t="s">
        <v>87</v>
      </c>
      <c r="C58" t="s">
        <v>237</v>
      </c>
      <c r="D58" t="s">
        <v>387</v>
      </c>
      <c r="E58" t="s">
        <v>87</v>
      </c>
      <c r="F58" t="s">
        <v>558</v>
      </c>
      <c r="G58" t="s">
        <v>593</v>
      </c>
      <c r="H58">
        <v>4782481</v>
      </c>
      <c r="I58" s="1" t="s">
        <v>1310</v>
      </c>
      <c r="J58" s="1" t="s">
        <v>1460</v>
      </c>
      <c r="K58" s="1" t="s">
        <v>982</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1311</v>
      </c>
      <c r="J59" s="1" t="s">
        <v>1461</v>
      </c>
      <c r="K59" s="1" t="s">
        <v>983</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1312</v>
      </c>
      <c r="J60" s="1" t="s">
        <v>1462</v>
      </c>
      <c r="K60" s="1" t="s">
        <v>984</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1313</v>
      </c>
      <c r="J61" s="1" t="s">
        <v>1463</v>
      </c>
      <c r="K61" s="1" t="s">
        <v>985</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1314</v>
      </c>
      <c r="J62" s="1" t="s">
        <v>1464</v>
      </c>
      <c r="K62" s="1" t="s">
        <v>986</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1315</v>
      </c>
      <c r="J63" s="1" t="s">
        <v>1465</v>
      </c>
      <c r="K63" s="1" t="s">
        <v>987</v>
      </c>
      <c r="L63">
        <v>5</v>
      </c>
      <c r="M63">
        <v>1</v>
      </c>
      <c r="N63">
        <f t="shared" si="2"/>
        <v>1</v>
      </c>
      <c r="Q63">
        <f t="shared" si="3"/>
        <v>4</v>
      </c>
    </row>
    <row r="64" spans="1:17" ht="48" hidden="1" x14ac:dyDescent="0.2">
      <c r="A64" t="s">
        <v>19</v>
      </c>
      <c r="B64" t="s">
        <v>93</v>
      </c>
      <c r="C64" t="s">
        <v>243</v>
      </c>
      <c r="D64" t="s">
        <v>393</v>
      </c>
      <c r="E64" t="s">
        <v>507</v>
      </c>
      <c r="F64" t="s">
        <v>558</v>
      </c>
      <c r="G64" t="s">
        <v>596</v>
      </c>
      <c r="H64">
        <v>4217755</v>
      </c>
      <c r="I64" s="1" t="s">
        <v>1316</v>
      </c>
      <c r="J64" s="1" t="s">
        <v>1466</v>
      </c>
      <c r="L64">
        <v>5</v>
      </c>
      <c r="M64">
        <v>0</v>
      </c>
      <c r="N64">
        <f t="shared" si="2"/>
        <v>0</v>
      </c>
      <c r="O64">
        <v>1</v>
      </c>
      <c r="Q64">
        <f t="shared" si="3"/>
        <v>4</v>
      </c>
    </row>
    <row r="65" spans="1:17" ht="32" hidden="1" x14ac:dyDescent="0.2">
      <c r="A65" t="s">
        <v>19</v>
      </c>
      <c r="B65" t="s">
        <v>94</v>
      </c>
      <c r="C65" t="s">
        <v>244</v>
      </c>
      <c r="D65" t="s">
        <v>394</v>
      </c>
      <c r="E65" t="s">
        <v>94</v>
      </c>
      <c r="F65" t="s">
        <v>558</v>
      </c>
      <c r="G65" t="s">
        <v>622</v>
      </c>
      <c r="H65">
        <v>4208419</v>
      </c>
      <c r="I65" s="1" t="s">
        <v>1317</v>
      </c>
      <c r="J65" s="1" t="s">
        <v>1467</v>
      </c>
      <c r="L65">
        <v>5</v>
      </c>
      <c r="M65">
        <v>0</v>
      </c>
      <c r="N65">
        <f t="shared" si="2"/>
        <v>0</v>
      </c>
      <c r="O65">
        <v>1</v>
      </c>
      <c r="Q65">
        <f t="shared" si="3"/>
        <v>4</v>
      </c>
    </row>
    <row r="66" spans="1:17" ht="32" hidden="1" x14ac:dyDescent="0.2">
      <c r="A66" t="s">
        <v>23</v>
      </c>
      <c r="B66" t="s">
        <v>95</v>
      </c>
      <c r="C66" t="s">
        <v>245</v>
      </c>
      <c r="D66" t="s">
        <v>395</v>
      </c>
      <c r="E66" t="s">
        <v>508</v>
      </c>
      <c r="F66" t="s">
        <v>558</v>
      </c>
      <c r="H66">
        <v>4195254</v>
      </c>
      <c r="I66" s="1" t="s">
        <v>1318</v>
      </c>
      <c r="J66" s="1" t="s">
        <v>1468</v>
      </c>
      <c r="L66">
        <v>5</v>
      </c>
      <c r="M66">
        <v>0</v>
      </c>
      <c r="N66">
        <f t="shared" ref="N66:N97" si="4">M66</f>
        <v>0</v>
      </c>
      <c r="Q66">
        <f t="shared" ref="Q66:Q97" si="5">L66-SUM(N66:P66)</f>
        <v>5</v>
      </c>
    </row>
    <row r="67" spans="1:17" ht="32" hidden="1" x14ac:dyDescent="0.2">
      <c r="A67" t="s">
        <v>22</v>
      </c>
      <c r="B67" t="s">
        <v>96</v>
      </c>
      <c r="C67" t="s">
        <v>246</v>
      </c>
      <c r="D67" t="s">
        <v>396</v>
      </c>
      <c r="E67" t="s">
        <v>96</v>
      </c>
      <c r="F67" t="s">
        <v>558</v>
      </c>
      <c r="G67" t="s">
        <v>599</v>
      </c>
      <c r="H67">
        <v>4134448</v>
      </c>
      <c r="I67" s="1" t="s">
        <v>1319</v>
      </c>
      <c r="J67" s="1" t="s">
        <v>1469</v>
      </c>
      <c r="K67" s="1" t="s">
        <v>1561</v>
      </c>
      <c r="L67">
        <v>5</v>
      </c>
      <c r="M67">
        <v>2</v>
      </c>
      <c r="N67">
        <v>1</v>
      </c>
      <c r="P67">
        <v>1</v>
      </c>
      <c r="Q67">
        <f t="shared" si="5"/>
        <v>3</v>
      </c>
    </row>
    <row r="68" spans="1:17" ht="32" x14ac:dyDescent="0.2">
      <c r="A68" t="s">
        <v>21</v>
      </c>
      <c r="B68" t="s">
        <v>97</v>
      </c>
      <c r="C68" t="s">
        <v>247</v>
      </c>
      <c r="D68" t="s">
        <v>397</v>
      </c>
      <c r="E68" t="s">
        <v>97</v>
      </c>
      <c r="F68" t="s">
        <v>558</v>
      </c>
      <c r="G68" t="s">
        <v>612</v>
      </c>
      <c r="H68">
        <v>4114661</v>
      </c>
      <c r="I68" s="1" t="s">
        <v>1320</v>
      </c>
      <c r="J68" s="1" t="s">
        <v>1470</v>
      </c>
      <c r="K68" s="1" t="s">
        <v>989</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1321</v>
      </c>
      <c r="J69" s="1" t="s">
        <v>1471</v>
      </c>
      <c r="K69" s="1" t="s">
        <v>990</v>
      </c>
      <c r="L69">
        <v>5</v>
      </c>
      <c r="M69">
        <v>1</v>
      </c>
      <c r="N69">
        <f t="shared" si="4"/>
        <v>1</v>
      </c>
      <c r="Q69">
        <f t="shared" si="5"/>
        <v>4</v>
      </c>
    </row>
    <row r="70" spans="1:17" ht="48" hidden="1" x14ac:dyDescent="0.2">
      <c r="A70" t="s">
        <v>24</v>
      </c>
      <c r="B70" t="s">
        <v>99</v>
      </c>
      <c r="C70" t="s">
        <v>249</v>
      </c>
      <c r="D70" t="s">
        <v>399</v>
      </c>
      <c r="E70" t="s">
        <v>510</v>
      </c>
      <c r="F70" t="s">
        <v>558</v>
      </c>
      <c r="G70" t="s">
        <v>612</v>
      </c>
      <c r="H70">
        <v>3850607</v>
      </c>
      <c r="I70" s="1" t="s">
        <v>1322</v>
      </c>
      <c r="J70" s="1" t="s">
        <v>1472</v>
      </c>
      <c r="L70">
        <v>5</v>
      </c>
      <c r="M70">
        <v>0</v>
      </c>
      <c r="N70">
        <f t="shared" si="4"/>
        <v>0</v>
      </c>
      <c r="O70">
        <v>1</v>
      </c>
      <c r="Q70">
        <f t="shared" si="5"/>
        <v>4</v>
      </c>
    </row>
    <row r="71" spans="1:17" ht="48" hidden="1" x14ac:dyDescent="0.2">
      <c r="A71" t="s">
        <v>20</v>
      </c>
      <c r="B71" t="s">
        <v>100</v>
      </c>
      <c r="C71" t="s">
        <v>250</v>
      </c>
      <c r="D71" t="s">
        <v>400</v>
      </c>
      <c r="E71" t="s">
        <v>511</v>
      </c>
      <c r="F71" t="s">
        <v>558</v>
      </c>
      <c r="G71" t="s">
        <v>623</v>
      </c>
      <c r="H71">
        <v>3807463</v>
      </c>
      <c r="I71" s="1" t="s">
        <v>1323</v>
      </c>
      <c r="J71" s="1" t="s">
        <v>1473</v>
      </c>
      <c r="L71">
        <v>5</v>
      </c>
      <c r="M71">
        <v>0</v>
      </c>
      <c r="N71">
        <f t="shared" si="4"/>
        <v>0</v>
      </c>
      <c r="O71">
        <v>1</v>
      </c>
      <c r="Q71">
        <f t="shared" si="5"/>
        <v>4</v>
      </c>
    </row>
    <row r="72" spans="1:17" ht="32" hidden="1" x14ac:dyDescent="0.2">
      <c r="A72" t="s">
        <v>29</v>
      </c>
      <c r="B72" t="s">
        <v>101</v>
      </c>
      <c r="C72" t="s">
        <v>251</v>
      </c>
      <c r="D72" t="s">
        <v>401</v>
      </c>
      <c r="E72" t="s">
        <v>512</v>
      </c>
      <c r="F72" t="s">
        <v>570</v>
      </c>
      <c r="G72" t="s">
        <v>624</v>
      </c>
      <c r="H72">
        <v>3713797</v>
      </c>
      <c r="I72" s="1" t="s">
        <v>1324</v>
      </c>
      <c r="J72" s="1" t="s">
        <v>1474</v>
      </c>
      <c r="L72">
        <v>5</v>
      </c>
      <c r="M72">
        <v>0</v>
      </c>
      <c r="N72">
        <f t="shared" si="4"/>
        <v>0</v>
      </c>
      <c r="O72">
        <v>1</v>
      </c>
      <c r="Q72">
        <f t="shared" si="5"/>
        <v>4</v>
      </c>
    </row>
    <row r="73" spans="1:17" ht="32" hidden="1" x14ac:dyDescent="0.2">
      <c r="A73" t="s">
        <v>19</v>
      </c>
      <c r="B73" t="s">
        <v>102</v>
      </c>
      <c r="C73" t="s">
        <v>252</v>
      </c>
      <c r="D73" t="s">
        <v>402</v>
      </c>
      <c r="E73" t="s">
        <v>102</v>
      </c>
      <c r="F73" t="s">
        <v>558</v>
      </c>
      <c r="G73" t="s">
        <v>610</v>
      </c>
      <c r="H73">
        <v>3622720</v>
      </c>
      <c r="I73" s="1" t="s">
        <v>1325</v>
      </c>
      <c r="J73" s="1" t="s">
        <v>1475</v>
      </c>
      <c r="L73">
        <v>5</v>
      </c>
      <c r="M73">
        <v>0</v>
      </c>
      <c r="N73">
        <f t="shared" si="4"/>
        <v>0</v>
      </c>
      <c r="O73">
        <v>1</v>
      </c>
      <c r="Q73">
        <f t="shared" si="5"/>
        <v>4</v>
      </c>
    </row>
    <row r="74" spans="1:17" ht="32" hidden="1" x14ac:dyDescent="0.2">
      <c r="A74" t="s">
        <v>26</v>
      </c>
      <c r="B74" t="s">
        <v>103</v>
      </c>
      <c r="C74" t="s">
        <v>253</v>
      </c>
      <c r="D74" t="s">
        <v>403</v>
      </c>
      <c r="E74" t="s">
        <v>103</v>
      </c>
      <c r="F74" t="s">
        <v>558</v>
      </c>
      <c r="G74" t="s">
        <v>598</v>
      </c>
      <c r="H74">
        <v>3547132</v>
      </c>
      <c r="I74" s="1" t="s">
        <v>1326</v>
      </c>
      <c r="J74" s="1" t="s">
        <v>1476</v>
      </c>
      <c r="K74" s="1" t="s">
        <v>1562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1327</v>
      </c>
      <c r="J75" s="1" t="s">
        <v>1477</v>
      </c>
      <c r="K75" s="1" t="s">
        <v>992</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1328</v>
      </c>
      <c r="J76" s="1" t="s">
        <v>1478</v>
      </c>
      <c r="K76" s="1" t="s">
        <v>993</v>
      </c>
      <c r="L76">
        <v>5</v>
      </c>
      <c r="M76">
        <v>1</v>
      </c>
      <c r="N76">
        <f t="shared" si="4"/>
        <v>1</v>
      </c>
      <c r="Q76">
        <f t="shared" si="5"/>
        <v>4</v>
      </c>
    </row>
    <row r="77" spans="1:17" ht="32" hidden="1" x14ac:dyDescent="0.2">
      <c r="A77" t="s">
        <v>22</v>
      </c>
      <c r="B77" t="s">
        <v>106</v>
      </c>
      <c r="C77" t="s">
        <v>256</v>
      </c>
      <c r="D77" t="s">
        <v>406</v>
      </c>
      <c r="E77" t="s">
        <v>513</v>
      </c>
      <c r="F77" t="s">
        <v>558</v>
      </c>
      <c r="G77" t="s">
        <v>626</v>
      </c>
      <c r="H77">
        <v>3394437</v>
      </c>
      <c r="I77" s="1" t="s">
        <v>1329</v>
      </c>
      <c r="J77" s="1" t="s">
        <v>1479</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1330</v>
      </c>
      <c r="J78" s="1" t="s">
        <v>1480</v>
      </c>
      <c r="K78" s="1" t="s">
        <v>994</v>
      </c>
      <c r="L78">
        <v>5</v>
      </c>
      <c r="M78">
        <v>1</v>
      </c>
      <c r="N78">
        <f t="shared" si="4"/>
        <v>1</v>
      </c>
      <c r="Q78">
        <f t="shared" si="5"/>
        <v>4</v>
      </c>
    </row>
    <row r="79" spans="1:17" ht="32" hidden="1" x14ac:dyDescent="0.2">
      <c r="A79" t="s">
        <v>25</v>
      </c>
      <c r="B79" t="s">
        <v>108</v>
      </c>
      <c r="C79" t="s">
        <v>258</v>
      </c>
      <c r="D79" t="s">
        <v>408</v>
      </c>
      <c r="E79" t="s">
        <v>108</v>
      </c>
      <c r="F79" t="s">
        <v>558</v>
      </c>
      <c r="G79" t="s">
        <v>594</v>
      </c>
      <c r="H79">
        <v>3383913</v>
      </c>
      <c r="I79" s="1" t="s">
        <v>1331</v>
      </c>
      <c r="J79" s="1" t="s">
        <v>1481</v>
      </c>
      <c r="K79" s="1" t="s">
        <v>1563</v>
      </c>
      <c r="L79">
        <v>5</v>
      </c>
      <c r="M79">
        <v>2</v>
      </c>
      <c r="N79">
        <v>1</v>
      </c>
      <c r="P79">
        <v>1</v>
      </c>
      <c r="Q79">
        <f t="shared" si="5"/>
        <v>3</v>
      </c>
    </row>
    <row r="80" spans="1:17" ht="32" x14ac:dyDescent="0.2">
      <c r="A80" t="s">
        <v>28</v>
      </c>
      <c r="B80" t="s">
        <v>109</v>
      </c>
      <c r="C80" t="s">
        <v>259</v>
      </c>
      <c r="D80" t="s">
        <v>409</v>
      </c>
      <c r="E80" t="s">
        <v>109</v>
      </c>
      <c r="F80" t="s">
        <v>569</v>
      </c>
      <c r="G80" t="s">
        <v>627</v>
      </c>
      <c r="H80">
        <v>3251879</v>
      </c>
      <c r="I80" s="1" t="s">
        <v>1332</v>
      </c>
      <c r="J80" s="1" t="s">
        <v>1482</v>
      </c>
      <c r="K80" s="1" t="s">
        <v>996</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1333</v>
      </c>
      <c r="J81" s="1" t="s">
        <v>1483</v>
      </c>
      <c r="K81" s="1" t="s">
        <v>997</v>
      </c>
      <c r="L81">
        <v>5</v>
      </c>
      <c r="M81">
        <v>1</v>
      </c>
      <c r="N81">
        <f t="shared" si="4"/>
        <v>1</v>
      </c>
      <c r="Q81">
        <f t="shared" si="5"/>
        <v>4</v>
      </c>
    </row>
    <row r="82" spans="1:17" ht="32" hidden="1" x14ac:dyDescent="0.2">
      <c r="A82" t="s">
        <v>25</v>
      </c>
      <c r="B82" t="s">
        <v>111</v>
      </c>
      <c r="C82" t="s">
        <v>261</v>
      </c>
      <c r="D82" t="s">
        <v>411</v>
      </c>
      <c r="E82" t="s">
        <v>514</v>
      </c>
      <c r="F82" t="s">
        <v>558</v>
      </c>
      <c r="G82" t="s">
        <v>628</v>
      </c>
      <c r="H82">
        <v>3168378</v>
      </c>
      <c r="I82" s="1" t="s">
        <v>1334</v>
      </c>
      <c r="J82" s="1" t="s">
        <v>1484</v>
      </c>
      <c r="L82">
        <v>5</v>
      </c>
      <c r="M82">
        <v>0</v>
      </c>
      <c r="N82">
        <f t="shared" si="4"/>
        <v>0</v>
      </c>
      <c r="O82">
        <v>1</v>
      </c>
      <c r="Q82">
        <f t="shared" si="5"/>
        <v>4</v>
      </c>
    </row>
    <row r="83" spans="1:17" ht="32" hidden="1" x14ac:dyDescent="0.2">
      <c r="A83" t="s">
        <v>22</v>
      </c>
      <c r="B83" t="s">
        <v>112</v>
      </c>
      <c r="C83" t="s">
        <v>262</v>
      </c>
      <c r="D83" t="s">
        <v>412</v>
      </c>
      <c r="E83" t="s">
        <v>112</v>
      </c>
      <c r="F83" t="s">
        <v>571</v>
      </c>
      <c r="G83" t="s">
        <v>629</v>
      </c>
      <c r="H83">
        <v>3167614</v>
      </c>
      <c r="I83" s="1" t="s">
        <v>1335</v>
      </c>
      <c r="J83" s="1" t="s">
        <v>1485</v>
      </c>
      <c r="L83">
        <v>5</v>
      </c>
      <c r="M83">
        <v>0</v>
      </c>
      <c r="N83">
        <f t="shared" si="4"/>
        <v>0</v>
      </c>
      <c r="O83">
        <v>1</v>
      </c>
      <c r="Q83">
        <f t="shared" si="5"/>
        <v>4</v>
      </c>
    </row>
    <row r="84" spans="1:17" ht="32" x14ac:dyDescent="0.2">
      <c r="A84" t="s">
        <v>19</v>
      </c>
      <c r="B84" t="s">
        <v>113</v>
      </c>
      <c r="C84" t="s">
        <v>263</v>
      </c>
      <c r="D84" t="s">
        <v>413</v>
      </c>
      <c r="E84" t="s">
        <v>113</v>
      </c>
      <c r="F84" t="s">
        <v>558</v>
      </c>
      <c r="G84" t="s">
        <v>608</v>
      </c>
      <c r="H84">
        <v>3167565</v>
      </c>
      <c r="I84" s="1" t="s">
        <v>1336</v>
      </c>
      <c r="J84" s="1" t="s">
        <v>1486</v>
      </c>
      <c r="K84" s="1" t="s">
        <v>998</v>
      </c>
      <c r="L84">
        <v>5</v>
      </c>
      <c r="M84">
        <v>1</v>
      </c>
      <c r="N84">
        <f t="shared" si="4"/>
        <v>1</v>
      </c>
      <c r="Q84">
        <f t="shared" si="5"/>
        <v>4</v>
      </c>
    </row>
    <row r="85" spans="1:17" ht="32" hidden="1" x14ac:dyDescent="0.2">
      <c r="A85" t="s">
        <v>18</v>
      </c>
      <c r="B85" t="s">
        <v>114</v>
      </c>
      <c r="C85" t="s">
        <v>264</v>
      </c>
      <c r="D85" t="s">
        <v>414</v>
      </c>
      <c r="E85" t="s">
        <v>515</v>
      </c>
      <c r="F85" t="s">
        <v>558</v>
      </c>
      <c r="G85" t="s">
        <v>630</v>
      </c>
      <c r="H85">
        <v>3146230</v>
      </c>
      <c r="I85" s="1" t="s">
        <v>1337</v>
      </c>
      <c r="J85" s="1" t="s">
        <v>1487</v>
      </c>
      <c r="L85">
        <v>5</v>
      </c>
      <c r="M85">
        <v>0</v>
      </c>
      <c r="N85">
        <f t="shared" si="4"/>
        <v>0</v>
      </c>
      <c r="O85">
        <v>1</v>
      </c>
      <c r="Q85">
        <f t="shared" si="5"/>
        <v>4</v>
      </c>
    </row>
    <row r="86" spans="1:17" ht="48" hidden="1" x14ac:dyDescent="0.2">
      <c r="A86" t="s">
        <v>18</v>
      </c>
      <c r="B86" t="s">
        <v>115</v>
      </c>
      <c r="C86" t="s">
        <v>265</v>
      </c>
      <c r="D86" t="s">
        <v>415</v>
      </c>
      <c r="E86" t="s">
        <v>516</v>
      </c>
      <c r="F86" t="s">
        <v>561</v>
      </c>
      <c r="G86" t="s">
        <v>617</v>
      </c>
      <c r="H86">
        <v>3084942</v>
      </c>
      <c r="I86" s="1" t="s">
        <v>1338</v>
      </c>
      <c r="J86" s="1" t="s">
        <v>1488</v>
      </c>
      <c r="L86">
        <v>5</v>
      </c>
      <c r="M86">
        <v>0</v>
      </c>
      <c r="N86">
        <f t="shared" si="4"/>
        <v>0</v>
      </c>
      <c r="O86">
        <v>1</v>
      </c>
      <c r="Q86">
        <f t="shared" si="5"/>
        <v>4</v>
      </c>
    </row>
    <row r="87" spans="1:17" ht="32" x14ac:dyDescent="0.2">
      <c r="A87" t="s">
        <v>24</v>
      </c>
      <c r="B87" t="s">
        <v>116</v>
      </c>
      <c r="C87" t="s">
        <v>266</v>
      </c>
      <c r="D87" t="s">
        <v>416</v>
      </c>
      <c r="E87" t="s">
        <v>116</v>
      </c>
      <c r="F87" t="s">
        <v>558</v>
      </c>
      <c r="G87" t="s">
        <v>631</v>
      </c>
      <c r="H87">
        <v>3079073</v>
      </c>
      <c r="I87" s="1" t="s">
        <v>1339</v>
      </c>
      <c r="J87" s="1" t="s">
        <v>1489</v>
      </c>
      <c r="K87" s="1" t="s">
        <v>999</v>
      </c>
      <c r="L87">
        <v>5</v>
      </c>
      <c r="M87">
        <v>1</v>
      </c>
      <c r="N87">
        <f t="shared" si="4"/>
        <v>1</v>
      </c>
      <c r="Q87">
        <f t="shared" si="5"/>
        <v>4</v>
      </c>
    </row>
    <row r="88" spans="1:17" ht="32" hidden="1" x14ac:dyDescent="0.2">
      <c r="A88" t="s">
        <v>20</v>
      </c>
      <c r="B88" t="s">
        <v>117</v>
      </c>
      <c r="C88" t="s">
        <v>267</v>
      </c>
      <c r="D88" t="s">
        <v>417</v>
      </c>
      <c r="E88" t="s">
        <v>517</v>
      </c>
      <c r="F88" t="s">
        <v>558</v>
      </c>
      <c r="G88" t="s">
        <v>599</v>
      </c>
      <c r="H88">
        <v>2979989</v>
      </c>
      <c r="I88" s="1" t="s">
        <v>1340</v>
      </c>
      <c r="J88" s="1" t="s">
        <v>1490</v>
      </c>
      <c r="L88">
        <v>5</v>
      </c>
      <c r="M88">
        <v>0</v>
      </c>
      <c r="N88">
        <f t="shared" si="4"/>
        <v>0</v>
      </c>
      <c r="O88">
        <v>1</v>
      </c>
      <c r="Q88">
        <f t="shared" si="5"/>
        <v>4</v>
      </c>
    </row>
    <row r="89" spans="1:17" ht="32" hidden="1" x14ac:dyDescent="0.2">
      <c r="A89" t="s">
        <v>25</v>
      </c>
      <c r="B89" t="s">
        <v>118</v>
      </c>
      <c r="C89" t="s">
        <v>268</v>
      </c>
      <c r="D89" t="s">
        <v>418</v>
      </c>
      <c r="E89" t="s">
        <v>518</v>
      </c>
      <c r="F89" t="s">
        <v>558</v>
      </c>
      <c r="G89" t="s">
        <v>616</v>
      </c>
      <c r="H89">
        <v>2860305</v>
      </c>
      <c r="I89" s="1" t="s">
        <v>1341</v>
      </c>
      <c r="J89" s="1" t="s">
        <v>1491</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1342</v>
      </c>
      <c r="J90" s="1" t="s">
        <v>1492</v>
      </c>
      <c r="K90" s="1" t="s">
        <v>1000</v>
      </c>
      <c r="L90">
        <v>5</v>
      </c>
      <c r="M90">
        <v>1</v>
      </c>
      <c r="N90">
        <f t="shared" si="4"/>
        <v>1</v>
      </c>
      <c r="Q90">
        <f t="shared" si="5"/>
        <v>4</v>
      </c>
    </row>
    <row r="91" spans="1:17" ht="48" hidden="1" x14ac:dyDescent="0.2">
      <c r="A91" t="s">
        <v>19</v>
      </c>
      <c r="B91" t="s">
        <v>120</v>
      </c>
      <c r="C91" t="s">
        <v>270</v>
      </c>
      <c r="D91" t="s">
        <v>420</v>
      </c>
      <c r="E91" t="s">
        <v>519</v>
      </c>
      <c r="F91" t="s">
        <v>558</v>
      </c>
      <c r="G91" t="s">
        <v>599</v>
      </c>
      <c r="H91">
        <v>2819370</v>
      </c>
      <c r="I91" s="1" t="s">
        <v>1343</v>
      </c>
      <c r="J91" s="1" t="s">
        <v>1493</v>
      </c>
      <c r="L91">
        <v>5</v>
      </c>
      <c r="M91">
        <v>0</v>
      </c>
      <c r="N91">
        <f t="shared" si="4"/>
        <v>0</v>
      </c>
      <c r="O91">
        <v>1</v>
      </c>
      <c r="Q91">
        <f t="shared" si="5"/>
        <v>4</v>
      </c>
    </row>
    <row r="92" spans="1:17" ht="48" hidden="1" x14ac:dyDescent="0.2">
      <c r="A92" t="s">
        <v>20</v>
      </c>
      <c r="B92" t="s">
        <v>121</v>
      </c>
      <c r="C92" t="s">
        <v>271</v>
      </c>
      <c r="D92" t="s">
        <v>421</v>
      </c>
      <c r="E92" t="s">
        <v>520</v>
      </c>
      <c r="F92" t="s">
        <v>572</v>
      </c>
      <c r="G92" t="s">
        <v>632</v>
      </c>
      <c r="H92">
        <v>2813617</v>
      </c>
      <c r="I92" s="1" t="s">
        <v>1344</v>
      </c>
      <c r="J92" s="1" t="s">
        <v>1494</v>
      </c>
      <c r="L92">
        <v>5</v>
      </c>
      <c r="M92">
        <v>0</v>
      </c>
      <c r="N92">
        <f t="shared" si="4"/>
        <v>0</v>
      </c>
      <c r="O92">
        <v>1</v>
      </c>
      <c r="Q92">
        <f t="shared" si="5"/>
        <v>4</v>
      </c>
    </row>
    <row r="93" spans="1:17" ht="32" hidden="1" x14ac:dyDescent="0.2">
      <c r="A93" t="s">
        <v>26</v>
      </c>
      <c r="B93" t="s">
        <v>122</v>
      </c>
      <c r="C93" t="s">
        <v>272</v>
      </c>
      <c r="D93" t="s">
        <v>422</v>
      </c>
      <c r="E93" t="s">
        <v>521</v>
      </c>
      <c r="F93" t="s">
        <v>573</v>
      </c>
      <c r="G93" t="s">
        <v>633</v>
      </c>
      <c r="H93">
        <v>2785672</v>
      </c>
      <c r="I93" s="1" t="s">
        <v>1345</v>
      </c>
      <c r="J93" s="1" t="s">
        <v>1495</v>
      </c>
      <c r="L93">
        <v>5</v>
      </c>
      <c r="M93">
        <v>0</v>
      </c>
      <c r="N93">
        <f t="shared" si="4"/>
        <v>0</v>
      </c>
      <c r="O93">
        <v>4</v>
      </c>
      <c r="Q93">
        <f t="shared" si="5"/>
        <v>1</v>
      </c>
    </row>
    <row r="94" spans="1:17" ht="32" hidden="1" x14ac:dyDescent="0.2">
      <c r="A94" t="s">
        <v>20</v>
      </c>
      <c r="B94" t="s">
        <v>123</v>
      </c>
      <c r="C94" t="s">
        <v>273</v>
      </c>
      <c r="D94" t="s">
        <v>423</v>
      </c>
      <c r="E94" t="s">
        <v>522</v>
      </c>
      <c r="F94" t="s">
        <v>574</v>
      </c>
      <c r="G94" t="s">
        <v>634</v>
      </c>
      <c r="H94">
        <v>2784837</v>
      </c>
      <c r="I94" s="1" t="s">
        <v>1346</v>
      </c>
      <c r="J94" s="1" t="s">
        <v>1496</v>
      </c>
      <c r="L94">
        <v>5</v>
      </c>
      <c r="M94">
        <v>0</v>
      </c>
      <c r="N94">
        <f t="shared" si="4"/>
        <v>0</v>
      </c>
      <c r="O94">
        <v>1</v>
      </c>
      <c r="Q94">
        <f t="shared" si="5"/>
        <v>4</v>
      </c>
    </row>
    <row r="95" spans="1:17" ht="32" hidden="1" x14ac:dyDescent="0.2">
      <c r="A95" t="s">
        <v>26</v>
      </c>
      <c r="B95" t="s">
        <v>124</v>
      </c>
      <c r="C95" t="s">
        <v>274</v>
      </c>
      <c r="D95" t="s">
        <v>424</v>
      </c>
      <c r="E95" t="s">
        <v>124</v>
      </c>
      <c r="F95" t="s">
        <v>558</v>
      </c>
      <c r="G95" t="s">
        <v>635</v>
      </c>
      <c r="H95">
        <v>2781149</v>
      </c>
      <c r="I95" s="1" t="s">
        <v>1347</v>
      </c>
      <c r="J95" s="1" t="s">
        <v>1497</v>
      </c>
      <c r="K95" s="1" t="s">
        <v>1497</v>
      </c>
      <c r="L95">
        <v>5</v>
      </c>
      <c r="M95">
        <v>5</v>
      </c>
      <c r="N95">
        <f t="shared" si="4"/>
        <v>5</v>
      </c>
      <c r="Q95">
        <f t="shared" si="5"/>
        <v>0</v>
      </c>
    </row>
    <row r="96" spans="1:17" ht="32" hidden="1" x14ac:dyDescent="0.2">
      <c r="A96" t="s">
        <v>29</v>
      </c>
      <c r="B96" t="s">
        <v>125</v>
      </c>
      <c r="C96" t="s">
        <v>275</v>
      </c>
      <c r="D96" t="s">
        <v>425</v>
      </c>
      <c r="E96" t="s">
        <v>523</v>
      </c>
      <c r="F96" t="s">
        <v>575</v>
      </c>
      <c r="G96" t="s">
        <v>636</v>
      </c>
      <c r="H96">
        <v>2763554</v>
      </c>
      <c r="I96" s="1" t="s">
        <v>1348</v>
      </c>
      <c r="J96" s="1" t="s">
        <v>1498</v>
      </c>
      <c r="K96" s="1" t="s">
        <v>1498</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1349</v>
      </c>
      <c r="J97" s="1" t="s">
        <v>1499</v>
      </c>
      <c r="K97" s="1" t="s">
        <v>1001</v>
      </c>
      <c r="L97">
        <v>5</v>
      </c>
      <c r="M97">
        <v>1</v>
      </c>
      <c r="N97">
        <f t="shared" si="4"/>
        <v>1</v>
      </c>
      <c r="Q97">
        <f t="shared" si="5"/>
        <v>4</v>
      </c>
    </row>
    <row r="98" spans="1:17" ht="48" hidden="1" x14ac:dyDescent="0.2">
      <c r="A98" t="s">
        <v>20</v>
      </c>
      <c r="B98" t="s">
        <v>127</v>
      </c>
      <c r="C98" t="s">
        <v>277</v>
      </c>
      <c r="D98" t="s">
        <v>427</v>
      </c>
      <c r="E98" t="s">
        <v>524</v>
      </c>
      <c r="F98" t="s">
        <v>558</v>
      </c>
      <c r="G98" t="s">
        <v>595</v>
      </c>
      <c r="H98">
        <v>2687714</v>
      </c>
      <c r="I98" s="1" t="s">
        <v>1350</v>
      </c>
      <c r="J98" s="1" t="s">
        <v>1500</v>
      </c>
      <c r="L98">
        <v>5</v>
      </c>
      <c r="M98">
        <v>0</v>
      </c>
      <c r="N98">
        <f t="shared" ref="N98:N129" si="6">M98</f>
        <v>0</v>
      </c>
      <c r="O98">
        <v>1</v>
      </c>
      <c r="Q98">
        <f t="shared" ref="Q98:Q129" si="7">L98-SUM(N98:P98)</f>
        <v>4</v>
      </c>
    </row>
    <row r="99" spans="1:17" ht="48" hidden="1" x14ac:dyDescent="0.2">
      <c r="A99" t="s">
        <v>30</v>
      </c>
      <c r="B99" t="s">
        <v>128</v>
      </c>
      <c r="C99" t="s">
        <v>278</v>
      </c>
      <c r="D99" t="s">
        <v>428</v>
      </c>
      <c r="E99" t="s">
        <v>525</v>
      </c>
      <c r="F99" t="s">
        <v>577</v>
      </c>
      <c r="H99">
        <v>2654266</v>
      </c>
      <c r="I99" s="1" t="s">
        <v>1351</v>
      </c>
      <c r="J99" s="1" t="s">
        <v>1501</v>
      </c>
      <c r="L99">
        <v>5</v>
      </c>
      <c r="M99">
        <v>0</v>
      </c>
      <c r="N99">
        <f t="shared" si="6"/>
        <v>0</v>
      </c>
      <c r="Q99">
        <f t="shared" si="7"/>
        <v>5</v>
      </c>
    </row>
    <row r="100" spans="1:17" ht="32" hidden="1" x14ac:dyDescent="0.2">
      <c r="A100" t="s">
        <v>30</v>
      </c>
      <c r="B100" t="s">
        <v>129</v>
      </c>
      <c r="C100" t="s">
        <v>279</v>
      </c>
      <c r="D100" t="s">
        <v>429</v>
      </c>
      <c r="E100" t="s">
        <v>526</v>
      </c>
      <c r="F100" t="s">
        <v>578</v>
      </c>
      <c r="G100" t="s">
        <v>637</v>
      </c>
      <c r="H100">
        <v>2578679</v>
      </c>
      <c r="I100" s="1" t="s">
        <v>1352</v>
      </c>
      <c r="J100" s="1" t="s">
        <v>1502</v>
      </c>
      <c r="K100" s="1" t="s">
        <v>1502</v>
      </c>
      <c r="L100">
        <v>5</v>
      </c>
      <c r="M100">
        <v>5</v>
      </c>
      <c r="N100">
        <f t="shared" si="6"/>
        <v>5</v>
      </c>
      <c r="Q100">
        <f t="shared" si="7"/>
        <v>0</v>
      </c>
    </row>
    <row r="101" spans="1:17" ht="32" hidden="1" x14ac:dyDescent="0.2">
      <c r="A101" t="s">
        <v>20</v>
      </c>
      <c r="B101" t="s">
        <v>130</v>
      </c>
      <c r="C101" t="s">
        <v>280</v>
      </c>
      <c r="D101" t="s">
        <v>430</v>
      </c>
      <c r="E101" t="s">
        <v>527</v>
      </c>
      <c r="F101" t="s">
        <v>558</v>
      </c>
      <c r="G101" t="s">
        <v>593</v>
      </c>
      <c r="H101">
        <v>2527182</v>
      </c>
      <c r="I101" s="1" t="s">
        <v>1353</v>
      </c>
      <c r="J101" s="1" t="s">
        <v>1503</v>
      </c>
      <c r="L101">
        <v>5</v>
      </c>
      <c r="M101">
        <v>0</v>
      </c>
      <c r="N101">
        <f t="shared" si="6"/>
        <v>0</v>
      </c>
      <c r="O101">
        <v>1</v>
      </c>
      <c r="Q101">
        <f t="shared" si="7"/>
        <v>4</v>
      </c>
    </row>
    <row r="102" spans="1:17" ht="32" hidden="1" x14ac:dyDescent="0.2">
      <c r="A102" t="s">
        <v>18</v>
      </c>
      <c r="B102" t="s">
        <v>131</v>
      </c>
      <c r="C102" t="s">
        <v>281</v>
      </c>
      <c r="D102" t="s">
        <v>431</v>
      </c>
      <c r="E102" t="s">
        <v>131</v>
      </c>
      <c r="F102" t="s">
        <v>579</v>
      </c>
      <c r="G102" t="s">
        <v>593</v>
      </c>
      <c r="H102">
        <v>2396504</v>
      </c>
      <c r="I102" s="1" t="s">
        <v>1354</v>
      </c>
      <c r="J102" s="1" t="s">
        <v>1504</v>
      </c>
      <c r="K102" s="1" t="s">
        <v>1002</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1355</v>
      </c>
      <c r="J103" s="1" t="s">
        <v>1505</v>
      </c>
      <c r="K103" s="1" t="s">
        <v>1003</v>
      </c>
      <c r="L103">
        <v>5</v>
      </c>
      <c r="M103">
        <v>1</v>
      </c>
      <c r="N103">
        <f t="shared" si="6"/>
        <v>1</v>
      </c>
      <c r="Q103">
        <f t="shared" si="7"/>
        <v>4</v>
      </c>
    </row>
    <row r="104" spans="1:17" ht="32" hidden="1" x14ac:dyDescent="0.2">
      <c r="A104" t="s">
        <v>21</v>
      </c>
      <c r="B104" t="s">
        <v>133</v>
      </c>
      <c r="C104" t="s">
        <v>283</v>
      </c>
      <c r="D104" t="s">
        <v>433</v>
      </c>
      <c r="E104" t="s">
        <v>529</v>
      </c>
      <c r="F104" t="s">
        <v>580</v>
      </c>
      <c r="H104">
        <v>2357707</v>
      </c>
      <c r="I104" s="1" t="s">
        <v>1356</v>
      </c>
      <c r="J104" s="1" t="s">
        <v>1506</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1357</v>
      </c>
      <c r="J105" s="1" t="s">
        <v>1507</v>
      </c>
      <c r="K105" s="1" t="s">
        <v>1564</v>
      </c>
      <c r="L105">
        <v>5</v>
      </c>
      <c r="M105">
        <v>1</v>
      </c>
      <c r="N105">
        <f t="shared" si="6"/>
        <v>1</v>
      </c>
      <c r="Q105">
        <f t="shared" si="7"/>
        <v>4</v>
      </c>
    </row>
    <row r="106" spans="1:17" ht="32" hidden="1" x14ac:dyDescent="0.2">
      <c r="A106" t="s">
        <v>19</v>
      </c>
      <c r="B106" t="s">
        <v>135</v>
      </c>
      <c r="C106" t="s">
        <v>285</v>
      </c>
      <c r="D106" t="s">
        <v>435</v>
      </c>
      <c r="E106" t="s">
        <v>531</v>
      </c>
      <c r="F106" t="s">
        <v>558</v>
      </c>
      <c r="G106" t="s">
        <v>596</v>
      </c>
      <c r="H106">
        <v>2303577</v>
      </c>
      <c r="I106" s="1" t="s">
        <v>1358</v>
      </c>
      <c r="J106" s="1" t="s">
        <v>1508</v>
      </c>
      <c r="L106">
        <v>5</v>
      </c>
      <c r="M106">
        <v>0</v>
      </c>
      <c r="N106">
        <f t="shared" si="6"/>
        <v>0</v>
      </c>
      <c r="O106">
        <v>1</v>
      </c>
      <c r="Q106">
        <f t="shared" si="7"/>
        <v>4</v>
      </c>
    </row>
    <row r="107" spans="1:17" ht="32" x14ac:dyDescent="0.2">
      <c r="A107" t="s">
        <v>20</v>
      </c>
      <c r="B107" t="s">
        <v>136</v>
      </c>
      <c r="C107" t="s">
        <v>286</v>
      </c>
      <c r="D107" t="s">
        <v>436</v>
      </c>
      <c r="E107" t="s">
        <v>136</v>
      </c>
      <c r="F107" t="s">
        <v>558</v>
      </c>
      <c r="G107" t="s">
        <v>621</v>
      </c>
      <c r="H107">
        <v>2277495</v>
      </c>
      <c r="I107" s="1" t="s">
        <v>1359</v>
      </c>
      <c r="J107" s="1" t="s">
        <v>1509</v>
      </c>
      <c r="K107" s="1" t="s">
        <v>1004</v>
      </c>
      <c r="L107">
        <v>5</v>
      </c>
      <c r="M107">
        <v>1</v>
      </c>
      <c r="N107">
        <f t="shared" si="6"/>
        <v>1</v>
      </c>
      <c r="Q107">
        <f t="shared" si="7"/>
        <v>4</v>
      </c>
    </row>
    <row r="108" spans="1:17" ht="32" hidden="1" x14ac:dyDescent="0.2">
      <c r="A108" t="s">
        <v>22</v>
      </c>
      <c r="B108" t="s">
        <v>137</v>
      </c>
      <c r="C108" t="s">
        <v>287</v>
      </c>
      <c r="D108" t="s">
        <v>437</v>
      </c>
      <c r="E108" t="s">
        <v>532</v>
      </c>
      <c r="F108" t="s">
        <v>581</v>
      </c>
      <c r="G108" t="s">
        <v>638</v>
      </c>
      <c r="H108">
        <v>2262599</v>
      </c>
      <c r="I108" s="1" t="s">
        <v>1360</v>
      </c>
      <c r="J108" s="1" t="s">
        <v>1510</v>
      </c>
      <c r="K108" s="1" t="s">
        <v>1510</v>
      </c>
      <c r="L108">
        <v>5</v>
      </c>
      <c r="M108">
        <v>5</v>
      </c>
      <c r="N108">
        <v>4</v>
      </c>
      <c r="P108">
        <v>1</v>
      </c>
      <c r="Q108">
        <f t="shared" si="7"/>
        <v>0</v>
      </c>
    </row>
    <row r="109" spans="1:17" ht="32" hidden="1" x14ac:dyDescent="0.2">
      <c r="A109" t="s">
        <v>18</v>
      </c>
      <c r="B109" t="s">
        <v>138</v>
      </c>
      <c r="C109" t="s">
        <v>288</v>
      </c>
      <c r="D109" t="s">
        <v>438</v>
      </c>
      <c r="E109" t="s">
        <v>533</v>
      </c>
      <c r="F109" t="s">
        <v>558</v>
      </c>
      <c r="G109" t="s">
        <v>599</v>
      </c>
      <c r="H109">
        <v>2205899</v>
      </c>
      <c r="I109" s="1" t="s">
        <v>1361</v>
      </c>
      <c r="J109" s="1" t="s">
        <v>1511</v>
      </c>
      <c r="L109">
        <v>5</v>
      </c>
      <c r="M109">
        <v>0</v>
      </c>
      <c r="N109">
        <f t="shared" si="6"/>
        <v>0</v>
      </c>
      <c r="Q109">
        <f t="shared" si="7"/>
        <v>5</v>
      </c>
    </row>
    <row r="110" spans="1:17" ht="32" hidden="1" x14ac:dyDescent="0.2">
      <c r="A110" t="s">
        <v>20</v>
      </c>
      <c r="B110" t="s">
        <v>139</v>
      </c>
      <c r="C110" t="s">
        <v>289</v>
      </c>
      <c r="D110" t="s">
        <v>439</v>
      </c>
      <c r="E110" t="s">
        <v>534</v>
      </c>
      <c r="F110" t="s">
        <v>558</v>
      </c>
      <c r="G110" t="s">
        <v>600</v>
      </c>
      <c r="H110">
        <v>2177550</v>
      </c>
      <c r="I110" s="1" t="s">
        <v>1362</v>
      </c>
      <c r="J110" s="1" t="s">
        <v>1512</v>
      </c>
      <c r="L110">
        <v>5</v>
      </c>
      <c r="M110">
        <v>0</v>
      </c>
      <c r="N110">
        <f t="shared" si="6"/>
        <v>0</v>
      </c>
      <c r="O110">
        <v>1</v>
      </c>
      <c r="Q110">
        <f t="shared" si="7"/>
        <v>4</v>
      </c>
    </row>
    <row r="111" spans="1:17" ht="48" hidden="1" x14ac:dyDescent="0.2">
      <c r="A111" t="s">
        <v>25</v>
      </c>
      <c r="B111" t="s">
        <v>140</v>
      </c>
      <c r="C111" t="s">
        <v>290</v>
      </c>
      <c r="D111" t="s">
        <v>440</v>
      </c>
      <c r="E111" t="s">
        <v>535</v>
      </c>
      <c r="F111" t="s">
        <v>558</v>
      </c>
      <c r="G111" t="s">
        <v>639</v>
      </c>
      <c r="H111">
        <v>2105345</v>
      </c>
      <c r="I111" s="1" t="s">
        <v>1363</v>
      </c>
      <c r="J111" s="1" t="s">
        <v>1513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1364</v>
      </c>
      <c r="J112" s="1" t="s">
        <v>1514</v>
      </c>
      <c r="K112" s="1" t="s">
        <v>1006</v>
      </c>
      <c r="L112">
        <v>5</v>
      </c>
      <c r="M112">
        <v>1</v>
      </c>
      <c r="N112">
        <f t="shared" si="6"/>
        <v>1</v>
      </c>
      <c r="Q112">
        <f t="shared" si="7"/>
        <v>4</v>
      </c>
    </row>
    <row r="113" spans="1:17" ht="32" hidden="1" x14ac:dyDescent="0.2">
      <c r="A113" t="s">
        <v>20</v>
      </c>
      <c r="B113" t="s">
        <v>142</v>
      </c>
      <c r="C113" t="s">
        <v>292</v>
      </c>
      <c r="D113" t="s">
        <v>442</v>
      </c>
      <c r="E113" t="s">
        <v>142</v>
      </c>
      <c r="F113" t="s">
        <v>558</v>
      </c>
      <c r="G113" t="s">
        <v>608</v>
      </c>
      <c r="H113">
        <v>2067102</v>
      </c>
      <c r="I113" s="1" t="s">
        <v>1365</v>
      </c>
      <c r="J113" s="1" t="s">
        <v>1515</v>
      </c>
      <c r="K113" s="1" t="s">
        <v>1565</v>
      </c>
      <c r="L113">
        <v>5</v>
      </c>
      <c r="M113">
        <v>4</v>
      </c>
      <c r="N113">
        <v>1</v>
      </c>
      <c r="P113">
        <v>4</v>
      </c>
      <c r="Q113">
        <f t="shared" si="7"/>
        <v>0</v>
      </c>
    </row>
    <row r="114" spans="1:17" ht="32" x14ac:dyDescent="0.2">
      <c r="A114" t="s">
        <v>20</v>
      </c>
      <c r="B114" t="s">
        <v>143</v>
      </c>
      <c r="C114" t="s">
        <v>293</v>
      </c>
      <c r="D114" t="s">
        <v>443</v>
      </c>
      <c r="E114" t="s">
        <v>143</v>
      </c>
      <c r="F114" t="s">
        <v>561</v>
      </c>
      <c r="G114" t="s">
        <v>592</v>
      </c>
      <c r="H114">
        <v>2044675</v>
      </c>
      <c r="I114" s="1" t="s">
        <v>1366</v>
      </c>
      <c r="J114" s="1" t="s">
        <v>1516</v>
      </c>
      <c r="K114" s="1" t="s">
        <v>1008</v>
      </c>
      <c r="L114">
        <v>5</v>
      </c>
      <c r="M114">
        <v>1</v>
      </c>
      <c r="N114">
        <f t="shared" si="6"/>
        <v>1</v>
      </c>
      <c r="Q114">
        <f t="shared" si="7"/>
        <v>4</v>
      </c>
    </row>
    <row r="115" spans="1:17" ht="48" hidden="1" x14ac:dyDescent="0.2">
      <c r="A115" t="s">
        <v>24</v>
      </c>
      <c r="B115" t="s">
        <v>144</v>
      </c>
      <c r="C115" t="s">
        <v>294</v>
      </c>
      <c r="D115" t="s">
        <v>444</v>
      </c>
      <c r="E115" t="s">
        <v>536</v>
      </c>
      <c r="F115" t="s">
        <v>558</v>
      </c>
      <c r="H115">
        <v>2043475</v>
      </c>
      <c r="I115" s="1" t="s">
        <v>1367</v>
      </c>
      <c r="J115" s="1" t="s">
        <v>1517</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1368</v>
      </c>
      <c r="J116" s="1" t="s">
        <v>1518</v>
      </c>
      <c r="K116" s="1" t="s">
        <v>1009</v>
      </c>
      <c r="L116">
        <v>5</v>
      </c>
      <c r="M116">
        <v>1</v>
      </c>
      <c r="N116">
        <f t="shared" si="6"/>
        <v>1</v>
      </c>
      <c r="Q116">
        <f t="shared" si="7"/>
        <v>4</v>
      </c>
    </row>
    <row r="117" spans="1:17" ht="32" hidden="1" x14ac:dyDescent="0.2">
      <c r="A117" t="s">
        <v>19</v>
      </c>
      <c r="B117" t="s">
        <v>146</v>
      </c>
      <c r="C117" t="s">
        <v>296</v>
      </c>
      <c r="D117" t="s">
        <v>446</v>
      </c>
      <c r="E117" t="s">
        <v>537</v>
      </c>
      <c r="F117" t="s">
        <v>582</v>
      </c>
      <c r="G117" t="s">
        <v>601</v>
      </c>
      <c r="H117">
        <v>2010181</v>
      </c>
      <c r="I117" s="1" t="s">
        <v>1369</v>
      </c>
      <c r="J117" s="1" t="s">
        <v>1519</v>
      </c>
      <c r="K117" s="1" t="s">
        <v>1566</v>
      </c>
      <c r="L117">
        <v>5</v>
      </c>
      <c r="M117">
        <v>2</v>
      </c>
      <c r="N117">
        <f t="shared" si="6"/>
        <v>2</v>
      </c>
      <c r="Q117">
        <f t="shared" si="7"/>
        <v>3</v>
      </c>
    </row>
    <row r="118" spans="1:17" ht="32" hidden="1" x14ac:dyDescent="0.2">
      <c r="A118" t="s">
        <v>30</v>
      </c>
      <c r="B118" t="s">
        <v>147</v>
      </c>
      <c r="C118" t="s">
        <v>297</v>
      </c>
      <c r="D118" t="s">
        <v>447</v>
      </c>
      <c r="E118" t="s">
        <v>147</v>
      </c>
      <c r="F118" t="s">
        <v>578</v>
      </c>
      <c r="G118" t="s">
        <v>641</v>
      </c>
      <c r="H118">
        <v>2004626</v>
      </c>
      <c r="I118" s="1" t="s">
        <v>1370</v>
      </c>
      <c r="J118" s="1" t="s">
        <v>1520</v>
      </c>
      <c r="K118" s="1" t="s">
        <v>1567</v>
      </c>
      <c r="L118">
        <v>5</v>
      </c>
      <c r="M118">
        <v>4</v>
      </c>
      <c r="N118">
        <f t="shared" si="6"/>
        <v>4</v>
      </c>
      <c r="Q118">
        <f t="shared" si="7"/>
        <v>1</v>
      </c>
    </row>
    <row r="119" spans="1:17" ht="32" hidden="1" x14ac:dyDescent="0.2">
      <c r="A119" t="s">
        <v>28</v>
      </c>
      <c r="B119" t="s">
        <v>148</v>
      </c>
      <c r="C119" t="s">
        <v>298</v>
      </c>
      <c r="D119" t="s">
        <v>448</v>
      </c>
      <c r="E119" t="s">
        <v>538</v>
      </c>
      <c r="F119" t="s">
        <v>583</v>
      </c>
      <c r="G119" t="s">
        <v>641</v>
      </c>
      <c r="H119">
        <v>1997427</v>
      </c>
      <c r="I119" s="1" t="s">
        <v>1371</v>
      </c>
      <c r="J119" s="1" t="s">
        <v>1521</v>
      </c>
      <c r="L119">
        <v>5</v>
      </c>
      <c r="M119">
        <v>0</v>
      </c>
      <c r="N119">
        <f t="shared" si="6"/>
        <v>0</v>
      </c>
      <c r="Q119">
        <f t="shared" si="7"/>
        <v>5</v>
      </c>
    </row>
    <row r="120" spans="1:17" ht="48" hidden="1" x14ac:dyDescent="0.2">
      <c r="A120" t="s">
        <v>18</v>
      </c>
      <c r="B120" t="s">
        <v>149</v>
      </c>
      <c r="C120" t="s">
        <v>299</v>
      </c>
      <c r="D120" t="s">
        <v>449</v>
      </c>
      <c r="E120" t="s">
        <v>539</v>
      </c>
      <c r="F120" t="s">
        <v>584</v>
      </c>
      <c r="H120">
        <v>1920594</v>
      </c>
      <c r="I120" s="1" t="s">
        <v>1372</v>
      </c>
      <c r="J120" s="1" t="s">
        <v>1522</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1373</v>
      </c>
      <c r="J121" s="1" t="s">
        <v>1523</v>
      </c>
      <c r="K121" s="1" t="s">
        <v>1012</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1374</v>
      </c>
      <c r="J122" s="1" t="s">
        <v>1524</v>
      </c>
      <c r="K122" s="1" t="s">
        <v>1013</v>
      </c>
      <c r="L122">
        <v>5</v>
      </c>
      <c r="M122">
        <v>1</v>
      </c>
      <c r="N122">
        <f t="shared" si="6"/>
        <v>1</v>
      </c>
      <c r="Q122">
        <f t="shared" si="7"/>
        <v>4</v>
      </c>
    </row>
    <row r="123" spans="1:17" ht="32" hidden="1" x14ac:dyDescent="0.2">
      <c r="A123" t="s">
        <v>28</v>
      </c>
      <c r="B123" t="s">
        <v>152</v>
      </c>
      <c r="C123" t="s">
        <v>302</v>
      </c>
      <c r="D123" t="s">
        <v>452</v>
      </c>
      <c r="E123" t="s">
        <v>541</v>
      </c>
      <c r="F123" t="s">
        <v>569</v>
      </c>
      <c r="G123" t="s">
        <v>643</v>
      </c>
      <c r="H123">
        <v>1888409</v>
      </c>
      <c r="I123" s="1" t="s">
        <v>1375</v>
      </c>
      <c r="J123" s="1" t="s">
        <v>1525</v>
      </c>
      <c r="K123" s="1" t="s">
        <v>1525</v>
      </c>
      <c r="L123">
        <v>5</v>
      </c>
      <c r="M123">
        <v>5</v>
      </c>
      <c r="N123">
        <f t="shared" si="6"/>
        <v>5</v>
      </c>
      <c r="Q123">
        <f t="shared" si="7"/>
        <v>0</v>
      </c>
    </row>
    <row r="124" spans="1:17" ht="32" hidden="1" x14ac:dyDescent="0.2">
      <c r="A124" t="s">
        <v>20</v>
      </c>
      <c r="B124" t="s">
        <v>153</v>
      </c>
      <c r="C124" t="s">
        <v>303</v>
      </c>
      <c r="D124" t="s">
        <v>453</v>
      </c>
      <c r="E124" t="s">
        <v>542</v>
      </c>
      <c r="F124" t="s">
        <v>558</v>
      </c>
      <c r="G124" t="s">
        <v>644</v>
      </c>
      <c r="H124">
        <v>1837388</v>
      </c>
      <c r="I124" s="1" t="s">
        <v>1376</v>
      </c>
      <c r="J124" s="1" t="s">
        <v>1526</v>
      </c>
      <c r="L124">
        <v>5</v>
      </c>
      <c r="M124">
        <v>0</v>
      </c>
      <c r="N124">
        <f t="shared" si="6"/>
        <v>0</v>
      </c>
      <c r="O124">
        <v>1</v>
      </c>
      <c r="Q124">
        <f t="shared" si="7"/>
        <v>4</v>
      </c>
    </row>
    <row r="125" spans="1:17" ht="32" hidden="1" x14ac:dyDescent="0.2">
      <c r="A125" t="s">
        <v>20</v>
      </c>
      <c r="B125" t="s">
        <v>154</v>
      </c>
      <c r="C125" t="s">
        <v>304</v>
      </c>
      <c r="D125" t="s">
        <v>454</v>
      </c>
      <c r="E125" t="s">
        <v>543</v>
      </c>
      <c r="F125" t="s">
        <v>558</v>
      </c>
      <c r="G125" t="s">
        <v>600</v>
      </c>
      <c r="H125">
        <v>1808056</v>
      </c>
      <c r="I125" s="1" t="s">
        <v>1377</v>
      </c>
      <c r="J125" s="1" t="s">
        <v>1527</v>
      </c>
      <c r="L125">
        <v>5</v>
      </c>
      <c r="M125">
        <v>0</v>
      </c>
      <c r="N125">
        <f t="shared" si="6"/>
        <v>0</v>
      </c>
      <c r="O125">
        <v>1</v>
      </c>
      <c r="Q125">
        <f t="shared" si="7"/>
        <v>4</v>
      </c>
    </row>
    <row r="126" spans="1:17" ht="32" hidden="1" x14ac:dyDescent="0.2">
      <c r="A126" t="s">
        <v>28</v>
      </c>
      <c r="B126" t="s">
        <v>155</v>
      </c>
      <c r="C126" t="s">
        <v>305</v>
      </c>
      <c r="D126" t="s">
        <v>455</v>
      </c>
      <c r="E126" t="s">
        <v>544</v>
      </c>
      <c r="F126" t="s">
        <v>585</v>
      </c>
      <c r="G126" t="s">
        <v>645</v>
      </c>
      <c r="H126">
        <v>1745449</v>
      </c>
      <c r="I126" s="1" t="s">
        <v>1378</v>
      </c>
      <c r="J126" s="1" t="s">
        <v>1528</v>
      </c>
      <c r="L126">
        <v>5</v>
      </c>
      <c r="M126">
        <v>0</v>
      </c>
      <c r="N126">
        <f t="shared" si="6"/>
        <v>0</v>
      </c>
      <c r="Q126">
        <f t="shared" si="7"/>
        <v>5</v>
      </c>
    </row>
    <row r="127" spans="1:17" ht="32" hidden="1" x14ac:dyDescent="0.2">
      <c r="A127" t="s">
        <v>21</v>
      </c>
      <c r="B127" t="s">
        <v>156</v>
      </c>
      <c r="C127" t="s">
        <v>306</v>
      </c>
      <c r="D127" t="s">
        <v>456</v>
      </c>
      <c r="E127" t="s">
        <v>545</v>
      </c>
      <c r="F127" t="s">
        <v>586</v>
      </c>
      <c r="G127" t="s">
        <v>646</v>
      </c>
      <c r="H127">
        <v>1744476</v>
      </c>
      <c r="I127" s="1" t="s">
        <v>1379</v>
      </c>
      <c r="J127" s="1" t="s">
        <v>1529</v>
      </c>
      <c r="K127" s="1" t="s">
        <v>1014</v>
      </c>
      <c r="L127">
        <v>5</v>
      </c>
      <c r="M127">
        <v>2</v>
      </c>
      <c r="N127">
        <f t="shared" si="6"/>
        <v>2</v>
      </c>
      <c r="Q127">
        <f t="shared" si="7"/>
        <v>3</v>
      </c>
    </row>
    <row r="128" spans="1:17" ht="48" hidden="1" x14ac:dyDescent="0.2">
      <c r="A128" t="s">
        <v>20</v>
      </c>
      <c r="B128" t="s">
        <v>157</v>
      </c>
      <c r="C128" t="s">
        <v>307</v>
      </c>
      <c r="D128" t="s">
        <v>457</v>
      </c>
      <c r="E128" t="s">
        <v>546</v>
      </c>
      <c r="F128" t="s">
        <v>558</v>
      </c>
      <c r="G128" t="s">
        <v>591</v>
      </c>
      <c r="H128">
        <v>1736390</v>
      </c>
      <c r="I128" s="1" t="s">
        <v>1380</v>
      </c>
      <c r="J128" s="1" t="s">
        <v>1530</v>
      </c>
      <c r="L128">
        <v>5</v>
      </c>
      <c r="M128">
        <v>0</v>
      </c>
      <c r="N128">
        <f t="shared" si="6"/>
        <v>0</v>
      </c>
      <c r="O128">
        <v>1</v>
      </c>
      <c r="Q128">
        <f t="shared" si="7"/>
        <v>4</v>
      </c>
    </row>
    <row r="129" spans="1:17" ht="48" x14ac:dyDescent="0.2">
      <c r="A129" t="s">
        <v>23</v>
      </c>
      <c r="B129" t="s">
        <v>158</v>
      </c>
      <c r="C129" t="s">
        <v>308</v>
      </c>
      <c r="D129" t="s">
        <v>458</v>
      </c>
      <c r="E129" t="s">
        <v>158</v>
      </c>
      <c r="F129" t="s">
        <v>558</v>
      </c>
      <c r="G129" t="s">
        <v>624</v>
      </c>
      <c r="H129">
        <v>1628251</v>
      </c>
      <c r="I129" s="1" t="s">
        <v>1381</v>
      </c>
      <c r="J129" s="1" t="s">
        <v>1531</v>
      </c>
      <c r="K129" s="1" t="s">
        <v>1015</v>
      </c>
      <c r="L129">
        <v>5</v>
      </c>
      <c r="M129">
        <v>1</v>
      </c>
      <c r="N129">
        <f t="shared" si="6"/>
        <v>1</v>
      </c>
      <c r="Q129">
        <f t="shared" si="7"/>
        <v>4</v>
      </c>
    </row>
    <row r="130" spans="1:17" ht="32" hidden="1" x14ac:dyDescent="0.2">
      <c r="A130" t="s">
        <v>20</v>
      </c>
      <c r="B130" t="s">
        <v>159</v>
      </c>
      <c r="C130" t="s">
        <v>309</v>
      </c>
      <c r="D130" t="s">
        <v>459</v>
      </c>
      <c r="E130" t="s">
        <v>159</v>
      </c>
      <c r="F130" t="s">
        <v>558</v>
      </c>
      <c r="G130" t="s">
        <v>647</v>
      </c>
      <c r="H130">
        <v>1626854</v>
      </c>
      <c r="I130" s="1" t="s">
        <v>1382</v>
      </c>
      <c r="J130" s="1" t="s">
        <v>1532</v>
      </c>
      <c r="K130" s="1" t="s">
        <v>1568</v>
      </c>
      <c r="L130">
        <v>5</v>
      </c>
      <c r="M130">
        <v>4</v>
      </c>
      <c r="N130">
        <v>1</v>
      </c>
      <c r="P130">
        <v>3</v>
      </c>
      <c r="Q130">
        <f t="shared" ref="Q130:Q151" si="8">L130-SUM(N130:P130)</f>
        <v>1</v>
      </c>
    </row>
    <row r="131" spans="1:17" ht="32" x14ac:dyDescent="0.2">
      <c r="A131" t="s">
        <v>20</v>
      </c>
      <c r="B131" t="s">
        <v>160</v>
      </c>
      <c r="C131" t="s">
        <v>310</v>
      </c>
      <c r="D131" t="s">
        <v>460</v>
      </c>
      <c r="E131" t="s">
        <v>160</v>
      </c>
      <c r="F131" t="s">
        <v>558</v>
      </c>
      <c r="G131" t="s">
        <v>612</v>
      </c>
      <c r="H131">
        <v>1624081</v>
      </c>
      <c r="I131" s="1" t="s">
        <v>1383</v>
      </c>
      <c r="J131" s="1" t="s">
        <v>1533</v>
      </c>
      <c r="K131" s="1" t="s">
        <v>1017</v>
      </c>
      <c r="L131">
        <v>5</v>
      </c>
      <c r="M131">
        <v>1</v>
      </c>
      <c r="N131">
        <f t="shared" ref="N131:N148" si="9">M131</f>
        <v>1</v>
      </c>
      <c r="Q131">
        <f t="shared" si="8"/>
        <v>4</v>
      </c>
    </row>
    <row r="132" spans="1:17" ht="48" hidden="1" x14ac:dyDescent="0.2">
      <c r="A132" t="s">
        <v>19</v>
      </c>
      <c r="B132" t="s">
        <v>161</v>
      </c>
      <c r="C132" t="s">
        <v>311</v>
      </c>
      <c r="D132" t="s">
        <v>461</v>
      </c>
      <c r="E132" t="s">
        <v>547</v>
      </c>
      <c r="F132" t="s">
        <v>558</v>
      </c>
      <c r="G132" t="s">
        <v>593</v>
      </c>
      <c r="H132">
        <v>1611788</v>
      </c>
      <c r="I132" s="1" t="s">
        <v>1384</v>
      </c>
      <c r="J132" s="1" t="s">
        <v>1534</v>
      </c>
      <c r="L132">
        <v>5</v>
      </c>
      <c r="M132">
        <v>0</v>
      </c>
      <c r="N132">
        <f t="shared" si="9"/>
        <v>0</v>
      </c>
      <c r="O132">
        <v>1</v>
      </c>
      <c r="Q132">
        <f t="shared" si="8"/>
        <v>4</v>
      </c>
    </row>
    <row r="133" spans="1:17" ht="32" x14ac:dyDescent="0.2">
      <c r="A133" t="s">
        <v>28</v>
      </c>
      <c r="B133" t="s">
        <v>162</v>
      </c>
      <c r="C133" t="s">
        <v>312</v>
      </c>
      <c r="D133" t="s">
        <v>462</v>
      </c>
      <c r="E133" t="s">
        <v>162</v>
      </c>
      <c r="F133" t="s">
        <v>569</v>
      </c>
      <c r="G133" t="s">
        <v>648</v>
      </c>
      <c r="H133">
        <v>1598677</v>
      </c>
      <c r="I133" s="1" t="s">
        <v>1385</v>
      </c>
      <c r="J133" s="1" t="s">
        <v>1535</v>
      </c>
      <c r="K133" s="1" t="s">
        <v>1018</v>
      </c>
      <c r="L133">
        <v>5</v>
      </c>
      <c r="M133">
        <v>1</v>
      </c>
      <c r="N133">
        <f t="shared" si="9"/>
        <v>1</v>
      </c>
      <c r="Q133">
        <f t="shared" si="8"/>
        <v>4</v>
      </c>
    </row>
    <row r="134" spans="1:17" ht="32" x14ac:dyDescent="0.2">
      <c r="A134" t="s">
        <v>24</v>
      </c>
      <c r="B134" t="s">
        <v>163</v>
      </c>
      <c r="C134" t="s">
        <v>313</v>
      </c>
      <c r="D134" t="s">
        <v>463</v>
      </c>
      <c r="E134" t="s">
        <v>163</v>
      </c>
      <c r="F134" t="s">
        <v>576</v>
      </c>
      <c r="G134" t="s">
        <v>600</v>
      </c>
      <c r="H134">
        <v>1558951</v>
      </c>
      <c r="I134" s="1" t="s">
        <v>1386</v>
      </c>
      <c r="J134" s="1" t="s">
        <v>1536</v>
      </c>
      <c r="K134" s="1" t="s">
        <v>1019</v>
      </c>
      <c r="L134">
        <v>5</v>
      </c>
      <c r="M134">
        <v>1</v>
      </c>
      <c r="N134">
        <f t="shared" si="9"/>
        <v>1</v>
      </c>
      <c r="Q134">
        <f t="shared" si="8"/>
        <v>4</v>
      </c>
    </row>
    <row r="135" spans="1:17" ht="32" hidden="1" x14ac:dyDescent="0.2">
      <c r="A135" t="s">
        <v>22</v>
      </c>
      <c r="B135" t="s">
        <v>164</v>
      </c>
      <c r="C135" t="s">
        <v>314</v>
      </c>
      <c r="D135" t="s">
        <v>464</v>
      </c>
      <c r="E135" t="s">
        <v>548</v>
      </c>
      <c r="F135" t="s">
        <v>558</v>
      </c>
      <c r="G135" t="s">
        <v>621</v>
      </c>
      <c r="H135">
        <v>1544025</v>
      </c>
      <c r="I135" s="1" t="s">
        <v>1387</v>
      </c>
      <c r="J135" s="1" t="s">
        <v>1537</v>
      </c>
      <c r="L135">
        <v>5</v>
      </c>
      <c r="M135">
        <v>0</v>
      </c>
      <c r="N135">
        <f t="shared" si="9"/>
        <v>0</v>
      </c>
      <c r="O135">
        <v>2</v>
      </c>
      <c r="Q135">
        <f t="shared" si="8"/>
        <v>3</v>
      </c>
    </row>
    <row r="136" spans="1:17" ht="48" hidden="1" x14ac:dyDescent="0.2">
      <c r="A136" t="s">
        <v>20</v>
      </c>
      <c r="B136" t="s">
        <v>165</v>
      </c>
      <c r="C136" t="s">
        <v>315</v>
      </c>
      <c r="D136" t="s">
        <v>465</v>
      </c>
      <c r="E136" t="s">
        <v>549</v>
      </c>
      <c r="F136" t="s">
        <v>587</v>
      </c>
      <c r="G136" t="s">
        <v>649</v>
      </c>
      <c r="H136">
        <v>1522517</v>
      </c>
      <c r="I136" s="1" t="s">
        <v>1388</v>
      </c>
      <c r="J136" s="1" t="s">
        <v>1538</v>
      </c>
      <c r="L136">
        <v>5</v>
      </c>
      <c r="M136">
        <v>0</v>
      </c>
      <c r="N136">
        <f t="shared" si="9"/>
        <v>0</v>
      </c>
      <c r="O136">
        <v>1</v>
      </c>
      <c r="Q136">
        <f t="shared" si="8"/>
        <v>4</v>
      </c>
    </row>
    <row r="137" spans="1:17" ht="32" hidden="1" x14ac:dyDescent="0.2">
      <c r="A137" t="s">
        <v>29</v>
      </c>
      <c r="B137" t="s">
        <v>166</v>
      </c>
      <c r="C137" t="s">
        <v>316</v>
      </c>
      <c r="D137" t="s">
        <v>466</v>
      </c>
      <c r="E137" t="s">
        <v>550</v>
      </c>
      <c r="F137" t="s">
        <v>588</v>
      </c>
      <c r="G137" t="s">
        <v>650</v>
      </c>
      <c r="H137">
        <v>1517817</v>
      </c>
      <c r="I137" s="1" t="s">
        <v>1389</v>
      </c>
      <c r="J137" s="1" t="s">
        <v>1539</v>
      </c>
      <c r="K137" s="1" t="s">
        <v>1569</v>
      </c>
      <c r="L137">
        <v>5</v>
      </c>
      <c r="M137">
        <v>2</v>
      </c>
      <c r="N137">
        <f t="shared" si="9"/>
        <v>2</v>
      </c>
      <c r="Q137">
        <f t="shared" si="8"/>
        <v>3</v>
      </c>
    </row>
    <row r="138" spans="1:17" ht="32" hidden="1" x14ac:dyDescent="0.2">
      <c r="A138" t="s">
        <v>21</v>
      </c>
      <c r="B138" t="s">
        <v>167</v>
      </c>
      <c r="C138" t="s">
        <v>317</v>
      </c>
      <c r="D138" t="s">
        <v>467</v>
      </c>
      <c r="E138" t="s">
        <v>167</v>
      </c>
      <c r="F138" t="s">
        <v>558</v>
      </c>
      <c r="G138" t="s">
        <v>599</v>
      </c>
      <c r="H138">
        <v>1512783</v>
      </c>
      <c r="I138" s="1" t="s">
        <v>1390</v>
      </c>
      <c r="J138" s="1" t="s">
        <v>937</v>
      </c>
      <c r="K138" s="1" t="s">
        <v>1570</v>
      </c>
      <c r="L138">
        <v>5</v>
      </c>
      <c r="M138">
        <v>2</v>
      </c>
      <c r="N138">
        <v>1</v>
      </c>
      <c r="P138">
        <v>1</v>
      </c>
      <c r="Q138">
        <f t="shared" si="8"/>
        <v>3</v>
      </c>
    </row>
    <row r="139" spans="1:17" ht="32" hidden="1" x14ac:dyDescent="0.2">
      <c r="A139" t="s">
        <v>20</v>
      </c>
      <c r="B139" t="s">
        <v>168</v>
      </c>
      <c r="C139" t="s">
        <v>318</v>
      </c>
      <c r="D139" t="s">
        <v>468</v>
      </c>
      <c r="E139" t="s">
        <v>168</v>
      </c>
      <c r="F139" t="s">
        <v>558</v>
      </c>
      <c r="G139" t="s">
        <v>599</v>
      </c>
      <c r="H139">
        <v>1504430</v>
      </c>
      <c r="I139" s="1" t="s">
        <v>1391</v>
      </c>
      <c r="J139" s="1" t="s">
        <v>1540</v>
      </c>
      <c r="K139" s="1" t="s">
        <v>1571</v>
      </c>
      <c r="L139">
        <v>5</v>
      </c>
      <c r="M139">
        <v>2</v>
      </c>
      <c r="N139">
        <v>1</v>
      </c>
      <c r="P139">
        <v>1</v>
      </c>
      <c r="Q139">
        <f t="shared" si="8"/>
        <v>3</v>
      </c>
    </row>
    <row r="140" spans="1:17" ht="32" x14ac:dyDescent="0.2">
      <c r="A140" t="s">
        <v>19</v>
      </c>
      <c r="B140" t="s">
        <v>169</v>
      </c>
      <c r="C140" t="s">
        <v>319</v>
      </c>
      <c r="D140" t="s">
        <v>469</v>
      </c>
      <c r="E140" t="s">
        <v>169</v>
      </c>
      <c r="F140" t="s">
        <v>558</v>
      </c>
      <c r="G140" t="s">
        <v>605</v>
      </c>
      <c r="H140">
        <v>1496893</v>
      </c>
      <c r="I140" s="1" t="s">
        <v>1392</v>
      </c>
      <c r="J140" s="1" t="s">
        <v>1541</v>
      </c>
      <c r="K140" s="1" t="s">
        <v>1023</v>
      </c>
      <c r="L140">
        <v>5</v>
      </c>
      <c r="M140">
        <v>1</v>
      </c>
      <c r="N140">
        <f t="shared" si="9"/>
        <v>1</v>
      </c>
      <c r="Q140">
        <f t="shared" si="8"/>
        <v>4</v>
      </c>
    </row>
    <row r="141" spans="1:17" ht="32" hidden="1" x14ac:dyDescent="0.2">
      <c r="A141" t="s">
        <v>19</v>
      </c>
      <c r="B141" t="s">
        <v>170</v>
      </c>
      <c r="C141" t="s">
        <v>320</v>
      </c>
      <c r="D141" t="s">
        <v>470</v>
      </c>
      <c r="E141" t="s">
        <v>551</v>
      </c>
      <c r="F141" t="s">
        <v>558</v>
      </c>
      <c r="G141" t="s">
        <v>591</v>
      </c>
      <c r="H141">
        <v>1478950</v>
      </c>
      <c r="I141" s="1" t="s">
        <v>1393</v>
      </c>
      <c r="J141" s="1" t="s">
        <v>1542</v>
      </c>
      <c r="L141">
        <v>5</v>
      </c>
      <c r="M141">
        <v>0</v>
      </c>
      <c r="N141">
        <f t="shared" si="9"/>
        <v>0</v>
      </c>
      <c r="O141">
        <v>1</v>
      </c>
      <c r="Q141">
        <f t="shared" si="8"/>
        <v>4</v>
      </c>
    </row>
    <row r="142" spans="1:17" ht="32" x14ac:dyDescent="0.2">
      <c r="A142" t="s">
        <v>20</v>
      </c>
      <c r="B142" t="s">
        <v>171</v>
      </c>
      <c r="C142" t="s">
        <v>321</v>
      </c>
      <c r="D142" t="s">
        <v>471</v>
      </c>
      <c r="E142" t="s">
        <v>171</v>
      </c>
      <c r="F142" t="s">
        <v>558</v>
      </c>
      <c r="G142" t="s">
        <v>594</v>
      </c>
      <c r="H142">
        <v>1444398</v>
      </c>
      <c r="I142" s="1" t="s">
        <v>1394</v>
      </c>
      <c r="J142" s="1" t="s">
        <v>1543</v>
      </c>
      <c r="K142" s="1" t="s">
        <v>1024</v>
      </c>
      <c r="L142">
        <v>5</v>
      </c>
      <c r="M142">
        <v>1</v>
      </c>
      <c r="N142">
        <f t="shared" si="9"/>
        <v>1</v>
      </c>
      <c r="Q142">
        <f t="shared" si="8"/>
        <v>4</v>
      </c>
    </row>
    <row r="143" spans="1:17" ht="32" x14ac:dyDescent="0.2">
      <c r="A143" t="s">
        <v>20</v>
      </c>
      <c r="B143" t="s">
        <v>172</v>
      </c>
      <c r="C143" t="s">
        <v>322</v>
      </c>
      <c r="D143" t="s">
        <v>472</v>
      </c>
      <c r="E143" t="s">
        <v>172</v>
      </c>
      <c r="F143" t="s">
        <v>558</v>
      </c>
      <c r="G143" t="s">
        <v>592</v>
      </c>
      <c r="H143">
        <v>1418532</v>
      </c>
      <c r="I143" s="1" t="s">
        <v>1395</v>
      </c>
      <c r="J143" s="1" t="s">
        <v>1544</v>
      </c>
      <c r="K143" s="1" t="s">
        <v>1025</v>
      </c>
      <c r="L143">
        <v>5</v>
      </c>
      <c r="M143">
        <v>1</v>
      </c>
      <c r="N143">
        <f t="shared" si="9"/>
        <v>1</v>
      </c>
      <c r="Q143">
        <f t="shared" si="8"/>
        <v>4</v>
      </c>
    </row>
    <row r="144" spans="1:17" ht="32" hidden="1" x14ac:dyDescent="0.2">
      <c r="A144" t="s">
        <v>22</v>
      </c>
      <c r="B144" t="s">
        <v>173</v>
      </c>
      <c r="C144" t="s">
        <v>323</v>
      </c>
      <c r="D144" t="s">
        <v>473</v>
      </c>
      <c r="E144" t="s">
        <v>552</v>
      </c>
      <c r="F144" t="s">
        <v>589</v>
      </c>
      <c r="G144" t="s">
        <v>651</v>
      </c>
      <c r="H144">
        <v>1377960</v>
      </c>
      <c r="I144" s="1" t="s">
        <v>1396</v>
      </c>
      <c r="J144" s="1" t="s">
        <v>1545</v>
      </c>
      <c r="L144">
        <v>5</v>
      </c>
      <c r="M144">
        <v>0</v>
      </c>
      <c r="N144">
        <f t="shared" si="9"/>
        <v>0</v>
      </c>
      <c r="Q144">
        <f t="shared" si="8"/>
        <v>5</v>
      </c>
    </row>
    <row r="145" spans="1:17" ht="32" hidden="1" x14ac:dyDescent="0.2">
      <c r="A145" t="s">
        <v>20</v>
      </c>
      <c r="B145" t="s">
        <v>174</v>
      </c>
      <c r="C145" t="s">
        <v>324</v>
      </c>
      <c r="D145" t="s">
        <v>474</v>
      </c>
      <c r="E145" t="s">
        <v>553</v>
      </c>
      <c r="F145" t="s">
        <v>558</v>
      </c>
      <c r="G145" t="s">
        <v>593</v>
      </c>
      <c r="H145">
        <v>1374868</v>
      </c>
      <c r="I145" s="1" t="s">
        <v>1397</v>
      </c>
      <c r="J145" s="1" t="s">
        <v>1546</v>
      </c>
      <c r="L145">
        <v>5</v>
      </c>
      <c r="M145">
        <v>0</v>
      </c>
      <c r="N145">
        <f t="shared" si="9"/>
        <v>0</v>
      </c>
      <c r="O145">
        <v>1</v>
      </c>
      <c r="Q145">
        <f t="shared" si="8"/>
        <v>4</v>
      </c>
    </row>
    <row r="146" spans="1:17" ht="32" x14ac:dyDescent="0.2">
      <c r="A146" t="s">
        <v>20</v>
      </c>
      <c r="B146" t="s">
        <v>175</v>
      </c>
      <c r="C146" t="s">
        <v>325</v>
      </c>
      <c r="D146" t="s">
        <v>475</v>
      </c>
      <c r="E146" t="s">
        <v>175</v>
      </c>
      <c r="F146" t="s">
        <v>558</v>
      </c>
      <c r="G146" t="s">
        <v>599</v>
      </c>
      <c r="H146">
        <v>1356985</v>
      </c>
      <c r="I146" s="1" t="s">
        <v>1398</v>
      </c>
      <c r="J146" s="1" t="s">
        <v>1547</v>
      </c>
      <c r="K146" s="1" t="s">
        <v>1026</v>
      </c>
      <c r="L146">
        <v>5</v>
      </c>
      <c r="M146">
        <v>1</v>
      </c>
      <c r="N146">
        <f t="shared" si="9"/>
        <v>1</v>
      </c>
      <c r="Q146">
        <f t="shared" si="8"/>
        <v>4</v>
      </c>
    </row>
    <row r="147" spans="1:17" ht="32" x14ac:dyDescent="0.2">
      <c r="A147" t="s">
        <v>18</v>
      </c>
      <c r="B147" t="s">
        <v>176</v>
      </c>
      <c r="C147" t="s">
        <v>326</v>
      </c>
      <c r="D147" t="s">
        <v>476</v>
      </c>
      <c r="E147" t="s">
        <v>176</v>
      </c>
      <c r="F147" t="s">
        <v>579</v>
      </c>
      <c r="G147" t="s">
        <v>596</v>
      </c>
      <c r="H147">
        <v>1348692</v>
      </c>
      <c r="I147" s="1" t="s">
        <v>1399</v>
      </c>
      <c r="J147" s="1" t="s">
        <v>1548</v>
      </c>
      <c r="K147" s="1" t="s">
        <v>1027</v>
      </c>
      <c r="L147">
        <v>5</v>
      </c>
      <c r="M147">
        <v>1</v>
      </c>
      <c r="N147">
        <f t="shared" si="9"/>
        <v>1</v>
      </c>
      <c r="Q147">
        <f t="shared" si="8"/>
        <v>4</v>
      </c>
    </row>
    <row r="148" spans="1:17" ht="48" hidden="1" x14ac:dyDescent="0.2">
      <c r="A148" t="s">
        <v>22</v>
      </c>
      <c r="B148" t="s">
        <v>177</v>
      </c>
      <c r="C148" t="s">
        <v>327</v>
      </c>
      <c r="D148" t="s">
        <v>477</v>
      </c>
      <c r="E148" t="s">
        <v>554</v>
      </c>
      <c r="F148" t="s">
        <v>558</v>
      </c>
      <c r="G148" t="s">
        <v>610</v>
      </c>
      <c r="H148">
        <v>1302771</v>
      </c>
      <c r="I148" s="1" t="s">
        <v>1400</v>
      </c>
      <c r="J148" s="1" t="s">
        <v>1549</v>
      </c>
      <c r="L148">
        <v>5</v>
      </c>
      <c r="M148">
        <v>0</v>
      </c>
      <c r="N148">
        <f t="shared" si="9"/>
        <v>0</v>
      </c>
      <c r="O148">
        <v>1</v>
      </c>
      <c r="Q148">
        <f t="shared" si="8"/>
        <v>4</v>
      </c>
    </row>
    <row r="149" spans="1:17" ht="32" x14ac:dyDescent="0.2">
      <c r="A149" t="s">
        <v>20</v>
      </c>
      <c r="B149" t="s">
        <v>178</v>
      </c>
      <c r="C149" t="s">
        <v>328</v>
      </c>
      <c r="D149" t="s">
        <v>478</v>
      </c>
      <c r="E149" t="s">
        <v>555</v>
      </c>
      <c r="F149" t="s">
        <v>558</v>
      </c>
      <c r="G149" t="s">
        <v>591</v>
      </c>
      <c r="H149">
        <v>1302727</v>
      </c>
      <c r="I149" s="1" t="s">
        <v>1401</v>
      </c>
      <c r="J149" s="1" t="s">
        <v>1550</v>
      </c>
      <c r="K149" s="1" t="s">
        <v>1572</v>
      </c>
      <c r="L149">
        <v>5</v>
      </c>
      <c r="M149">
        <v>1</v>
      </c>
      <c r="N149">
        <v>0</v>
      </c>
      <c r="O149">
        <v>1</v>
      </c>
      <c r="P149">
        <v>1</v>
      </c>
      <c r="Q149">
        <f t="shared" si="8"/>
        <v>3</v>
      </c>
    </row>
    <row r="150" spans="1:17" ht="32" x14ac:dyDescent="0.2">
      <c r="A150" t="s">
        <v>28</v>
      </c>
      <c r="B150" t="s">
        <v>179</v>
      </c>
      <c r="C150" t="s">
        <v>329</v>
      </c>
      <c r="D150" t="s">
        <v>479</v>
      </c>
      <c r="E150" t="s">
        <v>179</v>
      </c>
      <c r="F150" t="s">
        <v>569</v>
      </c>
      <c r="G150" t="s">
        <v>652</v>
      </c>
      <c r="H150">
        <v>1300905</v>
      </c>
      <c r="I150" s="1" t="s">
        <v>1402</v>
      </c>
      <c r="J150" s="1" t="s">
        <v>1551</v>
      </c>
      <c r="K150" s="1" t="s">
        <v>1028</v>
      </c>
      <c r="L150">
        <v>5</v>
      </c>
      <c r="M150">
        <v>1</v>
      </c>
      <c r="N150">
        <v>1</v>
      </c>
      <c r="Q150">
        <f t="shared" si="8"/>
        <v>4</v>
      </c>
    </row>
    <row r="151" spans="1:17" ht="48" hidden="1" x14ac:dyDescent="0.2">
      <c r="A151" t="s">
        <v>24</v>
      </c>
      <c r="B151" t="s">
        <v>180</v>
      </c>
      <c r="C151" t="s">
        <v>330</v>
      </c>
      <c r="D151" t="s">
        <v>480</v>
      </c>
      <c r="E151" t="s">
        <v>556</v>
      </c>
      <c r="F151" t="s">
        <v>590</v>
      </c>
      <c r="G151" t="s">
        <v>653</v>
      </c>
      <c r="H151">
        <v>1283200</v>
      </c>
      <c r="I151" s="1" t="s">
        <v>1403</v>
      </c>
      <c r="J151" s="1" t="s">
        <v>1552</v>
      </c>
      <c r="K151" s="1" t="s">
        <v>1573</v>
      </c>
      <c r="L151">
        <v>5</v>
      </c>
      <c r="M151">
        <v>3</v>
      </c>
      <c r="N151">
        <v>0</v>
      </c>
      <c r="O151">
        <v>3</v>
      </c>
      <c r="Q151">
        <f t="shared" si="8"/>
        <v>2</v>
      </c>
    </row>
  </sheetData>
  <autoFilter ref="A1:R151" xr:uid="{60843DED-60FD-264A-8B16-3B7E7C5BC726}">
    <filterColumn colId="12">
      <filters>
        <filter val="1"/>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topLeftCell="B1" zoomScale="110" zoomScaleNormal="110" workbookViewId="0">
      <pane ySplit="1" topLeftCell="A132" activePane="bottomLeft" state="frozen"/>
      <selection pane="bottomLeft" activeCell="O152" sqref="O152"/>
    </sheetView>
  </sheetViews>
  <sheetFormatPr baseColWidth="10" defaultColWidth="8.83203125" defaultRowHeight="15" x14ac:dyDescent="0.2"/>
  <cols>
    <col min="1" max="1" width="0" hidden="1" customWidth="1"/>
    <col min="2" max="2" width="40.6640625" customWidth="1"/>
    <col min="3" max="3" width="0" hidden="1" customWidth="1"/>
    <col min="4" max="4" width="19.6640625" hidden="1"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1574</v>
      </c>
      <c r="J2" s="1" t="s">
        <v>1715</v>
      </c>
      <c r="K2" s="1" t="s">
        <v>950</v>
      </c>
      <c r="L2">
        <v>5</v>
      </c>
      <c r="M2">
        <v>1</v>
      </c>
      <c r="N2">
        <f t="shared" ref="N2:N32" si="0">M2</f>
        <v>1</v>
      </c>
      <c r="Q2">
        <f t="shared" ref="Q2:Q33" si="1">L2-SUM(N2:P2)</f>
        <v>4</v>
      </c>
    </row>
    <row r="3" spans="1:18" ht="32" x14ac:dyDescent="0.2">
      <c r="A3" t="s">
        <v>19</v>
      </c>
      <c r="B3" t="s">
        <v>32</v>
      </c>
      <c r="C3" t="s">
        <v>182</v>
      </c>
      <c r="D3" t="s">
        <v>332</v>
      </c>
      <c r="E3" t="s">
        <v>481</v>
      </c>
      <c r="F3" t="s">
        <v>558</v>
      </c>
      <c r="G3" t="s">
        <v>592</v>
      </c>
      <c r="H3">
        <v>35173629</v>
      </c>
      <c r="I3" s="1" t="s">
        <v>1575</v>
      </c>
      <c r="J3" s="1" t="s">
        <v>1716</v>
      </c>
      <c r="L3">
        <v>5</v>
      </c>
      <c r="M3">
        <v>0</v>
      </c>
      <c r="N3">
        <f t="shared" si="0"/>
        <v>0</v>
      </c>
      <c r="Q3">
        <f t="shared" si="1"/>
        <v>5</v>
      </c>
    </row>
    <row r="4" spans="1:18" ht="32" x14ac:dyDescent="0.2">
      <c r="A4" t="s">
        <v>19</v>
      </c>
      <c r="B4" t="s">
        <v>33</v>
      </c>
      <c r="C4" t="s">
        <v>183</v>
      </c>
      <c r="D4" t="s">
        <v>333</v>
      </c>
      <c r="E4" t="s">
        <v>33</v>
      </c>
      <c r="F4" t="s">
        <v>558</v>
      </c>
      <c r="G4" t="s">
        <v>593</v>
      </c>
      <c r="H4">
        <v>34561560</v>
      </c>
      <c r="I4" s="1" t="s">
        <v>1576</v>
      </c>
      <c r="J4" s="1" t="s">
        <v>1717</v>
      </c>
      <c r="K4" s="1" t="s">
        <v>951</v>
      </c>
      <c r="L4">
        <v>5</v>
      </c>
      <c r="M4">
        <v>1</v>
      </c>
      <c r="N4">
        <f t="shared" si="0"/>
        <v>1</v>
      </c>
      <c r="Q4">
        <f t="shared" si="1"/>
        <v>4</v>
      </c>
    </row>
    <row r="5" spans="1:18" ht="48" x14ac:dyDescent="0.2">
      <c r="A5" t="s">
        <v>19</v>
      </c>
      <c r="B5" t="s">
        <v>34</v>
      </c>
      <c r="C5" t="s">
        <v>184</v>
      </c>
      <c r="D5" t="s">
        <v>334</v>
      </c>
      <c r="E5" t="s">
        <v>34</v>
      </c>
      <c r="F5" t="s">
        <v>558</v>
      </c>
      <c r="G5" t="s">
        <v>591</v>
      </c>
      <c r="H5">
        <v>33173866</v>
      </c>
      <c r="I5" s="1" t="s">
        <v>1577</v>
      </c>
      <c r="J5" s="1" t="s">
        <v>1718</v>
      </c>
      <c r="K5" s="1" t="s">
        <v>952</v>
      </c>
      <c r="L5">
        <v>5</v>
      </c>
      <c r="M5">
        <v>1</v>
      </c>
      <c r="N5">
        <f t="shared" si="0"/>
        <v>1</v>
      </c>
      <c r="Q5">
        <f t="shared" si="1"/>
        <v>4</v>
      </c>
    </row>
    <row r="6" spans="1:18" ht="48" x14ac:dyDescent="0.2">
      <c r="A6" t="s">
        <v>20</v>
      </c>
      <c r="B6" t="s">
        <v>35</v>
      </c>
      <c r="C6" t="s">
        <v>185</v>
      </c>
      <c r="D6" t="s">
        <v>335</v>
      </c>
      <c r="E6" t="s">
        <v>482</v>
      </c>
      <c r="F6" t="s">
        <v>558</v>
      </c>
      <c r="G6" t="s">
        <v>594</v>
      </c>
      <c r="H6">
        <v>32761419</v>
      </c>
      <c r="I6" s="1" t="s">
        <v>1578</v>
      </c>
      <c r="J6" s="1" t="s">
        <v>1719</v>
      </c>
      <c r="K6" s="1" t="s">
        <v>953</v>
      </c>
      <c r="L6">
        <v>5</v>
      </c>
      <c r="M6">
        <v>1</v>
      </c>
      <c r="N6">
        <f t="shared" si="0"/>
        <v>1</v>
      </c>
      <c r="Q6">
        <f t="shared" si="1"/>
        <v>4</v>
      </c>
    </row>
    <row r="7" spans="1:18" ht="48" x14ac:dyDescent="0.2">
      <c r="A7" t="s">
        <v>18</v>
      </c>
      <c r="B7" t="s">
        <v>36</v>
      </c>
      <c r="C7" t="s">
        <v>186</v>
      </c>
      <c r="D7" t="s">
        <v>336</v>
      </c>
      <c r="E7" t="s">
        <v>36</v>
      </c>
      <c r="F7" t="s">
        <v>559</v>
      </c>
      <c r="G7" t="s">
        <v>595</v>
      </c>
      <c r="H7">
        <v>30506160</v>
      </c>
      <c r="I7" s="1" t="s">
        <v>1579</v>
      </c>
      <c r="J7" s="1" t="s">
        <v>1720</v>
      </c>
      <c r="K7" s="1" t="s">
        <v>1553</v>
      </c>
      <c r="L7">
        <v>5</v>
      </c>
      <c r="M7">
        <v>2</v>
      </c>
      <c r="N7">
        <v>1</v>
      </c>
      <c r="P7">
        <v>1</v>
      </c>
      <c r="Q7">
        <f t="shared" si="1"/>
        <v>3</v>
      </c>
    </row>
    <row r="8" spans="1:18" ht="32" x14ac:dyDescent="0.2">
      <c r="A8" t="s">
        <v>19</v>
      </c>
      <c r="B8" t="s">
        <v>37</v>
      </c>
      <c r="C8" t="s">
        <v>187</v>
      </c>
      <c r="D8" t="s">
        <v>337</v>
      </c>
      <c r="E8" t="s">
        <v>37</v>
      </c>
      <c r="F8" t="s">
        <v>558</v>
      </c>
      <c r="G8" t="s">
        <v>596</v>
      </c>
      <c r="H8">
        <v>28089358</v>
      </c>
      <c r="I8" s="1" t="s">
        <v>1580</v>
      </c>
      <c r="J8" s="1" t="s">
        <v>1721</v>
      </c>
      <c r="K8" s="1" t="s">
        <v>955</v>
      </c>
      <c r="L8">
        <v>5</v>
      </c>
      <c r="M8">
        <v>1</v>
      </c>
      <c r="N8">
        <f t="shared" si="0"/>
        <v>1</v>
      </c>
      <c r="Q8">
        <f t="shared" si="1"/>
        <v>4</v>
      </c>
    </row>
    <row r="9" spans="1:18" ht="48" x14ac:dyDescent="0.2">
      <c r="A9" t="s">
        <v>21</v>
      </c>
      <c r="B9" t="s">
        <v>38</v>
      </c>
      <c r="C9" t="s">
        <v>188</v>
      </c>
      <c r="D9" t="s">
        <v>338</v>
      </c>
      <c r="E9" t="s">
        <v>483</v>
      </c>
      <c r="F9" t="s">
        <v>558</v>
      </c>
      <c r="G9" t="s">
        <v>594</v>
      </c>
      <c r="H9">
        <v>26978271</v>
      </c>
      <c r="I9" s="1" t="s">
        <v>1581</v>
      </c>
      <c r="J9" s="1" t="s">
        <v>1722</v>
      </c>
      <c r="L9">
        <v>5</v>
      </c>
      <c r="M9">
        <v>0</v>
      </c>
      <c r="N9">
        <f t="shared" si="0"/>
        <v>0</v>
      </c>
      <c r="O9">
        <v>1</v>
      </c>
      <c r="Q9">
        <f t="shared" si="1"/>
        <v>4</v>
      </c>
    </row>
    <row r="10" spans="1:18" ht="32" x14ac:dyDescent="0.2">
      <c r="A10" t="s">
        <v>22</v>
      </c>
      <c r="B10" t="s">
        <v>39</v>
      </c>
      <c r="C10" t="s">
        <v>189</v>
      </c>
      <c r="D10" t="s">
        <v>339</v>
      </c>
      <c r="E10" t="s">
        <v>39</v>
      </c>
      <c r="F10" t="s">
        <v>560</v>
      </c>
      <c r="G10" t="s">
        <v>597</v>
      </c>
      <c r="H10">
        <v>24544253</v>
      </c>
      <c r="I10" s="1" t="s">
        <v>1582</v>
      </c>
      <c r="J10" s="1" t="s">
        <v>1723</v>
      </c>
      <c r="K10" s="1" t="s">
        <v>1554</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1583</v>
      </c>
      <c r="J11" s="1" t="s">
        <v>1413</v>
      </c>
      <c r="K11" s="1" t="s">
        <v>957</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1584</v>
      </c>
      <c r="J12" s="1" t="s">
        <v>1724</v>
      </c>
      <c r="K12" s="1" t="s">
        <v>1832</v>
      </c>
      <c r="L12">
        <v>5</v>
      </c>
      <c r="M12">
        <v>2</v>
      </c>
      <c r="N12">
        <v>1</v>
      </c>
      <c r="P12">
        <v>1</v>
      </c>
      <c r="Q12">
        <f t="shared" si="1"/>
        <v>3</v>
      </c>
    </row>
    <row r="13" spans="1:18" ht="32" x14ac:dyDescent="0.2">
      <c r="A13" t="s">
        <v>19</v>
      </c>
      <c r="B13" t="s">
        <v>42</v>
      </c>
      <c r="C13" t="s">
        <v>192</v>
      </c>
      <c r="D13" t="s">
        <v>342</v>
      </c>
      <c r="E13" t="s">
        <v>42</v>
      </c>
      <c r="F13" t="s">
        <v>561</v>
      </c>
      <c r="G13" t="s">
        <v>599</v>
      </c>
      <c r="H13">
        <v>20253204</v>
      </c>
      <c r="I13" s="1" t="s">
        <v>1585</v>
      </c>
      <c r="J13" s="1" t="s">
        <v>1725</v>
      </c>
      <c r="K13" s="1" t="s">
        <v>959</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1586</v>
      </c>
      <c r="J14" s="1" t="s">
        <v>1726</v>
      </c>
      <c r="K14" s="1" t="s">
        <v>1833</v>
      </c>
      <c r="L14">
        <v>5</v>
      </c>
      <c r="M14">
        <v>2</v>
      </c>
      <c r="N14">
        <v>1</v>
      </c>
      <c r="P14">
        <v>1</v>
      </c>
      <c r="Q14">
        <f t="shared" si="1"/>
        <v>3</v>
      </c>
    </row>
    <row r="15" spans="1:18" ht="48" x14ac:dyDescent="0.2">
      <c r="A15" t="s">
        <v>19</v>
      </c>
      <c r="B15" t="s">
        <v>44</v>
      </c>
      <c r="C15" t="s">
        <v>194</v>
      </c>
      <c r="D15" t="s">
        <v>344</v>
      </c>
      <c r="E15" t="s">
        <v>485</v>
      </c>
      <c r="F15" t="s">
        <v>558</v>
      </c>
      <c r="G15" t="s">
        <v>598</v>
      </c>
      <c r="H15">
        <v>16999659</v>
      </c>
      <c r="I15" s="1" t="s">
        <v>1587</v>
      </c>
      <c r="J15" s="1" t="s">
        <v>1727</v>
      </c>
      <c r="K15" s="1" t="s">
        <v>1834</v>
      </c>
      <c r="L15">
        <v>5</v>
      </c>
      <c r="M15">
        <v>1</v>
      </c>
      <c r="N15">
        <f t="shared" si="0"/>
        <v>1</v>
      </c>
      <c r="Q15">
        <f t="shared" si="1"/>
        <v>4</v>
      </c>
    </row>
    <row r="16" spans="1:18" ht="48" x14ac:dyDescent="0.2">
      <c r="A16" t="s">
        <v>20</v>
      </c>
      <c r="B16" t="s">
        <v>45</v>
      </c>
      <c r="C16" t="s">
        <v>195</v>
      </c>
      <c r="D16" t="s">
        <v>345</v>
      </c>
      <c r="E16" t="s">
        <v>486</v>
      </c>
      <c r="F16" t="s">
        <v>558</v>
      </c>
      <c r="G16" t="s">
        <v>599</v>
      </c>
      <c r="H16">
        <v>16836948</v>
      </c>
      <c r="I16" s="1" t="s">
        <v>1588</v>
      </c>
      <c r="J16" s="1" t="s">
        <v>1728</v>
      </c>
      <c r="K16" s="1" t="s">
        <v>1835</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1589</v>
      </c>
      <c r="J17" s="1" t="s">
        <v>1729</v>
      </c>
      <c r="L17">
        <v>5</v>
      </c>
      <c r="M17">
        <v>0</v>
      </c>
      <c r="N17">
        <f t="shared" si="0"/>
        <v>0</v>
      </c>
      <c r="O17">
        <v>1</v>
      </c>
      <c r="Q17">
        <f t="shared" si="1"/>
        <v>4</v>
      </c>
    </row>
    <row r="18" spans="1:17" ht="32" x14ac:dyDescent="0.2">
      <c r="A18" t="s">
        <v>19</v>
      </c>
      <c r="B18" t="s">
        <v>47</v>
      </c>
      <c r="C18" t="s">
        <v>197</v>
      </c>
      <c r="D18" t="s">
        <v>347</v>
      </c>
      <c r="E18" t="s">
        <v>47</v>
      </c>
      <c r="F18" t="s">
        <v>558</v>
      </c>
      <c r="G18" t="s">
        <v>596</v>
      </c>
      <c r="H18">
        <v>15567503</v>
      </c>
      <c r="I18" s="1" t="s">
        <v>1590</v>
      </c>
      <c r="J18" s="1" t="s">
        <v>1730</v>
      </c>
      <c r="K18" s="1" t="s">
        <v>961</v>
      </c>
      <c r="L18">
        <v>5</v>
      </c>
      <c r="M18">
        <v>1</v>
      </c>
      <c r="N18">
        <f t="shared" si="0"/>
        <v>1</v>
      </c>
      <c r="Q18">
        <f t="shared" si="1"/>
        <v>4</v>
      </c>
    </row>
    <row r="19" spans="1:17" ht="32" x14ac:dyDescent="0.2">
      <c r="A19" t="s">
        <v>20</v>
      </c>
      <c r="B19" t="s">
        <v>48</v>
      </c>
      <c r="C19" t="s">
        <v>198</v>
      </c>
      <c r="D19" t="s">
        <v>348</v>
      </c>
      <c r="E19" t="s">
        <v>488</v>
      </c>
      <c r="F19" t="s">
        <v>558</v>
      </c>
      <c r="G19" t="s">
        <v>600</v>
      </c>
      <c r="H19">
        <v>14967102</v>
      </c>
      <c r="I19" s="1" t="s">
        <v>1591</v>
      </c>
      <c r="J19" s="1" t="s">
        <v>1731</v>
      </c>
      <c r="L19">
        <v>5</v>
      </c>
      <c r="M19">
        <v>0</v>
      </c>
      <c r="N19">
        <f t="shared" si="0"/>
        <v>0</v>
      </c>
      <c r="O19">
        <v>1</v>
      </c>
      <c r="Q19">
        <f t="shared" si="1"/>
        <v>4</v>
      </c>
    </row>
    <row r="20" spans="1:17" ht="32" x14ac:dyDescent="0.2">
      <c r="A20" t="s">
        <v>23</v>
      </c>
      <c r="B20" t="s">
        <v>49</v>
      </c>
      <c r="C20" t="s">
        <v>199</v>
      </c>
      <c r="D20" t="s">
        <v>349</v>
      </c>
      <c r="E20" t="s">
        <v>49</v>
      </c>
      <c r="F20" t="s">
        <v>558</v>
      </c>
      <c r="G20" t="s">
        <v>593</v>
      </c>
      <c r="H20">
        <v>14696587</v>
      </c>
      <c r="I20" s="1" t="s">
        <v>1592</v>
      </c>
      <c r="J20" s="1" t="s">
        <v>1732</v>
      </c>
      <c r="K20" s="1" t="s">
        <v>1836</v>
      </c>
      <c r="L20">
        <v>5</v>
      </c>
      <c r="M20">
        <v>2</v>
      </c>
      <c r="N20">
        <v>1</v>
      </c>
      <c r="P20">
        <v>1</v>
      </c>
      <c r="Q20">
        <f t="shared" si="1"/>
        <v>3</v>
      </c>
    </row>
    <row r="21" spans="1:17" ht="48" x14ac:dyDescent="0.2">
      <c r="A21" t="s">
        <v>24</v>
      </c>
      <c r="B21" t="s">
        <v>50</v>
      </c>
      <c r="C21" t="s">
        <v>200</v>
      </c>
      <c r="D21" t="s">
        <v>350</v>
      </c>
      <c r="E21" t="s">
        <v>489</v>
      </c>
      <c r="F21" t="s">
        <v>562</v>
      </c>
      <c r="G21" t="s">
        <v>601</v>
      </c>
      <c r="H21">
        <v>13022581</v>
      </c>
      <c r="I21" s="1" t="s">
        <v>1593</v>
      </c>
      <c r="J21" s="1" t="s">
        <v>1733</v>
      </c>
      <c r="L21">
        <v>5</v>
      </c>
      <c r="M21">
        <v>0</v>
      </c>
      <c r="N21">
        <f t="shared" si="0"/>
        <v>0</v>
      </c>
      <c r="O21">
        <v>1</v>
      </c>
      <c r="Q21">
        <f t="shared" si="1"/>
        <v>4</v>
      </c>
    </row>
    <row r="22" spans="1:17" ht="32" x14ac:dyDescent="0.2">
      <c r="A22" t="s">
        <v>20</v>
      </c>
      <c r="B22" t="s">
        <v>51</v>
      </c>
      <c r="C22" t="s">
        <v>201</v>
      </c>
      <c r="D22" t="s">
        <v>351</v>
      </c>
      <c r="E22" t="s">
        <v>490</v>
      </c>
      <c r="F22" t="s">
        <v>561</v>
      </c>
      <c r="G22" t="s">
        <v>591</v>
      </c>
      <c r="H22">
        <v>12424095</v>
      </c>
      <c r="I22" s="1" t="s">
        <v>1594</v>
      </c>
      <c r="J22" s="1" t="s">
        <v>1734</v>
      </c>
      <c r="L22">
        <v>5</v>
      </c>
      <c r="M22">
        <v>0</v>
      </c>
      <c r="N22">
        <f t="shared" si="0"/>
        <v>0</v>
      </c>
      <c r="O22">
        <v>1</v>
      </c>
      <c r="Q22">
        <f t="shared" si="1"/>
        <v>4</v>
      </c>
    </row>
    <row r="23" spans="1:17" ht="48" x14ac:dyDescent="0.2">
      <c r="A23" t="s">
        <v>21</v>
      </c>
      <c r="B23" t="s">
        <v>52</v>
      </c>
      <c r="C23" t="s">
        <v>202</v>
      </c>
      <c r="D23" t="s">
        <v>352</v>
      </c>
      <c r="E23" t="s">
        <v>52</v>
      </c>
      <c r="F23" t="s">
        <v>558</v>
      </c>
      <c r="G23" t="s">
        <v>602</v>
      </c>
      <c r="H23">
        <v>12317147</v>
      </c>
      <c r="I23" s="1" t="s">
        <v>1595</v>
      </c>
      <c r="J23" s="1" t="s">
        <v>1735</v>
      </c>
      <c r="K23" s="1" t="s">
        <v>1555</v>
      </c>
      <c r="L23">
        <v>5</v>
      </c>
      <c r="M23">
        <v>2</v>
      </c>
      <c r="N23">
        <v>1</v>
      </c>
      <c r="P23">
        <v>1</v>
      </c>
      <c r="Q23">
        <f t="shared" si="1"/>
        <v>3</v>
      </c>
    </row>
    <row r="24" spans="1:17" ht="32" x14ac:dyDescent="0.2">
      <c r="A24" t="s">
        <v>25</v>
      </c>
      <c r="B24" t="s">
        <v>53</v>
      </c>
      <c r="C24" t="s">
        <v>203</v>
      </c>
      <c r="D24" t="s">
        <v>353</v>
      </c>
      <c r="E24" t="s">
        <v>53</v>
      </c>
      <c r="F24" t="s">
        <v>561</v>
      </c>
      <c r="G24" t="s">
        <v>594</v>
      </c>
      <c r="H24">
        <v>11101145</v>
      </c>
      <c r="I24" s="1" t="s">
        <v>1596</v>
      </c>
      <c r="J24" s="1" t="s">
        <v>1736</v>
      </c>
      <c r="K24" s="1" t="s">
        <v>1837</v>
      </c>
      <c r="L24">
        <v>5</v>
      </c>
      <c r="M24">
        <v>4</v>
      </c>
      <c r="N24">
        <v>1</v>
      </c>
      <c r="P24">
        <v>3</v>
      </c>
      <c r="Q24">
        <f t="shared" si="1"/>
        <v>1</v>
      </c>
    </row>
    <row r="25" spans="1:17" ht="48" x14ac:dyDescent="0.2">
      <c r="A25" t="s">
        <v>20</v>
      </c>
      <c r="B25" t="s">
        <v>54</v>
      </c>
      <c r="C25" t="s">
        <v>204</v>
      </c>
      <c r="D25" t="s">
        <v>354</v>
      </c>
      <c r="E25" t="s">
        <v>491</v>
      </c>
      <c r="F25" t="s">
        <v>561</v>
      </c>
      <c r="G25" t="s">
        <v>600</v>
      </c>
      <c r="H25">
        <v>10902273</v>
      </c>
      <c r="I25" s="1" t="s">
        <v>1597</v>
      </c>
      <c r="J25" s="1" t="s">
        <v>1737</v>
      </c>
      <c r="L25">
        <v>5</v>
      </c>
      <c r="M25">
        <v>0</v>
      </c>
      <c r="N25">
        <f t="shared" si="0"/>
        <v>0</v>
      </c>
      <c r="O25">
        <v>1</v>
      </c>
      <c r="Q25">
        <f t="shared" si="1"/>
        <v>4</v>
      </c>
    </row>
    <row r="26" spans="1:17" ht="32" x14ac:dyDescent="0.2">
      <c r="A26" t="s">
        <v>21</v>
      </c>
      <c r="B26" t="s">
        <v>55</v>
      </c>
      <c r="C26" t="s">
        <v>205</v>
      </c>
      <c r="D26" t="s">
        <v>355</v>
      </c>
      <c r="E26" t="s">
        <v>55</v>
      </c>
      <c r="F26" t="s">
        <v>558</v>
      </c>
      <c r="G26" t="s">
        <v>603</v>
      </c>
      <c r="H26">
        <v>10259911</v>
      </c>
      <c r="I26" s="1" t="s">
        <v>1598</v>
      </c>
      <c r="J26" s="1" t="s">
        <v>1738</v>
      </c>
      <c r="K26" s="1" t="s">
        <v>965</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1599</v>
      </c>
      <c r="J27" s="1" t="s">
        <v>1739</v>
      </c>
      <c r="K27" s="1" t="s">
        <v>1739</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1600</v>
      </c>
      <c r="J28" s="1" t="s">
        <v>1740</v>
      </c>
      <c r="L28">
        <v>5</v>
      </c>
      <c r="M28">
        <v>0</v>
      </c>
      <c r="N28">
        <f t="shared" si="0"/>
        <v>0</v>
      </c>
      <c r="O28">
        <v>1</v>
      </c>
      <c r="Q28">
        <f t="shared" si="1"/>
        <v>4</v>
      </c>
    </row>
    <row r="29" spans="1:17" ht="32" x14ac:dyDescent="0.2">
      <c r="A29" t="s">
        <v>22</v>
      </c>
      <c r="B29" t="s">
        <v>58</v>
      </c>
      <c r="C29" t="s">
        <v>208</v>
      </c>
      <c r="D29" t="s">
        <v>358</v>
      </c>
      <c r="E29" t="s">
        <v>493</v>
      </c>
      <c r="F29" t="s">
        <v>558</v>
      </c>
      <c r="G29" t="s">
        <v>599</v>
      </c>
      <c r="H29">
        <v>9254451</v>
      </c>
      <c r="I29" s="1" t="s">
        <v>1601</v>
      </c>
      <c r="J29" s="1" t="s">
        <v>1741</v>
      </c>
      <c r="L29">
        <v>5</v>
      </c>
      <c r="M29">
        <v>0</v>
      </c>
      <c r="N29">
        <f t="shared" si="0"/>
        <v>0</v>
      </c>
      <c r="O29">
        <v>1</v>
      </c>
      <c r="Q29">
        <f t="shared" si="1"/>
        <v>4</v>
      </c>
    </row>
    <row r="30" spans="1:17" ht="32" x14ac:dyDescent="0.2">
      <c r="A30" t="s">
        <v>26</v>
      </c>
      <c r="B30" t="s">
        <v>59</v>
      </c>
      <c r="C30" t="s">
        <v>209</v>
      </c>
      <c r="D30" t="s">
        <v>359</v>
      </c>
      <c r="E30" t="s">
        <v>59</v>
      </c>
      <c r="F30" t="s">
        <v>558</v>
      </c>
      <c r="G30" t="s">
        <v>594</v>
      </c>
      <c r="H30">
        <v>8540906</v>
      </c>
      <c r="I30" s="1" t="s">
        <v>1602</v>
      </c>
      <c r="J30" s="1" t="s">
        <v>1742</v>
      </c>
      <c r="K30" s="1" t="s">
        <v>1838</v>
      </c>
      <c r="L30">
        <v>5</v>
      </c>
      <c r="M30">
        <v>4</v>
      </c>
      <c r="N30">
        <v>3</v>
      </c>
      <c r="P30">
        <v>1</v>
      </c>
      <c r="Q30">
        <f t="shared" si="1"/>
        <v>1</v>
      </c>
    </row>
    <row r="31" spans="1:17" ht="32" x14ac:dyDescent="0.2">
      <c r="A31" t="s">
        <v>20</v>
      </c>
      <c r="B31" t="s">
        <v>60</v>
      </c>
      <c r="C31" t="s">
        <v>210</v>
      </c>
      <c r="D31" t="s">
        <v>360</v>
      </c>
      <c r="E31" t="s">
        <v>60</v>
      </c>
      <c r="F31" t="s">
        <v>561</v>
      </c>
      <c r="G31" t="s">
        <v>605</v>
      </c>
      <c r="H31">
        <v>8534750</v>
      </c>
      <c r="I31" s="1" t="s">
        <v>1603</v>
      </c>
      <c r="J31" s="1" t="s">
        <v>1743</v>
      </c>
      <c r="K31" s="1" t="s">
        <v>967</v>
      </c>
      <c r="L31">
        <v>5</v>
      </c>
      <c r="M31">
        <v>1</v>
      </c>
      <c r="N31">
        <f t="shared" si="0"/>
        <v>1</v>
      </c>
      <c r="Q31">
        <f t="shared" si="1"/>
        <v>4</v>
      </c>
    </row>
    <row r="32" spans="1:17" ht="48" x14ac:dyDescent="0.2">
      <c r="A32" t="s">
        <v>18</v>
      </c>
      <c r="B32" t="s">
        <v>61</v>
      </c>
      <c r="C32" t="s">
        <v>211</v>
      </c>
      <c r="D32" t="s">
        <v>361</v>
      </c>
      <c r="E32" t="s">
        <v>494</v>
      </c>
      <c r="F32" t="s">
        <v>558</v>
      </c>
      <c r="G32" t="s">
        <v>606</v>
      </c>
      <c r="H32">
        <v>8450436</v>
      </c>
      <c r="I32" s="1" t="s">
        <v>1604</v>
      </c>
      <c r="J32" s="1" t="s">
        <v>1744</v>
      </c>
      <c r="L32">
        <v>5</v>
      </c>
      <c r="M32">
        <v>0</v>
      </c>
      <c r="N32">
        <f t="shared" si="0"/>
        <v>0</v>
      </c>
      <c r="O32">
        <v>1</v>
      </c>
      <c r="Q32">
        <f t="shared" si="1"/>
        <v>4</v>
      </c>
    </row>
    <row r="33" spans="1:17" ht="32" x14ac:dyDescent="0.2">
      <c r="A33" t="s">
        <v>19</v>
      </c>
      <c r="B33" t="s">
        <v>62</v>
      </c>
      <c r="C33" t="s">
        <v>212</v>
      </c>
      <c r="D33" t="s">
        <v>362</v>
      </c>
      <c r="E33" t="s">
        <v>62</v>
      </c>
      <c r="F33" t="s">
        <v>558</v>
      </c>
      <c r="G33" t="s">
        <v>600</v>
      </c>
      <c r="H33">
        <v>7947883</v>
      </c>
      <c r="I33" s="1" t="s">
        <v>1605</v>
      </c>
      <c r="J33" s="1" t="s">
        <v>1745</v>
      </c>
      <c r="K33" s="1" t="s">
        <v>1558</v>
      </c>
      <c r="L33">
        <v>5</v>
      </c>
      <c r="M33">
        <v>2</v>
      </c>
      <c r="N33">
        <v>1</v>
      </c>
      <c r="P33">
        <v>1</v>
      </c>
      <c r="Q33">
        <f t="shared" si="1"/>
        <v>3</v>
      </c>
    </row>
    <row r="34" spans="1:17" ht="32" x14ac:dyDescent="0.2">
      <c r="A34" t="s">
        <v>19</v>
      </c>
      <c r="B34" t="s">
        <v>63</v>
      </c>
      <c r="C34" t="s">
        <v>213</v>
      </c>
      <c r="D34" t="s">
        <v>363</v>
      </c>
      <c r="E34" t="s">
        <v>495</v>
      </c>
      <c r="F34" t="s">
        <v>558</v>
      </c>
      <c r="G34" t="s">
        <v>600</v>
      </c>
      <c r="H34">
        <v>7531746</v>
      </c>
      <c r="I34" s="1" t="s">
        <v>1606</v>
      </c>
      <c r="J34" s="1" t="s">
        <v>1746</v>
      </c>
      <c r="L34">
        <v>5</v>
      </c>
      <c r="M34">
        <v>0</v>
      </c>
      <c r="N34">
        <f t="shared" ref="N34:N65" si="2">M34</f>
        <v>0</v>
      </c>
      <c r="O34">
        <v>1</v>
      </c>
      <c r="Q34">
        <f t="shared" ref="Q34:Q65" si="3">L34-SUM(N34:P34)</f>
        <v>4</v>
      </c>
    </row>
    <row r="35" spans="1:17" ht="32" x14ac:dyDescent="0.2">
      <c r="A35" t="s">
        <v>23</v>
      </c>
      <c r="B35" t="s">
        <v>64</v>
      </c>
      <c r="C35" t="s">
        <v>214</v>
      </c>
      <c r="D35" t="s">
        <v>364</v>
      </c>
      <c r="E35" t="s">
        <v>496</v>
      </c>
      <c r="F35" t="s">
        <v>558</v>
      </c>
      <c r="G35" t="s">
        <v>607</v>
      </c>
      <c r="H35">
        <v>7509774</v>
      </c>
      <c r="I35" s="1" t="s">
        <v>1607</v>
      </c>
      <c r="J35" s="1" t="s">
        <v>1747</v>
      </c>
      <c r="K35" s="1" t="s">
        <v>1747</v>
      </c>
      <c r="L35">
        <v>5</v>
      </c>
      <c r="M35">
        <v>5</v>
      </c>
      <c r="N35">
        <v>2</v>
      </c>
      <c r="P35">
        <v>3</v>
      </c>
      <c r="Q35">
        <f t="shared" si="3"/>
        <v>0</v>
      </c>
    </row>
    <row r="36" spans="1:17" ht="32" x14ac:dyDescent="0.2">
      <c r="A36" t="s">
        <v>19</v>
      </c>
      <c r="B36" t="s">
        <v>65</v>
      </c>
      <c r="C36" t="s">
        <v>215</v>
      </c>
      <c r="D36" t="s">
        <v>365</v>
      </c>
      <c r="E36" t="s">
        <v>497</v>
      </c>
      <c r="F36" t="s">
        <v>558</v>
      </c>
      <c r="G36" t="s">
        <v>608</v>
      </c>
      <c r="H36">
        <v>7500271</v>
      </c>
      <c r="I36" s="1" t="s">
        <v>1608</v>
      </c>
      <c r="J36" s="1" t="s">
        <v>1438</v>
      </c>
      <c r="K36" s="1" t="s">
        <v>1839</v>
      </c>
      <c r="L36">
        <v>5</v>
      </c>
      <c r="M36">
        <v>1</v>
      </c>
      <c r="N36">
        <f t="shared" si="2"/>
        <v>1</v>
      </c>
      <c r="Q36">
        <f t="shared" si="3"/>
        <v>4</v>
      </c>
    </row>
    <row r="37" spans="1:17" ht="32" x14ac:dyDescent="0.2">
      <c r="A37" t="s">
        <v>23</v>
      </c>
      <c r="B37" t="s">
        <v>66</v>
      </c>
      <c r="C37" t="s">
        <v>216</v>
      </c>
      <c r="D37" t="s">
        <v>366</v>
      </c>
      <c r="E37" t="s">
        <v>498</v>
      </c>
      <c r="F37" t="s">
        <v>563</v>
      </c>
      <c r="H37">
        <v>7415175</v>
      </c>
      <c r="I37" s="1" t="s">
        <v>1609</v>
      </c>
      <c r="J37" s="1" t="s">
        <v>1748</v>
      </c>
      <c r="K37" s="1" t="s">
        <v>1840</v>
      </c>
      <c r="L37">
        <v>5</v>
      </c>
      <c r="M37">
        <v>2</v>
      </c>
      <c r="N37">
        <v>1</v>
      </c>
      <c r="P37">
        <v>1</v>
      </c>
      <c r="Q37">
        <f t="shared" si="3"/>
        <v>3</v>
      </c>
    </row>
    <row r="38" spans="1:17" ht="32" x14ac:dyDescent="0.2">
      <c r="A38" t="s">
        <v>21</v>
      </c>
      <c r="B38" t="s">
        <v>67</v>
      </c>
      <c r="C38" t="s">
        <v>217</v>
      </c>
      <c r="D38" t="s">
        <v>367</v>
      </c>
      <c r="E38" t="s">
        <v>67</v>
      </c>
      <c r="F38" t="s">
        <v>558</v>
      </c>
      <c r="G38" t="s">
        <v>593</v>
      </c>
      <c r="H38">
        <v>6900245</v>
      </c>
      <c r="I38" s="1" t="s">
        <v>1610</v>
      </c>
      <c r="J38" s="1" t="s">
        <v>1749</v>
      </c>
      <c r="K38" s="1" t="s">
        <v>971</v>
      </c>
      <c r="L38">
        <v>5</v>
      </c>
      <c r="M38">
        <v>2</v>
      </c>
      <c r="N38">
        <f t="shared" si="2"/>
        <v>2</v>
      </c>
      <c r="Q38">
        <f t="shared" si="3"/>
        <v>3</v>
      </c>
    </row>
    <row r="39" spans="1:17" ht="48" x14ac:dyDescent="0.2">
      <c r="A39" t="s">
        <v>18</v>
      </c>
      <c r="B39" t="s">
        <v>68</v>
      </c>
      <c r="C39" t="s">
        <v>218</v>
      </c>
      <c r="D39" t="s">
        <v>368</v>
      </c>
      <c r="E39" t="s">
        <v>68</v>
      </c>
      <c r="F39" t="s">
        <v>558</v>
      </c>
      <c r="G39" t="s">
        <v>609</v>
      </c>
      <c r="H39">
        <v>6745486</v>
      </c>
      <c r="I39" s="1" t="s">
        <v>1611</v>
      </c>
      <c r="J39" s="1" t="s">
        <v>1750</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1612</v>
      </c>
      <c r="J40" s="1" t="s">
        <v>1751</v>
      </c>
      <c r="K40" s="1" t="s">
        <v>1841</v>
      </c>
      <c r="L40">
        <v>5</v>
      </c>
      <c r="M40">
        <v>1</v>
      </c>
      <c r="N40">
        <f t="shared" si="2"/>
        <v>1</v>
      </c>
      <c r="Q40">
        <f t="shared" si="3"/>
        <v>4</v>
      </c>
    </row>
    <row r="41" spans="1:17" ht="48" x14ac:dyDescent="0.2">
      <c r="A41" t="s">
        <v>27</v>
      </c>
      <c r="B41" t="s">
        <v>70</v>
      </c>
      <c r="C41" t="s">
        <v>220</v>
      </c>
      <c r="D41" t="s">
        <v>370</v>
      </c>
      <c r="E41" t="s">
        <v>70</v>
      </c>
      <c r="F41" t="s">
        <v>564</v>
      </c>
      <c r="G41" t="s">
        <v>611</v>
      </c>
      <c r="H41">
        <v>6487190</v>
      </c>
      <c r="I41" s="1" t="s">
        <v>1613</v>
      </c>
      <c r="J41" s="1" t="s">
        <v>1752</v>
      </c>
      <c r="K41" s="1" t="s">
        <v>1842</v>
      </c>
      <c r="L41">
        <v>5</v>
      </c>
      <c r="M41">
        <v>1</v>
      </c>
      <c r="N41">
        <v>0</v>
      </c>
      <c r="P41">
        <v>1</v>
      </c>
      <c r="Q41">
        <f t="shared" si="3"/>
        <v>4</v>
      </c>
    </row>
    <row r="42" spans="1:17" ht="32" x14ac:dyDescent="0.2">
      <c r="A42" t="s">
        <v>25</v>
      </c>
      <c r="B42" t="s">
        <v>71</v>
      </c>
      <c r="C42" t="s">
        <v>221</v>
      </c>
      <c r="D42" t="s">
        <v>371</v>
      </c>
      <c r="E42" t="s">
        <v>500</v>
      </c>
      <c r="F42" t="s">
        <v>561</v>
      </c>
      <c r="G42" t="s">
        <v>594</v>
      </c>
      <c r="H42">
        <v>6481880</v>
      </c>
      <c r="I42" s="1" t="s">
        <v>1614</v>
      </c>
      <c r="J42" s="1" t="s">
        <v>1753</v>
      </c>
      <c r="K42" s="1" t="s">
        <v>1843</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1615</v>
      </c>
      <c r="J43" s="1" t="s">
        <v>1754</v>
      </c>
      <c r="K43" s="1" t="s">
        <v>972</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1616</v>
      </c>
      <c r="J44" s="1" t="s">
        <v>1755</v>
      </c>
      <c r="K44" s="1" t="s">
        <v>973</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1617</v>
      </c>
      <c r="J45" s="1" t="s">
        <v>1756</v>
      </c>
      <c r="K45" s="1" t="s">
        <v>974</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1618</v>
      </c>
      <c r="J46" s="1" t="s">
        <v>1448</v>
      </c>
      <c r="K46" s="1" t="s">
        <v>1844</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1619</v>
      </c>
      <c r="J47" s="1" t="s">
        <v>1757</v>
      </c>
      <c r="K47" s="1" t="s">
        <v>1559</v>
      </c>
      <c r="L47">
        <v>5</v>
      </c>
      <c r="M47">
        <v>2</v>
      </c>
      <c r="N47">
        <v>1</v>
      </c>
      <c r="P47">
        <v>1</v>
      </c>
      <c r="Q47">
        <f t="shared" si="3"/>
        <v>3</v>
      </c>
    </row>
    <row r="48" spans="1:17" ht="32" x14ac:dyDescent="0.2">
      <c r="A48" t="s">
        <v>20</v>
      </c>
      <c r="B48" t="s">
        <v>77</v>
      </c>
      <c r="C48" t="s">
        <v>227</v>
      </c>
      <c r="D48" t="s">
        <v>377</v>
      </c>
      <c r="E48" t="s">
        <v>502</v>
      </c>
      <c r="F48" t="s">
        <v>558</v>
      </c>
      <c r="G48" t="s">
        <v>595</v>
      </c>
      <c r="H48">
        <v>5994469</v>
      </c>
      <c r="I48" s="1" t="s">
        <v>1620</v>
      </c>
      <c r="J48" s="1" t="s">
        <v>1758</v>
      </c>
      <c r="L48">
        <v>5</v>
      </c>
      <c r="M48">
        <v>0</v>
      </c>
      <c r="N48">
        <f t="shared" si="2"/>
        <v>0</v>
      </c>
      <c r="O48">
        <v>1</v>
      </c>
      <c r="Q48">
        <f t="shared" si="3"/>
        <v>4</v>
      </c>
    </row>
    <row r="49" spans="1:17" ht="32" x14ac:dyDescent="0.2">
      <c r="A49" t="s">
        <v>18</v>
      </c>
      <c r="B49" t="s">
        <v>78</v>
      </c>
      <c r="C49" t="s">
        <v>228</v>
      </c>
      <c r="D49" t="s">
        <v>378</v>
      </c>
      <c r="E49" t="s">
        <v>78</v>
      </c>
      <c r="F49" t="s">
        <v>566</v>
      </c>
      <c r="G49" t="s">
        <v>614</v>
      </c>
      <c r="H49">
        <v>5960358</v>
      </c>
      <c r="I49" s="1" t="s">
        <v>1621</v>
      </c>
      <c r="J49" s="1" t="s">
        <v>1759</v>
      </c>
      <c r="K49" s="1" t="s">
        <v>976</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1622</v>
      </c>
      <c r="J50" s="1" t="s">
        <v>1760</v>
      </c>
      <c r="K50" s="1" t="s">
        <v>977</v>
      </c>
      <c r="L50">
        <v>5</v>
      </c>
      <c r="M50">
        <v>1</v>
      </c>
      <c r="N50">
        <f t="shared" si="2"/>
        <v>1</v>
      </c>
      <c r="Q50">
        <f t="shared" si="3"/>
        <v>4</v>
      </c>
    </row>
    <row r="51" spans="1:17" ht="32" x14ac:dyDescent="0.2">
      <c r="A51" t="s">
        <v>18</v>
      </c>
      <c r="B51" t="s">
        <v>80</v>
      </c>
      <c r="C51" t="s">
        <v>230</v>
      </c>
      <c r="D51" t="s">
        <v>380</v>
      </c>
      <c r="E51" t="s">
        <v>503</v>
      </c>
      <c r="F51" t="s">
        <v>567</v>
      </c>
      <c r="H51">
        <v>5492074</v>
      </c>
      <c r="I51" s="1" t="s">
        <v>1623</v>
      </c>
      <c r="J51" s="1" t="s">
        <v>1761</v>
      </c>
      <c r="K51" s="1" t="s">
        <v>1845</v>
      </c>
      <c r="L51">
        <v>5</v>
      </c>
      <c r="M51">
        <v>1</v>
      </c>
      <c r="N51">
        <f t="shared" si="2"/>
        <v>1</v>
      </c>
      <c r="Q51">
        <f t="shared" si="3"/>
        <v>4</v>
      </c>
    </row>
    <row r="52" spans="1:17" ht="32" x14ac:dyDescent="0.2">
      <c r="A52" t="s">
        <v>25</v>
      </c>
      <c r="B52" t="s">
        <v>81</v>
      </c>
      <c r="C52" t="s">
        <v>231</v>
      </c>
      <c r="D52" t="s">
        <v>381</v>
      </c>
      <c r="E52" t="s">
        <v>81</v>
      </c>
      <c r="F52" t="s">
        <v>561</v>
      </c>
      <c r="G52" t="s">
        <v>612</v>
      </c>
      <c r="H52">
        <v>5343740</v>
      </c>
      <c r="I52" s="1" t="s">
        <v>1624</v>
      </c>
      <c r="J52" s="1" t="s">
        <v>1762</v>
      </c>
      <c r="K52" s="1" t="s">
        <v>1846</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1625</v>
      </c>
      <c r="J53" s="1" t="s">
        <v>1455</v>
      </c>
      <c r="K53" s="1" t="s">
        <v>1455</v>
      </c>
      <c r="L53">
        <v>5</v>
      </c>
      <c r="M53">
        <v>5</v>
      </c>
      <c r="N53">
        <v>2</v>
      </c>
      <c r="P53">
        <v>3</v>
      </c>
      <c r="Q53">
        <f t="shared" si="3"/>
        <v>0</v>
      </c>
    </row>
    <row r="54" spans="1:17" ht="32" x14ac:dyDescent="0.2">
      <c r="A54" t="s">
        <v>19</v>
      </c>
      <c r="B54" t="s">
        <v>83</v>
      </c>
      <c r="C54" t="s">
        <v>233</v>
      </c>
      <c r="D54" t="s">
        <v>383</v>
      </c>
      <c r="E54" t="s">
        <v>83</v>
      </c>
      <c r="F54" t="s">
        <v>558</v>
      </c>
      <c r="G54" t="s">
        <v>591</v>
      </c>
      <c r="H54">
        <v>5308336</v>
      </c>
      <c r="I54" s="1" t="s">
        <v>1306</v>
      </c>
      <c r="J54" s="1" t="s">
        <v>1456</v>
      </c>
      <c r="K54" s="1" t="s">
        <v>979</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1626</v>
      </c>
      <c r="J55" s="1" t="s">
        <v>1763</v>
      </c>
      <c r="K55" s="1" t="s">
        <v>1847</v>
      </c>
      <c r="L55">
        <v>5</v>
      </c>
      <c r="M55">
        <v>3</v>
      </c>
      <c r="N55">
        <v>1</v>
      </c>
      <c r="P55">
        <v>2</v>
      </c>
      <c r="Q55">
        <f t="shared" si="3"/>
        <v>2</v>
      </c>
    </row>
    <row r="56" spans="1:17" ht="32" x14ac:dyDescent="0.2">
      <c r="A56" t="s">
        <v>23</v>
      </c>
      <c r="B56" t="s">
        <v>85</v>
      </c>
      <c r="C56" t="s">
        <v>235</v>
      </c>
      <c r="D56" t="s">
        <v>385</v>
      </c>
      <c r="E56" t="s">
        <v>85</v>
      </c>
      <c r="F56" t="s">
        <v>568</v>
      </c>
      <c r="G56" t="s">
        <v>618</v>
      </c>
      <c r="H56">
        <v>5047107</v>
      </c>
      <c r="I56" s="1" t="s">
        <v>1627</v>
      </c>
      <c r="J56" s="1" t="s">
        <v>1458</v>
      </c>
      <c r="K56" s="1" t="s">
        <v>1848</v>
      </c>
      <c r="L56">
        <v>5</v>
      </c>
      <c r="M56">
        <v>3</v>
      </c>
      <c r="N56">
        <v>2</v>
      </c>
      <c r="P56">
        <v>1</v>
      </c>
      <c r="Q56">
        <f t="shared" si="3"/>
        <v>2</v>
      </c>
    </row>
    <row r="57" spans="1:17" ht="32" x14ac:dyDescent="0.2">
      <c r="A57" t="s">
        <v>23</v>
      </c>
      <c r="B57" t="s">
        <v>86</v>
      </c>
      <c r="C57" t="s">
        <v>236</v>
      </c>
      <c r="D57" t="s">
        <v>386</v>
      </c>
      <c r="E57" t="s">
        <v>505</v>
      </c>
      <c r="F57" t="s">
        <v>558</v>
      </c>
      <c r="G57" t="s">
        <v>612</v>
      </c>
      <c r="H57">
        <v>4840616</v>
      </c>
      <c r="I57" s="1" t="s">
        <v>1628</v>
      </c>
      <c r="J57" s="1" t="s">
        <v>1764</v>
      </c>
      <c r="L57">
        <v>5</v>
      </c>
      <c r="M57">
        <v>0</v>
      </c>
      <c r="N57">
        <f t="shared" si="2"/>
        <v>0</v>
      </c>
      <c r="O57">
        <v>1</v>
      </c>
      <c r="Q57">
        <f t="shared" si="3"/>
        <v>4</v>
      </c>
    </row>
    <row r="58" spans="1:17" ht="32" x14ac:dyDescent="0.2">
      <c r="A58" t="s">
        <v>19</v>
      </c>
      <c r="B58" t="s">
        <v>87</v>
      </c>
      <c r="C58" t="s">
        <v>237</v>
      </c>
      <c r="D58" t="s">
        <v>387</v>
      </c>
      <c r="E58" t="s">
        <v>87</v>
      </c>
      <c r="F58" t="s">
        <v>558</v>
      </c>
      <c r="G58" t="s">
        <v>593</v>
      </c>
      <c r="H58">
        <v>4782481</v>
      </c>
      <c r="I58" s="1" t="s">
        <v>1629</v>
      </c>
      <c r="J58" s="1" t="s">
        <v>1765</v>
      </c>
      <c r="K58" s="1" t="s">
        <v>982</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1630</v>
      </c>
      <c r="J59" s="1" t="s">
        <v>1766</v>
      </c>
      <c r="K59" s="1" t="s">
        <v>1849</v>
      </c>
      <c r="L59">
        <v>5</v>
      </c>
      <c r="M59">
        <v>2</v>
      </c>
      <c r="N59">
        <v>1</v>
      </c>
      <c r="P59">
        <v>1</v>
      </c>
      <c r="Q59">
        <f t="shared" si="3"/>
        <v>3</v>
      </c>
    </row>
    <row r="60" spans="1:17" ht="32" x14ac:dyDescent="0.2">
      <c r="A60" t="s">
        <v>28</v>
      </c>
      <c r="B60" t="s">
        <v>89</v>
      </c>
      <c r="C60" t="s">
        <v>239</v>
      </c>
      <c r="D60" t="s">
        <v>389</v>
      </c>
      <c r="E60" t="s">
        <v>89</v>
      </c>
      <c r="F60" t="s">
        <v>569</v>
      </c>
      <c r="G60" t="s">
        <v>620</v>
      </c>
      <c r="H60">
        <v>4347047</v>
      </c>
      <c r="I60" s="1" t="s">
        <v>1631</v>
      </c>
      <c r="J60" s="1" t="s">
        <v>1767</v>
      </c>
      <c r="K60" s="1" t="s">
        <v>984</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1632</v>
      </c>
      <c r="J61" s="1" t="s">
        <v>1768</v>
      </c>
      <c r="K61" s="1" t="s">
        <v>985</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1633</v>
      </c>
      <c r="J62" s="1" t="s">
        <v>1769</v>
      </c>
      <c r="K62" s="1" t="s">
        <v>1769</v>
      </c>
      <c r="L62">
        <v>5</v>
      </c>
      <c r="M62">
        <v>5</v>
      </c>
      <c r="N62">
        <v>1</v>
      </c>
      <c r="P62">
        <v>4</v>
      </c>
      <c r="Q62">
        <f t="shared" si="3"/>
        <v>0</v>
      </c>
    </row>
    <row r="63" spans="1:17" ht="32" x14ac:dyDescent="0.2">
      <c r="A63" t="s">
        <v>19</v>
      </c>
      <c r="B63" t="s">
        <v>92</v>
      </c>
      <c r="C63" t="s">
        <v>242</v>
      </c>
      <c r="D63" t="s">
        <v>392</v>
      </c>
      <c r="E63" t="s">
        <v>506</v>
      </c>
      <c r="F63" t="s">
        <v>558</v>
      </c>
      <c r="G63" t="s">
        <v>621</v>
      </c>
      <c r="H63">
        <v>4265953</v>
      </c>
      <c r="I63" s="1" t="s">
        <v>1634</v>
      </c>
      <c r="J63" s="1" t="s">
        <v>1770</v>
      </c>
      <c r="K63" s="1" t="s">
        <v>987</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1635</v>
      </c>
      <c r="J64" s="1" t="s">
        <v>1466</v>
      </c>
      <c r="L64">
        <v>5</v>
      </c>
      <c r="M64">
        <v>0</v>
      </c>
      <c r="N64">
        <f t="shared" si="2"/>
        <v>0</v>
      </c>
      <c r="O64">
        <v>1</v>
      </c>
      <c r="Q64">
        <f t="shared" si="3"/>
        <v>4</v>
      </c>
    </row>
    <row r="65" spans="1:17" ht="48" x14ac:dyDescent="0.2">
      <c r="A65" t="s">
        <v>19</v>
      </c>
      <c r="B65" t="s">
        <v>94</v>
      </c>
      <c r="C65" t="s">
        <v>244</v>
      </c>
      <c r="D65" t="s">
        <v>394</v>
      </c>
      <c r="E65" t="s">
        <v>94</v>
      </c>
      <c r="F65" t="s">
        <v>558</v>
      </c>
      <c r="G65" t="s">
        <v>622</v>
      </c>
      <c r="H65">
        <v>4208419</v>
      </c>
      <c r="I65" s="1" t="s">
        <v>1636</v>
      </c>
      <c r="J65" s="1" t="s">
        <v>1771</v>
      </c>
      <c r="K65" s="1" t="s">
        <v>1850</v>
      </c>
      <c r="L65">
        <v>5</v>
      </c>
      <c r="M65">
        <v>1</v>
      </c>
      <c r="N65">
        <f t="shared" si="2"/>
        <v>1</v>
      </c>
      <c r="Q65">
        <f t="shared" si="3"/>
        <v>4</v>
      </c>
    </row>
    <row r="66" spans="1:17" ht="32" x14ac:dyDescent="0.2">
      <c r="A66" t="s">
        <v>23</v>
      </c>
      <c r="B66" t="s">
        <v>95</v>
      </c>
      <c r="C66" t="s">
        <v>245</v>
      </c>
      <c r="D66" t="s">
        <v>395</v>
      </c>
      <c r="E66" t="s">
        <v>508</v>
      </c>
      <c r="F66" t="s">
        <v>558</v>
      </c>
      <c r="H66">
        <v>4195254</v>
      </c>
      <c r="I66" s="1" t="s">
        <v>1637</v>
      </c>
      <c r="J66" s="1" t="s">
        <v>1772</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1638</v>
      </c>
      <c r="J67" s="1" t="s">
        <v>1773</v>
      </c>
      <c r="K67" s="1" t="s">
        <v>1851</v>
      </c>
      <c r="L67">
        <v>5</v>
      </c>
      <c r="M67">
        <v>3</v>
      </c>
      <c r="N67">
        <v>1</v>
      </c>
      <c r="P67">
        <v>2</v>
      </c>
      <c r="Q67">
        <f t="shared" si="5"/>
        <v>2</v>
      </c>
    </row>
    <row r="68" spans="1:17" ht="32" x14ac:dyDescent="0.2">
      <c r="A68" t="s">
        <v>21</v>
      </c>
      <c r="B68" t="s">
        <v>97</v>
      </c>
      <c r="C68" t="s">
        <v>247</v>
      </c>
      <c r="D68" t="s">
        <v>397</v>
      </c>
      <c r="E68" t="s">
        <v>97</v>
      </c>
      <c r="F68" t="s">
        <v>558</v>
      </c>
      <c r="G68" t="s">
        <v>612</v>
      </c>
      <c r="H68">
        <v>4114661</v>
      </c>
      <c r="I68" s="1" t="s">
        <v>1639</v>
      </c>
      <c r="J68" s="1" t="s">
        <v>1774</v>
      </c>
      <c r="K68" s="1" t="s">
        <v>989</v>
      </c>
      <c r="L68">
        <v>5</v>
      </c>
      <c r="M68">
        <v>1</v>
      </c>
      <c r="N68">
        <f t="shared" si="4"/>
        <v>1</v>
      </c>
      <c r="Q68">
        <f t="shared" si="5"/>
        <v>4</v>
      </c>
    </row>
    <row r="69" spans="1:17" ht="48" x14ac:dyDescent="0.2">
      <c r="A69" t="s">
        <v>18</v>
      </c>
      <c r="B69" t="s">
        <v>98</v>
      </c>
      <c r="C69" t="s">
        <v>248</v>
      </c>
      <c r="D69" t="s">
        <v>398</v>
      </c>
      <c r="E69" t="s">
        <v>509</v>
      </c>
      <c r="F69" t="s">
        <v>561</v>
      </c>
      <c r="G69" t="s">
        <v>612</v>
      </c>
      <c r="H69">
        <v>4064713</v>
      </c>
      <c r="I69" s="1" t="s">
        <v>1640</v>
      </c>
      <c r="J69" s="1" t="s">
        <v>1775</v>
      </c>
      <c r="K69" s="1" t="s">
        <v>990</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1641</v>
      </c>
      <c r="J70" s="1" t="s">
        <v>1776</v>
      </c>
      <c r="L70">
        <v>5</v>
      </c>
      <c r="M70">
        <v>0</v>
      </c>
      <c r="N70">
        <f t="shared" si="4"/>
        <v>0</v>
      </c>
      <c r="O70">
        <v>1</v>
      </c>
      <c r="Q70">
        <f t="shared" si="5"/>
        <v>4</v>
      </c>
    </row>
    <row r="71" spans="1:17" ht="48" x14ac:dyDescent="0.2">
      <c r="A71" t="s">
        <v>20</v>
      </c>
      <c r="B71" t="s">
        <v>100</v>
      </c>
      <c r="C71" t="s">
        <v>250</v>
      </c>
      <c r="D71" t="s">
        <v>400</v>
      </c>
      <c r="E71" t="s">
        <v>511</v>
      </c>
      <c r="F71" t="s">
        <v>558</v>
      </c>
      <c r="G71" t="s">
        <v>623</v>
      </c>
      <c r="H71">
        <v>3807463</v>
      </c>
      <c r="I71" s="1" t="s">
        <v>1323</v>
      </c>
      <c r="J71" s="1" t="s">
        <v>1473</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1642</v>
      </c>
      <c r="J72" s="1" t="s">
        <v>1474</v>
      </c>
      <c r="K72" s="1" t="s">
        <v>1852</v>
      </c>
      <c r="L72">
        <v>5</v>
      </c>
      <c r="M72">
        <v>4</v>
      </c>
      <c r="N72">
        <f t="shared" si="4"/>
        <v>4</v>
      </c>
      <c r="Q72">
        <f t="shared" si="5"/>
        <v>1</v>
      </c>
    </row>
    <row r="73" spans="1:17" ht="48" x14ac:dyDescent="0.2">
      <c r="A73" t="s">
        <v>19</v>
      </c>
      <c r="B73" t="s">
        <v>102</v>
      </c>
      <c r="C73" t="s">
        <v>252</v>
      </c>
      <c r="D73" t="s">
        <v>402</v>
      </c>
      <c r="E73" t="s">
        <v>102</v>
      </c>
      <c r="F73" t="s">
        <v>558</v>
      </c>
      <c r="G73" t="s">
        <v>610</v>
      </c>
      <c r="H73">
        <v>3622720</v>
      </c>
      <c r="I73" s="1" t="s">
        <v>1643</v>
      </c>
      <c r="J73" s="1" t="s">
        <v>1777</v>
      </c>
      <c r="K73" s="1" t="s">
        <v>1853</v>
      </c>
      <c r="L73">
        <v>5</v>
      </c>
      <c r="M73">
        <v>1</v>
      </c>
      <c r="N73">
        <f t="shared" si="4"/>
        <v>1</v>
      </c>
      <c r="Q73">
        <f t="shared" si="5"/>
        <v>4</v>
      </c>
    </row>
    <row r="74" spans="1:17" ht="32" x14ac:dyDescent="0.2">
      <c r="A74" t="s">
        <v>26</v>
      </c>
      <c r="B74" t="s">
        <v>103</v>
      </c>
      <c r="C74" t="s">
        <v>253</v>
      </c>
      <c r="D74" t="s">
        <v>403</v>
      </c>
      <c r="E74" t="s">
        <v>103</v>
      </c>
      <c r="F74" t="s">
        <v>558</v>
      </c>
      <c r="G74" t="s">
        <v>598</v>
      </c>
      <c r="H74">
        <v>3547132</v>
      </c>
      <c r="I74" s="1" t="s">
        <v>1644</v>
      </c>
      <c r="J74" s="1" t="s">
        <v>1778</v>
      </c>
      <c r="K74" s="1" t="s">
        <v>1562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1645</v>
      </c>
      <c r="J75" s="1" t="s">
        <v>1779</v>
      </c>
      <c r="K75" s="1" t="s">
        <v>1854</v>
      </c>
      <c r="L75">
        <v>5</v>
      </c>
      <c r="M75">
        <v>2</v>
      </c>
      <c r="N75">
        <f t="shared" si="4"/>
        <v>2</v>
      </c>
      <c r="Q75">
        <f t="shared" si="5"/>
        <v>3</v>
      </c>
    </row>
    <row r="76" spans="1:17" ht="32" x14ac:dyDescent="0.2">
      <c r="A76" t="s">
        <v>19</v>
      </c>
      <c r="B76" t="s">
        <v>105</v>
      </c>
      <c r="C76" t="s">
        <v>255</v>
      </c>
      <c r="D76" t="s">
        <v>405</v>
      </c>
      <c r="E76" t="s">
        <v>105</v>
      </c>
      <c r="F76" t="s">
        <v>558</v>
      </c>
      <c r="G76" t="s">
        <v>599</v>
      </c>
      <c r="H76">
        <v>3437141</v>
      </c>
      <c r="I76" s="1" t="s">
        <v>1646</v>
      </c>
      <c r="J76" s="1" t="s">
        <v>1780</v>
      </c>
      <c r="K76" s="1" t="s">
        <v>993</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1647</v>
      </c>
      <c r="J77" s="1" t="s">
        <v>1479</v>
      </c>
      <c r="L77">
        <v>5</v>
      </c>
      <c r="M77">
        <v>0</v>
      </c>
      <c r="N77">
        <f t="shared" si="4"/>
        <v>0</v>
      </c>
      <c r="O77">
        <v>1</v>
      </c>
      <c r="Q77">
        <f t="shared" si="5"/>
        <v>4</v>
      </c>
    </row>
    <row r="78" spans="1:17" ht="32" x14ac:dyDescent="0.2">
      <c r="A78" t="s">
        <v>21</v>
      </c>
      <c r="B78" t="s">
        <v>107</v>
      </c>
      <c r="C78" t="s">
        <v>257</v>
      </c>
      <c r="D78" t="s">
        <v>407</v>
      </c>
      <c r="E78" t="s">
        <v>107</v>
      </c>
      <c r="F78" t="s">
        <v>558</v>
      </c>
      <c r="G78" t="s">
        <v>593</v>
      </c>
      <c r="H78">
        <v>3388522</v>
      </c>
      <c r="I78" s="1" t="s">
        <v>1648</v>
      </c>
      <c r="J78" s="1" t="s">
        <v>1781</v>
      </c>
      <c r="K78" s="1" t="s">
        <v>994</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1649</v>
      </c>
      <c r="J79" s="1" t="s">
        <v>1782</v>
      </c>
      <c r="K79" s="1" t="s">
        <v>1563</v>
      </c>
      <c r="L79">
        <v>5</v>
      </c>
      <c r="M79">
        <v>2</v>
      </c>
      <c r="N79">
        <v>1</v>
      </c>
      <c r="P79">
        <v>1</v>
      </c>
      <c r="Q79">
        <f t="shared" si="5"/>
        <v>3</v>
      </c>
    </row>
    <row r="80" spans="1:17" ht="32" x14ac:dyDescent="0.2">
      <c r="A80" t="s">
        <v>28</v>
      </c>
      <c r="B80" t="s">
        <v>109</v>
      </c>
      <c r="C80" t="s">
        <v>259</v>
      </c>
      <c r="D80" t="s">
        <v>409</v>
      </c>
      <c r="E80" t="s">
        <v>109</v>
      </c>
      <c r="F80" t="s">
        <v>569</v>
      </c>
      <c r="G80" t="s">
        <v>627</v>
      </c>
      <c r="H80">
        <v>3251879</v>
      </c>
      <c r="I80" s="1" t="s">
        <v>1650</v>
      </c>
      <c r="J80" s="1" t="s">
        <v>1783</v>
      </c>
      <c r="K80" s="1" t="s">
        <v>996</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1651</v>
      </c>
      <c r="J81" s="1" t="s">
        <v>1784</v>
      </c>
      <c r="K81" s="1" t="s">
        <v>997</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1652</v>
      </c>
      <c r="J82" s="1" t="s">
        <v>1484</v>
      </c>
      <c r="K82" s="1" t="s">
        <v>1855</v>
      </c>
      <c r="L82">
        <v>5</v>
      </c>
      <c r="M82">
        <v>1</v>
      </c>
      <c r="N82">
        <f t="shared" si="4"/>
        <v>1</v>
      </c>
      <c r="Q82">
        <f t="shared" si="5"/>
        <v>4</v>
      </c>
    </row>
    <row r="83" spans="1:17" ht="32" x14ac:dyDescent="0.2">
      <c r="A83" t="s">
        <v>22</v>
      </c>
      <c r="B83" t="s">
        <v>112</v>
      </c>
      <c r="C83" t="s">
        <v>262</v>
      </c>
      <c r="D83" t="s">
        <v>412</v>
      </c>
      <c r="E83" t="s">
        <v>112</v>
      </c>
      <c r="F83" t="s">
        <v>571</v>
      </c>
      <c r="G83" t="s">
        <v>629</v>
      </c>
      <c r="H83">
        <v>3167614</v>
      </c>
      <c r="I83" s="1" t="s">
        <v>1653</v>
      </c>
      <c r="J83" s="1" t="s">
        <v>1785</v>
      </c>
      <c r="K83" s="1" t="s">
        <v>1856</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1654</v>
      </c>
      <c r="J84" s="1" t="s">
        <v>1786</v>
      </c>
      <c r="K84" s="1" t="s">
        <v>998</v>
      </c>
      <c r="L84">
        <v>5</v>
      </c>
      <c r="M84">
        <v>1</v>
      </c>
      <c r="N84">
        <f t="shared" si="4"/>
        <v>1</v>
      </c>
      <c r="Q84">
        <f t="shared" si="5"/>
        <v>4</v>
      </c>
    </row>
    <row r="85" spans="1:17" ht="32" x14ac:dyDescent="0.2">
      <c r="A85" t="s">
        <v>18</v>
      </c>
      <c r="B85" t="s">
        <v>114</v>
      </c>
      <c r="C85" t="s">
        <v>264</v>
      </c>
      <c r="D85" t="s">
        <v>414</v>
      </c>
      <c r="E85" t="s">
        <v>515</v>
      </c>
      <c r="F85" t="s">
        <v>558</v>
      </c>
      <c r="G85" t="s">
        <v>630</v>
      </c>
      <c r="H85">
        <v>3146230</v>
      </c>
      <c r="I85" s="1" t="s">
        <v>1655</v>
      </c>
      <c r="J85" s="1" t="s">
        <v>1787</v>
      </c>
      <c r="L85">
        <v>5</v>
      </c>
      <c r="M85">
        <v>0</v>
      </c>
      <c r="N85">
        <f t="shared" si="4"/>
        <v>0</v>
      </c>
      <c r="O85">
        <v>1</v>
      </c>
      <c r="Q85">
        <f t="shared" si="5"/>
        <v>4</v>
      </c>
    </row>
    <row r="86" spans="1:17" ht="48" x14ac:dyDescent="0.2">
      <c r="A86" t="s">
        <v>18</v>
      </c>
      <c r="B86" t="s">
        <v>115</v>
      </c>
      <c r="C86" t="s">
        <v>265</v>
      </c>
      <c r="D86" t="s">
        <v>415</v>
      </c>
      <c r="E86" t="s">
        <v>516</v>
      </c>
      <c r="F86" t="s">
        <v>561</v>
      </c>
      <c r="G86" t="s">
        <v>617</v>
      </c>
      <c r="H86">
        <v>3084942</v>
      </c>
      <c r="I86" s="1" t="s">
        <v>1656</v>
      </c>
      <c r="J86" s="1" t="s">
        <v>1788</v>
      </c>
      <c r="K86" s="1" t="s">
        <v>1857</v>
      </c>
      <c r="L86">
        <v>5</v>
      </c>
      <c r="M86">
        <v>1</v>
      </c>
      <c r="N86">
        <v>0</v>
      </c>
      <c r="O86">
        <v>1</v>
      </c>
      <c r="P86">
        <v>1</v>
      </c>
      <c r="Q86">
        <f t="shared" si="5"/>
        <v>3</v>
      </c>
    </row>
    <row r="87" spans="1:17" ht="48" x14ac:dyDescent="0.2">
      <c r="A87" t="s">
        <v>24</v>
      </c>
      <c r="B87" t="s">
        <v>116</v>
      </c>
      <c r="C87" t="s">
        <v>266</v>
      </c>
      <c r="D87" t="s">
        <v>416</v>
      </c>
      <c r="E87" t="s">
        <v>116</v>
      </c>
      <c r="F87" t="s">
        <v>558</v>
      </c>
      <c r="G87" t="s">
        <v>631</v>
      </c>
      <c r="H87">
        <v>3079073</v>
      </c>
      <c r="I87" s="1" t="s">
        <v>1657</v>
      </c>
      <c r="J87" s="1" t="s">
        <v>1789</v>
      </c>
      <c r="K87" s="1" t="s">
        <v>999</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1658</v>
      </c>
      <c r="J88" s="1" t="s">
        <v>1490</v>
      </c>
      <c r="L88">
        <v>5</v>
      </c>
      <c r="M88">
        <v>0</v>
      </c>
      <c r="N88">
        <f t="shared" si="4"/>
        <v>0</v>
      </c>
      <c r="O88">
        <v>1</v>
      </c>
      <c r="Q88">
        <f t="shared" si="5"/>
        <v>4</v>
      </c>
    </row>
    <row r="89" spans="1:17" ht="32" x14ac:dyDescent="0.2">
      <c r="A89" t="s">
        <v>25</v>
      </c>
      <c r="B89" t="s">
        <v>118</v>
      </c>
      <c r="C89" t="s">
        <v>268</v>
      </c>
      <c r="D89" t="s">
        <v>418</v>
      </c>
      <c r="E89" t="s">
        <v>518</v>
      </c>
      <c r="F89" t="s">
        <v>558</v>
      </c>
      <c r="G89" t="s">
        <v>616</v>
      </c>
      <c r="H89">
        <v>2860305</v>
      </c>
      <c r="I89" s="1" t="s">
        <v>1659</v>
      </c>
      <c r="J89" s="1" t="s">
        <v>1790</v>
      </c>
      <c r="L89">
        <v>5</v>
      </c>
      <c r="M89">
        <v>0</v>
      </c>
      <c r="N89">
        <f t="shared" si="4"/>
        <v>0</v>
      </c>
      <c r="O89">
        <v>1</v>
      </c>
      <c r="Q89">
        <f t="shared" si="5"/>
        <v>4</v>
      </c>
    </row>
    <row r="90" spans="1:17" ht="32" x14ac:dyDescent="0.2">
      <c r="A90" t="s">
        <v>24</v>
      </c>
      <c r="B90" t="s">
        <v>119</v>
      </c>
      <c r="C90" t="s">
        <v>269</v>
      </c>
      <c r="D90" t="s">
        <v>419</v>
      </c>
      <c r="E90" t="s">
        <v>119</v>
      </c>
      <c r="F90" t="s">
        <v>558</v>
      </c>
      <c r="G90" t="s">
        <v>593</v>
      </c>
      <c r="H90">
        <v>2849365</v>
      </c>
      <c r="I90" s="1" t="s">
        <v>1660</v>
      </c>
      <c r="J90" s="1" t="s">
        <v>1791</v>
      </c>
      <c r="K90" s="1" t="s">
        <v>1000</v>
      </c>
      <c r="L90">
        <v>5</v>
      </c>
      <c r="M90">
        <v>1</v>
      </c>
      <c r="N90">
        <f t="shared" si="4"/>
        <v>1</v>
      </c>
      <c r="Q90">
        <f t="shared" si="5"/>
        <v>4</v>
      </c>
    </row>
    <row r="91" spans="1:17" ht="48" x14ac:dyDescent="0.2">
      <c r="A91" t="s">
        <v>19</v>
      </c>
      <c r="B91" t="s">
        <v>120</v>
      </c>
      <c r="C91" t="s">
        <v>270</v>
      </c>
      <c r="D91" t="s">
        <v>420</v>
      </c>
      <c r="E91" t="s">
        <v>519</v>
      </c>
      <c r="F91" t="s">
        <v>558</v>
      </c>
      <c r="G91" t="s">
        <v>599</v>
      </c>
      <c r="H91">
        <v>2819370</v>
      </c>
      <c r="I91" s="1" t="s">
        <v>1661</v>
      </c>
      <c r="J91" s="1" t="s">
        <v>1493</v>
      </c>
      <c r="K91" s="1" t="s">
        <v>1858</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1662</v>
      </c>
      <c r="J92" s="1" t="s">
        <v>1792</v>
      </c>
      <c r="L92">
        <v>5</v>
      </c>
      <c r="M92">
        <v>0</v>
      </c>
      <c r="N92">
        <f t="shared" si="4"/>
        <v>0</v>
      </c>
      <c r="O92">
        <v>1</v>
      </c>
      <c r="Q92">
        <f t="shared" si="5"/>
        <v>4</v>
      </c>
    </row>
    <row r="93" spans="1:17" ht="32" x14ac:dyDescent="0.2">
      <c r="A93" t="s">
        <v>26</v>
      </c>
      <c r="B93" t="s">
        <v>122</v>
      </c>
      <c r="C93" t="s">
        <v>272</v>
      </c>
      <c r="D93" t="s">
        <v>422</v>
      </c>
      <c r="E93" t="s">
        <v>521</v>
      </c>
      <c r="F93" t="s">
        <v>573</v>
      </c>
      <c r="G93" t="s">
        <v>633</v>
      </c>
      <c r="H93">
        <v>2785672</v>
      </c>
      <c r="I93" s="1" t="s">
        <v>1663</v>
      </c>
      <c r="J93" s="1" t="s">
        <v>1793</v>
      </c>
      <c r="K93" s="1" t="s">
        <v>1793</v>
      </c>
      <c r="L93">
        <v>5</v>
      </c>
      <c r="M93">
        <v>5</v>
      </c>
      <c r="N93">
        <v>4</v>
      </c>
      <c r="P93">
        <v>1</v>
      </c>
      <c r="Q93">
        <f t="shared" si="5"/>
        <v>0</v>
      </c>
    </row>
    <row r="94" spans="1:17" ht="32" x14ac:dyDescent="0.2">
      <c r="A94" t="s">
        <v>20</v>
      </c>
      <c r="B94" t="s">
        <v>123</v>
      </c>
      <c r="C94" t="s">
        <v>273</v>
      </c>
      <c r="D94" t="s">
        <v>423</v>
      </c>
      <c r="E94" t="s">
        <v>522</v>
      </c>
      <c r="F94" t="s">
        <v>574</v>
      </c>
      <c r="G94" t="s">
        <v>634</v>
      </c>
      <c r="H94">
        <v>2784837</v>
      </c>
      <c r="I94" s="1" t="s">
        <v>1664</v>
      </c>
      <c r="J94" s="1" t="s">
        <v>1794</v>
      </c>
      <c r="K94" s="1" t="s">
        <v>1859</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1665</v>
      </c>
      <c r="J95" s="1" t="s">
        <v>1795</v>
      </c>
      <c r="K95" s="1" t="s">
        <v>1795</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1666</v>
      </c>
      <c r="J96" s="1" t="s">
        <v>1796</v>
      </c>
      <c r="K96" s="1" t="s">
        <v>1796</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1667</v>
      </c>
      <c r="J97" s="1" t="s">
        <v>1797</v>
      </c>
      <c r="K97" s="1" t="s">
        <v>1001</v>
      </c>
      <c r="L97">
        <v>5</v>
      </c>
      <c r="M97">
        <v>1</v>
      </c>
      <c r="N97">
        <f t="shared" si="4"/>
        <v>1</v>
      </c>
      <c r="Q97">
        <f t="shared" si="5"/>
        <v>4</v>
      </c>
    </row>
    <row r="98" spans="1:17" ht="48" x14ac:dyDescent="0.2">
      <c r="A98" t="s">
        <v>20</v>
      </c>
      <c r="B98" t="s">
        <v>127</v>
      </c>
      <c r="C98" t="s">
        <v>277</v>
      </c>
      <c r="D98" t="s">
        <v>427</v>
      </c>
      <c r="E98" t="s">
        <v>524</v>
      </c>
      <c r="F98" t="s">
        <v>558</v>
      </c>
      <c r="G98" t="s">
        <v>595</v>
      </c>
      <c r="H98">
        <v>2687714</v>
      </c>
      <c r="I98" s="1" t="s">
        <v>1668</v>
      </c>
      <c r="J98" s="1" t="s">
        <v>1798</v>
      </c>
      <c r="K98" s="1" t="s">
        <v>1860</v>
      </c>
      <c r="L98">
        <v>5</v>
      </c>
      <c r="M98">
        <v>2</v>
      </c>
      <c r="N98">
        <v>1</v>
      </c>
      <c r="P98">
        <v>1</v>
      </c>
      <c r="Q98">
        <f t="shared" ref="Q98:Q129" si="6">L98-SUM(N98:P98)</f>
        <v>3</v>
      </c>
    </row>
    <row r="99" spans="1:17" ht="48" x14ac:dyDescent="0.2">
      <c r="A99" t="s">
        <v>30</v>
      </c>
      <c r="B99" t="s">
        <v>128</v>
      </c>
      <c r="C99" t="s">
        <v>278</v>
      </c>
      <c r="D99" t="s">
        <v>428</v>
      </c>
      <c r="E99" t="s">
        <v>525</v>
      </c>
      <c r="F99" t="s">
        <v>577</v>
      </c>
      <c r="H99">
        <v>2654266</v>
      </c>
      <c r="I99" s="1" t="s">
        <v>1669</v>
      </c>
      <c r="J99" s="1" t="s">
        <v>1799</v>
      </c>
      <c r="K99" s="1" t="s">
        <v>1861</v>
      </c>
      <c r="L99">
        <v>5</v>
      </c>
      <c r="M99">
        <v>1</v>
      </c>
      <c r="N99">
        <f t="shared" ref="N99:N128" si="7">M99</f>
        <v>1</v>
      </c>
      <c r="Q99">
        <f t="shared" si="6"/>
        <v>4</v>
      </c>
    </row>
    <row r="100" spans="1:17" ht="32" x14ac:dyDescent="0.2">
      <c r="A100" t="s">
        <v>30</v>
      </c>
      <c r="B100" t="s">
        <v>129</v>
      </c>
      <c r="C100" t="s">
        <v>279</v>
      </c>
      <c r="D100" t="s">
        <v>429</v>
      </c>
      <c r="E100" t="s">
        <v>526</v>
      </c>
      <c r="F100" t="s">
        <v>578</v>
      </c>
      <c r="G100" t="s">
        <v>637</v>
      </c>
      <c r="H100">
        <v>2578679</v>
      </c>
      <c r="I100" s="1" t="s">
        <v>1670</v>
      </c>
      <c r="J100" s="1" t="s">
        <v>1800</v>
      </c>
      <c r="K100" s="1" t="s">
        <v>1800</v>
      </c>
      <c r="L100">
        <v>5</v>
      </c>
      <c r="M100">
        <v>5</v>
      </c>
      <c r="N100">
        <f t="shared" si="7"/>
        <v>5</v>
      </c>
      <c r="Q100">
        <f t="shared" si="6"/>
        <v>0</v>
      </c>
    </row>
    <row r="101" spans="1:17" ht="32" x14ac:dyDescent="0.2">
      <c r="A101" t="s">
        <v>20</v>
      </c>
      <c r="B101" t="s">
        <v>130</v>
      </c>
      <c r="C101" t="s">
        <v>280</v>
      </c>
      <c r="D101" t="s">
        <v>430</v>
      </c>
      <c r="E101" t="s">
        <v>527</v>
      </c>
      <c r="F101" t="s">
        <v>558</v>
      </c>
      <c r="G101" t="s">
        <v>593</v>
      </c>
      <c r="H101">
        <v>2527182</v>
      </c>
      <c r="I101" s="1" t="s">
        <v>1671</v>
      </c>
      <c r="J101" s="1" t="s">
        <v>1801</v>
      </c>
      <c r="K101" s="1" t="s">
        <v>1862</v>
      </c>
      <c r="L101">
        <v>5</v>
      </c>
      <c r="M101">
        <v>1</v>
      </c>
      <c r="N101">
        <f t="shared" si="7"/>
        <v>1</v>
      </c>
      <c r="Q101">
        <f t="shared" si="6"/>
        <v>4</v>
      </c>
    </row>
    <row r="102" spans="1:17" ht="32" x14ac:dyDescent="0.2">
      <c r="A102" t="s">
        <v>18</v>
      </c>
      <c r="B102" t="s">
        <v>131</v>
      </c>
      <c r="C102" t="s">
        <v>281</v>
      </c>
      <c r="D102" t="s">
        <v>431</v>
      </c>
      <c r="E102" t="s">
        <v>131</v>
      </c>
      <c r="F102" t="s">
        <v>579</v>
      </c>
      <c r="G102" t="s">
        <v>593</v>
      </c>
      <c r="H102">
        <v>2396504</v>
      </c>
      <c r="I102" s="1" t="s">
        <v>1672</v>
      </c>
      <c r="J102" s="1" t="s">
        <v>1802</v>
      </c>
      <c r="K102" s="1" t="s">
        <v>1002</v>
      </c>
      <c r="L102">
        <v>5</v>
      </c>
      <c r="M102">
        <v>2</v>
      </c>
      <c r="N102">
        <f t="shared" si="7"/>
        <v>2</v>
      </c>
      <c r="Q102">
        <f t="shared" si="6"/>
        <v>3</v>
      </c>
    </row>
    <row r="103" spans="1:17" ht="48" x14ac:dyDescent="0.2">
      <c r="A103" t="s">
        <v>19</v>
      </c>
      <c r="B103" t="s">
        <v>132</v>
      </c>
      <c r="C103" t="s">
        <v>282</v>
      </c>
      <c r="D103" t="s">
        <v>432</v>
      </c>
      <c r="E103" t="s">
        <v>528</v>
      </c>
      <c r="F103" t="s">
        <v>558</v>
      </c>
      <c r="G103" t="s">
        <v>632</v>
      </c>
      <c r="H103">
        <v>2380305</v>
      </c>
      <c r="I103" s="1" t="s">
        <v>1673</v>
      </c>
      <c r="J103" s="1" t="s">
        <v>1505</v>
      </c>
      <c r="K103" s="1" t="s">
        <v>1863</v>
      </c>
      <c r="L103">
        <v>5</v>
      </c>
      <c r="M103">
        <v>3</v>
      </c>
      <c r="N103">
        <v>1</v>
      </c>
      <c r="P103">
        <v>2</v>
      </c>
      <c r="Q103">
        <f t="shared" si="6"/>
        <v>2</v>
      </c>
    </row>
    <row r="104" spans="1:17" ht="32" x14ac:dyDescent="0.2">
      <c r="A104" t="s">
        <v>21</v>
      </c>
      <c r="B104" t="s">
        <v>133</v>
      </c>
      <c r="C104" t="s">
        <v>283</v>
      </c>
      <c r="D104" t="s">
        <v>433</v>
      </c>
      <c r="E104" t="s">
        <v>529</v>
      </c>
      <c r="F104" t="s">
        <v>580</v>
      </c>
      <c r="H104">
        <v>2357707</v>
      </c>
      <c r="I104" s="1" t="s">
        <v>1674</v>
      </c>
      <c r="J104" s="1" t="s">
        <v>1506</v>
      </c>
      <c r="L104">
        <v>5</v>
      </c>
      <c r="M104">
        <v>0</v>
      </c>
      <c r="N104">
        <f t="shared" si="7"/>
        <v>0</v>
      </c>
      <c r="Q104">
        <f t="shared" si="6"/>
        <v>5</v>
      </c>
    </row>
    <row r="105" spans="1:17" ht="32" x14ac:dyDescent="0.2">
      <c r="A105" t="s">
        <v>26</v>
      </c>
      <c r="B105" t="s">
        <v>134</v>
      </c>
      <c r="C105" t="s">
        <v>284</v>
      </c>
      <c r="D105" t="s">
        <v>434</v>
      </c>
      <c r="E105" t="s">
        <v>530</v>
      </c>
      <c r="F105" t="s">
        <v>558</v>
      </c>
      <c r="G105" t="s">
        <v>616</v>
      </c>
      <c r="H105">
        <v>2321367</v>
      </c>
      <c r="I105" s="1" t="s">
        <v>1675</v>
      </c>
      <c r="J105" s="1" t="s">
        <v>1803</v>
      </c>
      <c r="K105" s="1" t="s">
        <v>1564</v>
      </c>
      <c r="L105">
        <v>5</v>
      </c>
      <c r="M105">
        <v>1</v>
      </c>
      <c r="N105">
        <f t="shared" si="7"/>
        <v>1</v>
      </c>
      <c r="Q105">
        <f t="shared" si="6"/>
        <v>4</v>
      </c>
    </row>
    <row r="106" spans="1:17" ht="32" x14ac:dyDescent="0.2">
      <c r="A106" t="s">
        <v>19</v>
      </c>
      <c r="B106" t="s">
        <v>135</v>
      </c>
      <c r="C106" t="s">
        <v>285</v>
      </c>
      <c r="D106" t="s">
        <v>435</v>
      </c>
      <c r="E106" t="s">
        <v>531</v>
      </c>
      <c r="F106" t="s">
        <v>558</v>
      </c>
      <c r="G106" t="s">
        <v>596</v>
      </c>
      <c r="H106">
        <v>2303577</v>
      </c>
      <c r="I106" s="1" t="s">
        <v>1676</v>
      </c>
      <c r="J106" s="1" t="s">
        <v>1804</v>
      </c>
      <c r="K106" s="1" t="s">
        <v>1864</v>
      </c>
      <c r="L106">
        <v>5</v>
      </c>
      <c r="M106">
        <v>1</v>
      </c>
      <c r="N106">
        <f t="shared" si="7"/>
        <v>1</v>
      </c>
      <c r="Q106">
        <f t="shared" si="6"/>
        <v>4</v>
      </c>
    </row>
    <row r="107" spans="1:17" ht="32" x14ac:dyDescent="0.2">
      <c r="A107" t="s">
        <v>20</v>
      </c>
      <c r="B107" t="s">
        <v>136</v>
      </c>
      <c r="C107" t="s">
        <v>286</v>
      </c>
      <c r="D107" t="s">
        <v>436</v>
      </c>
      <c r="E107" t="s">
        <v>136</v>
      </c>
      <c r="F107" t="s">
        <v>558</v>
      </c>
      <c r="G107" t="s">
        <v>621</v>
      </c>
      <c r="H107">
        <v>2277495</v>
      </c>
      <c r="I107" s="1" t="s">
        <v>1677</v>
      </c>
      <c r="J107" s="1" t="s">
        <v>1805</v>
      </c>
      <c r="K107" s="1" t="s">
        <v>1004</v>
      </c>
      <c r="L107">
        <v>5</v>
      </c>
      <c r="M107">
        <v>1</v>
      </c>
      <c r="N107">
        <f t="shared" si="7"/>
        <v>1</v>
      </c>
      <c r="Q107">
        <f t="shared" si="6"/>
        <v>4</v>
      </c>
    </row>
    <row r="108" spans="1:17" ht="32" x14ac:dyDescent="0.2">
      <c r="A108" t="s">
        <v>22</v>
      </c>
      <c r="B108" t="s">
        <v>137</v>
      </c>
      <c r="C108" t="s">
        <v>287</v>
      </c>
      <c r="D108" t="s">
        <v>437</v>
      </c>
      <c r="E108" t="s">
        <v>532</v>
      </c>
      <c r="F108" t="s">
        <v>581</v>
      </c>
      <c r="G108" t="s">
        <v>638</v>
      </c>
      <c r="H108">
        <v>2262599</v>
      </c>
      <c r="I108" s="1" t="s">
        <v>1360</v>
      </c>
      <c r="J108" s="1" t="s">
        <v>1510</v>
      </c>
      <c r="K108" s="1" t="s">
        <v>1510</v>
      </c>
      <c r="L108">
        <v>5</v>
      </c>
      <c r="M108">
        <v>5</v>
      </c>
      <c r="N108">
        <f t="shared" si="7"/>
        <v>5</v>
      </c>
      <c r="Q108">
        <f t="shared" si="6"/>
        <v>0</v>
      </c>
    </row>
    <row r="109" spans="1:17" ht="32" x14ac:dyDescent="0.2">
      <c r="A109" t="s">
        <v>18</v>
      </c>
      <c r="B109" t="s">
        <v>138</v>
      </c>
      <c r="C109" t="s">
        <v>288</v>
      </c>
      <c r="D109" t="s">
        <v>438</v>
      </c>
      <c r="E109" t="s">
        <v>533</v>
      </c>
      <c r="F109" t="s">
        <v>558</v>
      </c>
      <c r="G109" t="s">
        <v>599</v>
      </c>
      <c r="H109">
        <v>2205899</v>
      </c>
      <c r="I109" s="1" t="s">
        <v>1361</v>
      </c>
      <c r="J109" s="1" t="s">
        <v>1511</v>
      </c>
      <c r="L109">
        <v>5</v>
      </c>
      <c r="M109">
        <v>0</v>
      </c>
      <c r="N109">
        <f t="shared" si="7"/>
        <v>0</v>
      </c>
      <c r="Q109">
        <f t="shared" si="6"/>
        <v>5</v>
      </c>
    </row>
    <row r="110" spans="1:17" ht="32" x14ac:dyDescent="0.2">
      <c r="A110" t="s">
        <v>20</v>
      </c>
      <c r="B110" t="s">
        <v>139</v>
      </c>
      <c r="C110" t="s">
        <v>289</v>
      </c>
      <c r="D110" t="s">
        <v>439</v>
      </c>
      <c r="E110" t="s">
        <v>534</v>
      </c>
      <c r="F110" t="s">
        <v>558</v>
      </c>
      <c r="G110" t="s">
        <v>600</v>
      </c>
      <c r="H110">
        <v>2177550</v>
      </c>
      <c r="I110" s="1" t="s">
        <v>1678</v>
      </c>
      <c r="J110" s="1" t="s">
        <v>1806</v>
      </c>
      <c r="K110" s="1" t="s">
        <v>1865</v>
      </c>
      <c r="L110">
        <v>5</v>
      </c>
      <c r="M110">
        <v>1</v>
      </c>
      <c r="N110">
        <f t="shared" si="7"/>
        <v>1</v>
      </c>
      <c r="Q110">
        <f t="shared" si="6"/>
        <v>4</v>
      </c>
    </row>
    <row r="111" spans="1:17" ht="48" x14ac:dyDescent="0.2">
      <c r="A111" t="s">
        <v>25</v>
      </c>
      <c r="B111" t="s">
        <v>140</v>
      </c>
      <c r="C111" t="s">
        <v>290</v>
      </c>
      <c r="D111" t="s">
        <v>440</v>
      </c>
      <c r="E111" t="s">
        <v>535</v>
      </c>
      <c r="F111" t="s">
        <v>558</v>
      </c>
      <c r="G111" t="s">
        <v>639</v>
      </c>
      <c r="H111">
        <v>2105345</v>
      </c>
      <c r="I111" s="1" t="s">
        <v>1363</v>
      </c>
      <c r="J111" s="1" t="s">
        <v>1513</v>
      </c>
      <c r="L111">
        <v>5</v>
      </c>
      <c r="M111">
        <v>0</v>
      </c>
      <c r="N111">
        <f t="shared" si="7"/>
        <v>0</v>
      </c>
      <c r="Q111">
        <f t="shared" si="6"/>
        <v>5</v>
      </c>
    </row>
    <row r="112" spans="1:17" ht="32" x14ac:dyDescent="0.2">
      <c r="A112" t="s">
        <v>19</v>
      </c>
      <c r="B112" t="s">
        <v>141</v>
      </c>
      <c r="C112" t="s">
        <v>291</v>
      </c>
      <c r="D112" t="s">
        <v>441</v>
      </c>
      <c r="E112" t="s">
        <v>141</v>
      </c>
      <c r="F112" t="s">
        <v>558</v>
      </c>
      <c r="G112" t="s">
        <v>599</v>
      </c>
      <c r="H112">
        <v>2082065</v>
      </c>
      <c r="I112" s="1" t="s">
        <v>1679</v>
      </c>
      <c r="J112" s="1" t="s">
        <v>1807</v>
      </c>
      <c r="K112" s="1" t="s">
        <v>1006</v>
      </c>
      <c r="L112">
        <v>5</v>
      </c>
      <c r="M112">
        <v>1</v>
      </c>
      <c r="N112">
        <f t="shared" si="7"/>
        <v>1</v>
      </c>
      <c r="Q112">
        <f t="shared" si="6"/>
        <v>4</v>
      </c>
    </row>
    <row r="113" spans="1:17" ht="32" x14ac:dyDescent="0.2">
      <c r="A113" t="s">
        <v>20</v>
      </c>
      <c r="B113" t="s">
        <v>142</v>
      </c>
      <c r="C113" t="s">
        <v>292</v>
      </c>
      <c r="D113" t="s">
        <v>442</v>
      </c>
      <c r="E113" t="s">
        <v>142</v>
      </c>
      <c r="F113" t="s">
        <v>558</v>
      </c>
      <c r="G113" t="s">
        <v>608</v>
      </c>
      <c r="H113">
        <v>2067102</v>
      </c>
      <c r="I113" s="1" t="s">
        <v>1365</v>
      </c>
      <c r="J113" s="1" t="s">
        <v>1515</v>
      </c>
      <c r="K113" s="1" t="s">
        <v>1565</v>
      </c>
      <c r="L113">
        <v>5</v>
      </c>
      <c r="M113">
        <v>4</v>
      </c>
      <c r="N113">
        <v>1</v>
      </c>
      <c r="P113">
        <v>3</v>
      </c>
      <c r="Q113">
        <f t="shared" si="6"/>
        <v>1</v>
      </c>
    </row>
    <row r="114" spans="1:17" ht="32" x14ac:dyDescent="0.2">
      <c r="A114" t="s">
        <v>20</v>
      </c>
      <c r="B114" t="s">
        <v>143</v>
      </c>
      <c r="C114" t="s">
        <v>293</v>
      </c>
      <c r="D114" t="s">
        <v>443</v>
      </c>
      <c r="E114" t="s">
        <v>143</v>
      </c>
      <c r="F114" t="s">
        <v>561</v>
      </c>
      <c r="G114" t="s">
        <v>592</v>
      </c>
      <c r="H114">
        <v>2044675</v>
      </c>
      <c r="I114" s="1" t="s">
        <v>1680</v>
      </c>
      <c r="J114" s="1" t="s">
        <v>1808</v>
      </c>
      <c r="K114" s="1" t="s">
        <v>1008</v>
      </c>
      <c r="L114">
        <v>5</v>
      </c>
      <c r="M114">
        <v>1</v>
      </c>
      <c r="N114">
        <f t="shared" si="7"/>
        <v>1</v>
      </c>
      <c r="Q114">
        <f t="shared" si="6"/>
        <v>4</v>
      </c>
    </row>
    <row r="115" spans="1:17" ht="32" x14ac:dyDescent="0.2">
      <c r="A115" t="s">
        <v>24</v>
      </c>
      <c r="B115" t="s">
        <v>144</v>
      </c>
      <c r="C115" t="s">
        <v>294</v>
      </c>
      <c r="D115" t="s">
        <v>444</v>
      </c>
      <c r="E115" t="s">
        <v>536</v>
      </c>
      <c r="F115" t="s">
        <v>558</v>
      </c>
      <c r="H115">
        <v>2043475</v>
      </c>
      <c r="I115" s="1" t="s">
        <v>1681</v>
      </c>
      <c r="J115" s="1" t="s">
        <v>1809</v>
      </c>
      <c r="L115">
        <v>5</v>
      </c>
      <c r="M115">
        <v>0</v>
      </c>
      <c r="N115">
        <f t="shared" si="7"/>
        <v>0</v>
      </c>
      <c r="Q115">
        <f t="shared" si="6"/>
        <v>5</v>
      </c>
    </row>
    <row r="116" spans="1:17" ht="32" x14ac:dyDescent="0.2">
      <c r="A116" t="s">
        <v>25</v>
      </c>
      <c r="B116" t="s">
        <v>145</v>
      </c>
      <c r="C116" t="s">
        <v>295</v>
      </c>
      <c r="D116" t="s">
        <v>445</v>
      </c>
      <c r="E116" t="s">
        <v>145</v>
      </c>
      <c r="F116" t="s">
        <v>561</v>
      </c>
      <c r="G116" t="s">
        <v>640</v>
      </c>
      <c r="H116">
        <v>2025585</v>
      </c>
      <c r="I116" s="1" t="s">
        <v>1368</v>
      </c>
      <c r="J116" s="1" t="s">
        <v>1518</v>
      </c>
      <c r="K116" s="1" t="s">
        <v>1009</v>
      </c>
      <c r="L116">
        <v>5</v>
      </c>
      <c r="M116">
        <v>1</v>
      </c>
      <c r="N116">
        <f t="shared" si="7"/>
        <v>1</v>
      </c>
      <c r="Q116">
        <f t="shared" si="6"/>
        <v>4</v>
      </c>
    </row>
    <row r="117" spans="1:17" ht="32" x14ac:dyDescent="0.2">
      <c r="A117" t="s">
        <v>19</v>
      </c>
      <c r="B117" t="s">
        <v>146</v>
      </c>
      <c r="C117" t="s">
        <v>296</v>
      </c>
      <c r="D117" t="s">
        <v>446</v>
      </c>
      <c r="E117" t="s">
        <v>537</v>
      </c>
      <c r="F117" t="s">
        <v>582</v>
      </c>
      <c r="G117" t="s">
        <v>601</v>
      </c>
      <c r="H117">
        <v>2010181</v>
      </c>
      <c r="I117" s="1" t="s">
        <v>1682</v>
      </c>
      <c r="J117" s="1" t="s">
        <v>1810</v>
      </c>
      <c r="K117" s="1" t="s">
        <v>1866</v>
      </c>
      <c r="L117">
        <v>5</v>
      </c>
      <c r="M117">
        <v>3</v>
      </c>
      <c r="N117">
        <v>2</v>
      </c>
      <c r="P117">
        <v>1</v>
      </c>
      <c r="Q117">
        <f t="shared" si="6"/>
        <v>2</v>
      </c>
    </row>
    <row r="118" spans="1:17" ht="32" x14ac:dyDescent="0.2">
      <c r="A118" t="s">
        <v>30</v>
      </c>
      <c r="B118" t="s">
        <v>147</v>
      </c>
      <c r="C118" t="s">
        <v>297</v>
      </c>
      <c r="D118" t="s">
        <v>447</v>
      </c>
      <c r="E118" t="s">
        <v>147</v>
      </c>
      <c r="F118" t="s">
        <v>578</v>
      </c>
      <c r="G118" t="s">
        <v>641</v>
      </c>
      <c r="H118">
        <v>2004626</v>
      </c>
      <c r="I118" s="1" t="s">
        <v>1683</v>
      </c>
      <c r="J118" s="1" t="s">
        <v>1811</v>
      </c>
      <c r="K118" s="1" t="s">
        <v>1867</v>
      </c>
      <c r="L118">
        <v>5</v>
      </c>
      <c r="M118">
        <v>4</v>
      </c>
      <c r="N118">
        <f t="shared" si="7"/>
        <v>4</v>
      </c>
      <c r="Q118">
        <f t="shared" si="6"/>
        <v>1</v>
      </c>
    </row>
    <row r="119" spans="1:17" ht="32" x14ac:dyDescent="0.2">
      <c r="A119" t="s">
        <v>28</v>
      </c>
      <c r="B119" t="s">
        <v>148</v>
      </c>
      <c r="C119" t="s">
        <v>298</v>
      </c>
      <c r="D119" t="s">
        <v>448</v>
      </c>
      <c r="E119" t="s">
        <v>538</v>
      </c>
      <c r="F119" t="s">
        <v>583</v>
      </c>
      <c r="G119" t="s">
        <v>641</v>
      </c>
      <c r="H119">
        <v>1997427</v>
      </c>
      <c r="I119" s="1" t="s">
        <v>1684</v>
      </c>
      <c r="J119" s="1" t="s">
        <v>1521</v>
      </c>
      <c r="K119" s="1" t="s">
        <v>1521</v>
      </c>
      <c r="L119">
        <v>5</v>
      </c>
      <c r="M119">
        <v>5</v>
      </c>
      <c r="N119">
        <v>0</v>
      </c>
      <c r="P119">
        <v>5</v>
      </c>
      <c r="Q119">
        <f t="shared" si="6"/>
        <v>0</v>
      </c>
    </row>
    <row r="120" spans="1:17" ht="48" x14ac:dyDescent="0.2">
      <c r="A120" t="s">
        <v>18</v>
      </c>
      <c r="B120" t="s">
        <v>149</v>
      </c>
      <c r="C120" t="s">
        <v>299</v>
      </c>
      <c r="D120" t="s">
        <v>449</v>
      </c>
      <c r="E120" t="s">
        <v>539</v>
      </c>
      <c r="F120" t="s">
        <v>584</v>
      </c>
      <c r="H120">
        <v>1920594</v>
      </c>
      <c r="I120" s="1" t="s">
        <v>1685</v>
      </c>
      <c r="J120" s="1" t="s">
        <v>1812</v>
      </c>
      <c r="L120">
        <v>5</v>
      </c>
      <c r="M120">
        <v>0</v>
      </c>
      <c r="N120">
        <f t="shared" si="7"/>
        <v>0</v>
      </c>
      <c r="Q120">
        <f t="shared" si="6"/>
        <v>5</v>
      </c>
    </row>
    <row r="121" spans="1:17" ht="32" x14ac:dyDescent="0.2">
      <c r="A121" t="s">
        <v>26</v>
      </c>
      <c r="B121" t="s">
        <v>150</v>
      </c>
      <c r="C121" t="s">
        <v>300</v>
      </c>
      <c r="D121" t="s">
        <v>450</v>
      </c>
      <c r="E121" t="s">
        <v>150</v>
      </c>
      <c r="F121" t="s">
        <v>558</v>
      </c>
      <c r="G121" t="s">
        <v>599</v>
      </c>
      <c r="H121">
        <v>1907782</v>
      </c>
      <c r="I121" s="1" t="s">
        <v>1373</v>
      </c>
      <c r="J121" s="1" t="s">
        <v>1523</v>
      </c>
      <c r="K121" s="1" t="s">
        <v>1012</v>
      </c>
      <c r="L121">
        <v>5</v>
      </c>
      <c r="M121">
        <v>1</v>
      </c>
      <c r="N121">
        <f t="shared" si="7"/>
        <v>1</v>
      </c>
      <c r="Q121">
        <f t="shared" si="6"/>
        <v>4</v>
      </c>
    </row>
    <row r="122" spans="1:17" ht="32" x14ac:dyDescent="0.2">
      <c r="A122" t="s">
        <v>21</v>
      </c>
      <c r="B122" t="s">
        <v>151</v>
      </c>
      <c r="C122" t="s">
        <v>301</v>
      </c>
      <c r="D122" t="s">
        <v>451</v>
      </c>
      <c r="E122" t="s">
        <v>540</v>
      </c>
      <c r="G122" t="s">
        <v>642</v>
      </c>
      <c r="H122">
        <v>1893032</v>
      </c>
      <c r="I122" s="1" t="s">
        <v>1686</v>
      </c>
      <c r="J122" s="1" t="s">
        <v>1524</v>
      </c>
      <c r="K122" s="1" t="s">
        <v>1868</v>
      </c>
      <c r="L122">
        <v>5</v>
      </c>
      <c r="M122">
        <v>3</v>
      </c>
      <c r="N122">
        <v>1</v>
      </c>
      <c r="P122">
        <v>2</v>
      </c>
      <c r="Q122">
        <f t="shared" si="6"/>
        <v>2</v>
      </c>
    </row>
    <row r="123" spans="1:17" ht="32" x14ac:dyDescent="0.2">
      <c r="A123" t="s">
        <v>28</v>
      </c>
      <c r="B123" t="s">
        <v>152</v>
      </c>
      <c r="C123" t="s">
        <v>302</v>
      </c>
      <c r="D123" t="s">
        <v>452</v>
      </c>
      <c r="E123" t="s">
        <v>541</v>
      </c>
      <c r="F123" t="s">
        <v>569</v>
      </c>
      <c r="G123" t="s">
        <v>643</v>
      </c>
      <c r="H123">
        <v>1888409</v>
      </c>
      <c r="I123" s="1" t="s">
        <v>1687</v>
      </c>
      <c r="J123" s="1" t="s">
        <v>1813</v>
      </c>
      <c r="K123" s="1" t="s">
        <v>1813</v>
      </c>
      <c r="L123">
        <v>5</v>
      </c>
      <c r="M123">
        <v>5</v>
      </c>
      <c r="N123">
        <f t="shared" si="7"/>
        <v>5</v>
      </c>
      <c r="Q123">
        <f t="shared" si="6"/>
        <v>0</v>
      </c>
    </row>
    <row r="124" spans="1:17" ht="32" x14ac:dyDescent="0.2">
      <c r="A124" t="s">
        <v>20</v>
      </c>
      <c r="B124" t="s">
        <v>153</v>
      </c>
      <c r="C124" t="s">
        <v>303</v>
      </c>
      <c r="D124" t="s">
        <v>453</v>
      </c>
      <c r="E124" t="s">
        <v>542</v>
      </c>
      <c r="F124" t="s">
        <v>558</v>
      </c>
      <c r="G124" t="s">
        <v>644</v>
      </c>
      <c r="H124">
        <v>1837388</v>
      </c>
      <c r="I124" s="1" t="s">
        <v>1688</v>
      </c>
      <c r="J124" s="1" t="s">
        <v>1814</v>
      </c>
      <c r="K124" s="1" t="s">
        <v>1572</v>
      </c>
      <c r="L124">
        <v>5</v>
      </c>
      <c r="M124">
        <v>1</v>
      </c>
      <c r="N124">
        <v>0</v>
      </c>
      <c r="O124">
        <v>1</v>
      </c>
      <c r="P124">
        <v>1</v>
      </c>
      <c r="Q124">
        <f t="shared" si="6"/>
        <v>3</v>
      </c>
    </row>
    <row r="125" spans="1:17" ht="32" x14ac:dyDescent="0.2">
      <c r="A125" t="s">
        <v>20</v>
      </c>
      <c r="B125" t="s">
        <v>154</v>
      </c>
      <c r="C125" t="s">
        <v>304</v>
      </c>
      <c r="D125" t="s">
        <v>454</v>
      </c>
      <c r="E125" t="s">
        <v>543</v>
      </c>
      <c r="F125" t="s">
        <v>558</v>
      </c>
      <c r="G125" t="s">
        <v>600</v>
      </c>
      <c r="H125">
        <v>1808056</v>
      </c>
      <c r="I125" s="1" t="s">
        <v>1689</v>
      </c>
      <c r="J125" s="1" t="s">
        <v>1815</v>
      </c>
      <c r="L125">
        <v>5</v>
      </c>
      <c r="M125">
        <v>0</v>
      </c>
      <c r="N125">
        <f t="shared" si="7"/>
        <v>0</v>
      </c>
      <c r="O125">
        <v>1</v>
      </c>
      <c r="Q125">
        <f t="shared" si="6"/>
        <v>4</v>
      </c>
    </row>
    <row r="126" spans="1:17" ht="32" x14ac:dyDescent="0.2">
      <c r="A126" t="s">
        <v>28</v>
      </c>
      <c r="B126" t="s">
        <v>155</v>
      </c>
      <c r="C126" t="s">
        <v>305</v>
      </c>
      <c r="D126" t="s">
        <v>455</v>
      </c>
      <c r="E126" t="s">
        <v>544</v>
      </c>
      <c r="F126" t="s">
        <v>585</v>
      </c>
      <c r="G126" t="s">
        <v>645</v>
      </c>
      <c r="H126">
        <v>1745449</v>
      </c>
      <c r="I126" s="1" t="s">
        <v>1690</v>
      </c>
      <c r="J126" s="1" t="s">
        <v>1528</v>
      </c>
      <c r="L126">
        <v>5</v>
      </c>
      <c r="M126">
        <v>0</v>
      </c>
      <c r="N126">
        <f t="shared" si="7"/>
        <v>0</v>
      </c>
      <c r="Q126">
        <f t="shared" si="6"/>
        <v>5</v>
      </c>
    </row>
    <row r="127" spans="1:17" ht="32" x14ac:dyDescent="0.2">
      <c r="A127" t="s">
        <v>21</v>
      </c>
      <c r="B127" t="s">
        <v>156</v>
      </c>
      <c r="C127" t="s">
        <v>306</v>
      </c>
      <c r="D127" t="s">
        <v>456</v>
      </c>
      <c r="E127" t="s">
        <v>545</v>
      </c>
      <c r="F127" t="s">
        <v>586</v>
      </c>
      <c r="G127" t="s">
        <v>646</v>
      </c>
      <c r="H127">
        <v>1744476</v>
      </c>
      <c r="I127" s="1" t="s">
        <v>1691</v>
      </c>
      <c r="J127" s="1" t="s">
        <v>1529</v>
      </c>
      <c r="K127" s="1" t="s">
        <v>1529</v>
      </c>
      <c r="L127">
        <v>5</v>
      </c>
      <c r="M127">
        <v>5</v>
      </c>
      <c r="N127">
        <v>2</v>
      </c>
      <c r="P127">
        <v>3</v>
      </c>
      <c r="Q127">
        <f t="shared" si="6"/>
        <v>0</v>
      </c>
    </row>
    <row r="128" spans="1:17" ht="32" x14ac:dyDescent="0.2">
      <c r="A128" t="s">
        <v>20</v>
      </c>
      <c r="B128" t="s">
        <v>157</v>
      </c>
      <c r="C128" t="s">
        <v>307</v>
      </c>
      <c r="D128" t="s">
        <v>457</v>
      </c>
      <c r="E128" t="s">
        <v>546</v>
      </c>
      <c r="F128" t="s">
        <v>558</v>
      </c>
      <c r="G128" t="s">
        <v>591</v>
      </c>
      <c r="H128">
        <v>1736390</v>
      </c>
      <c r="I128" s="1" t="s">
        <v>1692</v>
      </c>
      <c r="J128" s="1" t="s">
        <v>1816</v>
      </c>
      <c r="L128">
        <v>5</v>
      </c>
      <c r="M128">
        <v>0</v>
      </c>
      <c r="N128">
        <f t="shared" si="7"/>
        <v>0</v>
      </c>
      <c r="O128">
        <v>1</v>
      </c>
      <c r="Q128">
        <f t="shared" si="6"/>
        <v>4</v>
      </c>
    </row>
    <row r="129" spans="1:17" ht="48" x14ac:dyDescent="0.2">
      <c r="A129" t="s">
        <v>23</v>
      </c>
      <c r="B129" t="s">
        <v>158</v>
      </c>
      <c r="C129" t="s">
        <v>308</v>
      </c>
      <c r="D129" t="s">
        <v>458</v>
      </c>
      <c r="E129" t="s">
        <v>158</v>
      </c>
      <c r="F129" t="s">
        <v>558</v>
      </c>
      <c r="G129" t="s">
        <v>624</v>
      </c>
      <c r="H129">
        <v>1628251</v>
      </c>
      <c r="I129" s="1" t="s">
        <v>1693</v>
      </c>
      <c r="J129" s="1" t="s">
        <v>1817</v>
      </c>
      <c r="K129" s="1" t="s">
        <v>1869</v>
      </c>
      <c r="L129">
        <v>5</v>
      </c>
      <c r="M129">
        <v>3</v>
      </c>
      <c r="N129">
        <v>1</v>
      </c>
      <c r="P129">
        <v>2</v>
      </c>
      <c r="Q129">
        <f t="shared" si="6"/>
        <v>2</v>
      </c>
    </row>
    <row r="130" spans="1:17" ht="32" x14ac:dyDescent="0.2">
      <c r="A130" t="s">
        <v>20</v>
      </c>
      <c r="B130" t="s">
        <v>159</v>
      </c>
      <c r="C130" t="s">
        <v>309</v>
      </c>
      <c r="D130" t="s">
        <v>459</v>
      </c>
      <c r="E130" t="s">
        <v>159</v>
      </c>
      <c r="F130" t="s">
        <v>558</v>
      </c>
      <c r="G130" t="s">
        <v>647</v>
      </c>
      <c r="H130">
        <v>1626854</v>
      </c>
      <c r="I130" s="1" t="s">
        <v>1694</v>
      </c>
      <c r="J130" s="1" t="s">
        <v>1818</v>
      </c>
      <c r="K130" s="1" t="s">
        <v>1818</v>
      </c>
      <c r="L130">
        <v>5</v>
      </c>
      <c r="M130">
        <v>5</v>
      </c>
      <c r="N130">
        <v>1</v>
      </c>
      <c r="P130">
        <v>4</v>
      </c>
      <c r="Q130">
        <f t="shared" ref="Q130:Q151" si="8">L130-SUM(N130:P130)</f>
        <v>0</v>
      </c>
    </row>
    <row r="131" spans="1:17" ht="32" x14ac:dyDescent="0.2">
      <c r="A131" t="s">
        <v>20</v>
      </c>
      <c r="B131" t="s">
        <v>160</v>
      </c>
      <c r="C131" t="s">
        <v>310</v>
      </c>
      <c r="D131" t="s">
        <v>460</v>
      </c>
      <c r="E131" t="s">
        <v>160</v>
      </c>
      <c r="F131" t="s">
        <v>558</v>
      </c>
      <c r="G131" t="s">
        <v>612</v>
      </c>
      <c r="H131">
        <v>1624081</v>
      </c>
      <c r="I131" s="1" t="s">
        <v>1695</v>
      </c>
      <c r="J131" s="1" t="s">
        <v>1819</v>
      </c>
      <c r="K131" s="1" t="s">
        <v>1017</v>
      </c>
      <c r="L131">
        <v>5</v>
      </c>
      <c r="M131">
        <v>1</v>
      </c>
      <c r="N131">
        <f t="shared" ref="N131:N147" si="9">M131</f>
        <v>1</v>
      </c>
      <c r="Q131">
        <f t="shared" si="8"/>
        <v>4</v>
      </c>
    </row>
    <row r="132" spans="1:17" ht="48" x14ac:dyDescent="0.2">
      <c r="A132" t="s">
        <v>19</v>
      </c>
      <c r="B132" t="s">
        <v>161</v>
      </c>
      <c r="C132" t="s">
        <v>311</v>
      </c>
      <c r="D132" t="s">
        <v>461</v>
      </c>
      <c r="E132" t="s">
        <v>547</v>
      </c>
      <c r="F132" t="s">
        <v>558</v>
      </c>
      <c r="G132" t="s">
        <v>593</v>
      </c>
      <c r="H132">
        <v>1611788</v>
      </c>
      <c r="I132" s="1" t="s">
        <v>1696</v>
      </c>
      <c r="J132" s="1" t="s">
        <v>1534</v>
      </c>
      <c r="K132" s="1" t="s">
        <v>1870</v>
      </c>
      <c r="L132">
        <v>5</v>
      </c>
      <c r="M132">
        <v>1</v>
      </c>
      <c r="N132">
        <f t="shared" si="9"/>
        <v>1</v>
      </c>
      <c r="Q132">
        <f t="shared" si="8"/>
        <v>4</v>
      </c>
    </row>
    <row r="133" spans="1:17" ht="32" x14ac:dyDescent="0.2">
      <c r="A133" t="s">
        <v>28</v>
      </c>
      <c r="B133" t="s">
        <v>162</v>
      </c>
      <c r="C133" t="s">
        <v>312</v>
      </c>
      <c r="D133" t="s">
        <v>462</v>
      </c>
      <c r="E133" t="s">
        <v>162</v>
      </c>
      <c r="F133" t="s">
        <v>569</v>
      </c>
      <c r="G133" t="s">
        <v>648</v>
      </c>
      <c r="H133">
        <v>1598677</v>
      </c>
      <c r="I133" s="1" t="s">
        <v>1697</v>
      </c>
      <c r="J133" s="1" t="s">
        <v>1820</v>
      </c>
      <c r="K133" s="1" t="s">
        <v>1018</v>
      </c>
      <c r="L133">
        <v>5</v>
      </c>
      <c r="M133">
        <v>1</v>
      </c>
      <c r="N133">
        <f t="shared" si="9"/>
        <v>1</v>
      </c>
      <c r="Q133">
        <f t="shared" si="8"/>
        <v>4</v>
      </c>
    </row>
    <row r="134" spans="1:17" ht="32" x14ac:dyDescent="0.2">
      <c r="A134" t="s">
        <v>24</v>
      </c>
      <c r="B134" t="s">
        <v>163</v>
      </c>
      <c r="C134" t="s">
        <v>313</v>
      </c>
      <c r="D134" t="s">
        <v>463</v>
      </c>
      <c r="E134" t="s">
        <v>163</v>
      </c>
      <c r="F134" t="s">
        <v>576</v>
      </c>
      <c r="G134" t="s">
        <v>600</v>
      </c>
      <c r="H134">
        <v>1558951</v>
      </c>
      <c r="I134" s="1" t="s">
        <v>1698</v>
      </c>
      <c r="J134" s="1" t="s">
        <v>1821</v>
      </c>
      <c r="K134" s="1" t="s">
        <v>1019</v>
      </c>
      <c r="L134">
        <v>5</v>
      </c>
      <c r="M134">
        <v>1</v>
      </c>
      <c r="N134">
        <f t="shared" si="9"/>
        <v>1</v>
      </c>
      <c r="Q134">
        <f t="shared" si="8"/>
        <v>4</v>
      </c>
    </row>
    <row r="135" spans="1:17" ht="32" x14ac:dyDescent="0.2">
      <c r="A135" t="s">
        <v>22</v>
      </c>
      <c r="B135" t="s">
        <v>164</v>
      </c>
      <c r="C135" t="s">
        <v>314</v>
      </c>
      <c r="D135" t="s">
        <v>464</v>
      </c>
      <c r="E135" t="s">
        <v>548</v>
      </c>
      <c r="F135" t="s">
        <v>558</v>
      </c>
      <c r="G135" t="s">
        <v>621</v>
      </c>
      <c r="H135">
        <v>1544025</v>
      </c>
      <c r="I135" s="1" t="s">
        <v>1699</v>
      </c>
      <c r="J135" s="1" t="s">
        <v>1822</v>
      </c>
      <c r="L135">
        <v>5</v>
      </c>
      <c r="M135">
        <v>0</v>
      </c>
      <c r="N135">
        <f t="shared" si="9"/>
        <v>0</v>
      </c>
      <c r="O135">
        <v>1</v>
      </c>
      <c r="Q135">
        <f t="shared" si="8"/>
        <v>4</v>
      </c>
    </row>
    <row r="136" spans="1:17" ht="32" x14ac:dyDescent="0.2">
      <c r="A136" t="s">
        <v>20</v>
      </c>
      <c r="B136" t="s">
        <v>165</v>
      </c>
      <c r="C136" t="s">
        <v>315</v>
      </c>
      <c r="D136" t="s">
        <v>465</v>
      </c>
      <c r="E136" t="s">
        <v>549</v>
      </c>
      <c r="F136" t="s">
        <v>587</v>
      </c>
      <c r="G136" t="s">
        <v>649</v>
      </c>
      <c r="H136">
        <v>1522517</v>
      </c>
      <c r="I136" s="1" t="s">
        <v>1700</v>
      </c>
      <c r="J136" s="1" t="s">
        <v>1823</v>
      </c>
      <c r="L136">
        <v>5</v>
      </c>
      <c r="M136">
        <v>0</v>
      </c>
      <c r="N136">
        <f t="shared" si="9"/>
        <v>0</v>
      </c>
      <c r="O136">
        <v>1</v>
      </c>
      <c r="Q136">
        <f t="shared" si="8"/>
        <v>4</v>
      </c>
    </row>
    <row r="137" spans="1:17" ht="32" x14ac:dyDescent="0.2">
      <c r="A137" t="s">
        <v>29</v>
      </c>
      <c r="B137" t="s">
        <v>166</v>
      </c>
      <c r="C137" t="s">
        <v>316</v>
      </c>
      <c r="D137" t="s">
        <v>466</v>
      </c>
      <c r="E137" t="s">
        <v>550</v>
      </c>
      <c r="F137" t="s">
        <v>588</v>
      </c>
      <c r="G137" t="s">
        <v>650</v>
      </c>
      <c r="H137">
        <v>1517817</v>
      </c>
      <c r="I137" s="1" t="s">
        <v>1701</v>
      </c>
      <c r="J137" s="1" t="s">
        <v>1539</v>
      </c>
      <c r="K137" s="1" t="s">
        <v>1539</v>
      </c>
      <c r="L137">
        <v>5</v>
      </c>
      <c r="M137">
        <v>5</v>
      </c>
      <c r="N137">
        <v>2</v>
      </c>
      <c r="P137">
        <v>3</v>
      </c>
      <c r="Q137">
        <f t="shared" si="8"/>
        <v>0</v>
      </c>
    </row>
    <row r="138" spans="1:17" ht="32" x14ac:dyDescent="0.2">
      <c r="A138" t="s">
        <v>21</v>
      </c>
      <c r="B138" t="s">
        <v>167</v>
      </c>
      <c r="C138" t="s">
        <v>317</v>
      </c>
      <c r="D138" t="s">
        <v>467</v>
      </c>
      <c r="E138" t="s">
        <v>167</v>
      </c>
      <c r="F138" t="s">
        <v>558</v>
      </c>
      <c r="G138" t="s">
        <v>599</v>
      </c>
      <c r="H138">
        <v>1512783</v>
      </c>
      <c r="I138" s="1" t="s">
        <v>1390</v>
      </c>
      <c r="J138" s="1" t="s">
        <v>937</v>
      </c>
      <c r="K138" s="1" t="s">
        <v>1570</v>
      </c>
      <c r="L138">
        <v>5</v>
      </c>
      <c r="M138">
        <v>2</v>
      </c>
      <c r="N138">
        <v>1</v>
      </c>
      <c r="P138">
        <v>1</v>
      </c>
      <c r="Q138">
        <f t="shared" si="8"/>
        <v>3</v>
      </c>
    </row>
    <row r="139" spans="1:17" ht="32" x14ac:dyDescent="0.2">
      <c r="A139" t="s">
        <v>20</v>
      </c>
      <c r="B139" t="s">
        <v>168</v>
      </c>
      <c r="C139" t="s">
        <v>318</v>
      </c>
      <c r="D139" t="s">
        <v>468</v>
      </c>
      <c r="E139" t="s">
        <v>168</v>
      </c>
      <c r="F139" t="s">
        <v>558</v>
      </c>
      <c r="G139" t="s">
        <v>599</v>
      </c>
      <c r="H139">
        <v>1504430</v>
      </c>
      <c r="I139" s="1" t="s">
        <v>1702</v>
      </c>
      <c r="J139" s="1" t="s">
        <v>1540</v>
      </c>
      <c r="K139" s="1" t="s">
        <v>1571</v>
      </c>
      <c r="L139">
        <v>5</v>
      </c>
      <c r="M139">
        <v>2</v>
      </c>
      <c r="N139">
        <v>1</v>
      </c>
      <c r="P139">
        <v>1</v>
      </c>
      <c r="Q139">
        <f t="shared" si="8"/>
        <v>3</v>
      </c>
    </row>
    <row r="140" spans="1:17" ht="32" x14ac:dyDescent="0.2">
      <c r="A140" t="s">
        <v>19</v>
      </c>
      <c r="B140" t="s">
        <v>169</v>
      </c>
      <c r="C140" t="s">
        <v>319</v>
      </c>
      <c r="D140" t="s">
        <v>469</v>
      </c>
      <c r="E140" t="s">
        <v>169</v>
      </c>
      <c r="F140" t="s">
        <v>558</v>
      </c>
      <c r="G140" t="s">
        <v>605</v>
      </c>
      <c r="H140">
        <v>1496893</v>
      </c>
      <c r="I140" s="1" t="s">
        <v>1703</v>
      </c>
      <c r="J140" s="1" t="s">
        <v>1824</v>
      </c>
      <c r="K140" s="1" t="s">
        <v>1023</v>
      </c>
      <c r="L140">
        <v>5</v>
      </c>
      <c r="M140">
        <v>1</v>
      </c>
      <c r="N140">
        <f t="shared" si="9"/>
        <v>1</v>
      </c>
      <c r="Q140">
        <f t="shared" si="8"/>
        <v>4</v>
      </c>
    </row>
    <row r="141" spans="1:17" ht="32" x14ac:dyDescent="0.2">
      <c r="A141" t="s">
        <v>19</v>
      </c>
      <c r="B141" t="s">
        <v>170</v>
      </c>
      <c r="C141" t="s">
        <v>320</v>
      </c>
      <c r="D141" t="s">
        <v>470</v>
      </c>
      <c r="E141" t="s">
        <v>551</v>
      </c>
      <c r="F141" t="s">
        <v>558</v>
      </c>
      <c r="G141" t="s">
        <v>591</v>
      </c>
      <c r="H141">
        <v>1478950</v>
      </c>
      <c r="I141" s="1" t="s">
        <v>1704</v>
      </c>
      <c r="J141" s="1" t="s">
        <v>1542</v>
      </c>
      <c r="K141" s="1" t="s">
        <v>1871</v>
      </c>
      <c r="L141">
        <v>5</v>
      </c>
      <c r="M141">
        <v>1</v>
      </c>
      <c r="N141">
        <f t="shared" si="9"/>
        <v>1</v>
      </c>
      <c r="Q141">
        <f t="shared" si="8"/>
        <v>4</v>
      </c>
    </row>
    <row r="142" spans="1:17" ht="32" x14ac:dyDescent="0.2">
      <c r="A142" t="s">
        <v>20</v>
      </c>
      <c r="B142" t="s">
        <v>171</v>
      </c>
      <c r="C142" t="s">
        <v>321</v>
      </c>
      <c r="D142" t="s">
        <v>471</v>
      </c>
      <c r="E142" t="s">
        <v>171</v>
      </c>
      <c r="F142" t="s">
        <v>558</v>
      </c>
      <c r="G142" t="s">
        <v>594</v>
      </c>
      <c r="H142">
        <v>1444398</v>
      </c>
      <c r="I142" s="1" t="s">
        <v>1705</v>
      </c>
      <c r="J142" s="1" t="s">
        <v>1825</v>
      </c>
      <c r="K142" s="1" t="s">
        <v>1024</v>
      </c>
      <c r="L142">
        <v>5</v>
      </c>
      <c r="M142">
        <v>1</v>
      </c>
      <c r="N142">
        <f t="shared" si="9"/>
        <v>1</v>
      </c>
      <c r="Q142">
        <f t="shared" si="8"/>
        <v>4</v>
      </c>
    </row>
    <row r="143" spans="1:17" ht="32" x14ac:dyDescent="0.2">
      <c r="A143" t="s">
        <v>20</v>
      </c>
      <c r="B143" t="s">
        <v>172</v>
      </c>
      <c r="C143" t="s">
        <v>322</v>
      </c>
      <c r="D143" t="s">
        <v>472</v>
      </c>
      <c r="E143" t="s">
        <v>172</v>
      </c>
      <c r="F143" t="s">
        <v>558</v>
      </c>
      <c r="G143" t="s">
        <v>592</v>
      </c>
      <c r="H143">
        <v>1418532</v>
      </c>
      <c r="I143" s="1" t="s">
        <v>1706</v>
      </c>
      <c r="J143" s="1" t="s">
        <v>1826</v>
      </c>
      <c r="K143" s="1" t="s">
        <v>1025</v>
      </c>
      <c r="L143">
        <v>5</v>
      </c>
      <c r="M143">
        <v>1</v>
      </c>
      <c r="N143">
        <f t="shared" si="9"/>
        <v>1</v>
      </c>
      <c r="Q143">
        <f t="shared" si="8"/>
        <v>4</v>
      </c>
    </row>
    <row r="144" spans="1:17" ht="32" x14ac:dyDescent="0.2">
      <c r="A144" t="s">
        <v>22</v>
      </c>
      <c r="B144" t="s">
        <v>173</v>
      </c>
      <c r="C144" t="s">
        <v>323</v>
      </c>
      <c r="D144" t="s">
        <v>473</v>
      </c>
      <c r="E144" t="s">
        <v>552</v>
      </c>
      <c r="F144" t="s">
        <v>589</v>
      </c>
      <c r="G144" t="s">
        <v>651</v>
      </c>
      <c r="H144">
        <v>1377960</v>
      </c>
      <c r="I144" s="1" t="s">
        <v>1707</v>
      </c>
      <c r="J144" s="1" t="s">
        <v>1827</v>
      </c>
      <c r="K144" s="1" t="s">
        <v>1872</v>
      </c>
      <c r="L144">
        <v>5</v>
      </c>
      <c r="M144">
        <v>3</v>
      </c>
      <c r="N144">
        <v>0</v>
      </c>
      <c r="P144">
        <v>3</v>
      </c>
      <c r="Q144">
        <f t="shared" si="8"/>
        <v>2</v>
      </c>
    </row>
    <row r="145" spans="1:17" ht="32" x14ac:dyDescent="0.2">
      <c r="A145" t="s">
        <v>20</v>
      </c>
      <c r="B145" t="s">
        <v>174</v>
      </c>
      <c r="C145" t="s">
        <v>324</v>
      </c>
      <c r="D145" t="s">
        <v>474</v>
      </c>
      <c r="E145" t="s">
        <v>553</v>
      </c>
      <c r="F145" t="s">
        <v>558</v>
      </c>
      <c r="G145" t="s">
        <v>593</v>
      </c>
      <c r="H145">
        <v>1374868</v>
      </c>
      <c r="I145" s="1" t="s">
        <v>1708</v>
      </c>
      <c r="J145" s="1" t="s">
        <v>1828</v>
      </c>
      <c r="L145">
        <v>5</v>
      </c>
      <c r="M145">
        <v>0</v>
      </c>
      <c r="N145">
        <f t="shared" si="9"/>
        <v>0</v>
      </c>
      <c r="O145">
        <v>1</v>
      </c>
      <c r="Q145">
        <f t="shared" si="8"/>
        <v>4</v>
      </c>
    </row>
    <row r="146" spans="1:17" ht="32" x14ac:dyDescent="0.2">
      <c r="A146" t="s">
        <v>20</v>
      </c>
      <c r="B146" t="s">
        <v>175</v>
      </c>
      <c r="C146" t="s">
        <v>325</v>
      </c>
      <c r="D146" t="s">
        <v>475</v>
      </c>
      <c r="E146" t="s">
        <v>175</v>
      </c>
      <c r="F146" t="s">
        <v>558</v>
      </c>
      <c r="G146" t="s">
        <v>599</v>
      </c>
      <c r="H146">
        <v>1356985</v>
      </c>
      <c r="I146" s="1" t="s">
        <v>1709</v>
      </c>
      <c r="J146" s="1" t="s">
        <v>1829</v>
      </c>
      <c r="K146" s="1" t="s">
        <v>1026</v>
      </c>
      <c r="L146">
        <v>5</v>
      </c>
      <c r="M146">
        <v>1</v>
      </c>
      <c r="N146">
        <f t="shared" si="9"/>
        <v>1</v>
      </c>
      <c r="Q146">
        <f t="shared" si="8"/>
        <v>4</v>
      </c>
    </row>
    <row r="147" spans="1:17" ht="32" x14ac:dyDescent="0.2">
      <c r="A147" t="s">
        <v>18</v>
      </c>
      <c r="B147" t="s">
        <v>176</v>
      </c>
      <c r="C147" t="s">
        <v>326</v>
      </c>
      <c r="D147" t="s">
        <v>476</v>
      </c>
      <c r="E147" t="s">
        <v>176</v>
      </c>
      <c r="F147" t="s">
        <v>579</v>
      </c>
      <c r="G147" t="s">
        <v>596</v>
      </c>
      <c r="H147">
        <v>1348692</v>
      </c>
      <c r="I147" s="1" t="s">
        <v>1710</v>
      </c>
      <c r="J147" s="1" t="s">
        <v>1830</v>
      </c>
      <c r="K147" s="1" t="s">
        <v>1027</v>
      </c>
      <c r="L147">
        <v>5</v>
      </c>
      <c r="M147">
        <v>1</v>
      </c>
      <c r="N147">
        <f t="shared" si="9"/>
        <v>1</v>
      </c>
      <c r="Q147">
        <f t="shared" si="8"/>
        <v>4</v>
      </c>
    </row>
    <row r="148" spans="1:17" ht="48" x14ac:dyDescent="0.2">
      <c r="A148" t="s">
        <v>22</v>
      </c>
      <c r="B148" t="s">
        <v>177</v>
      </c>
      <c r="C148" t="s">
        <v>327</v>
      </c>
      <c r="D148" t="s">
        <v>477</v>
      </c>
      <c r="E148" t="s">
        <v>554</v>
      </c>
      <c r="F148" t="s">
        <v>558</v>
      </c>
      <c r="G148" t="s">
        <v>610</v>
      </c>
      <c r="H148">
        <v>1302771</v>
      </c>
      <c r="I148" s="1" t="s">
        <v>1711</v>
      </c>
      <c r="J148" s="1" t="s">
        <v>1549</v>
      </c>
      <c r="K148" s="1" t="s">
        <v>1873</v>
      </c>
      <c r="L148">
        <v>5</v>
      </c>
      <c r="M148">
        <v>3</v>
      </c>
      <c r="N148">
        <v>1</v>
      </c>
      <c r="P148">
        <v>2</v>
      </c>
      <c r="Q148">
        <f t="shared" si="8"/>
        <v>2</v>
      </c>
    </row>
    <row r="149" spans="1:17" ht="32" x14ac:dyDescent="0.2">
      <c r="A149" t="s">
        <v>20</v>
      </c>
      <c r="B149" t="s">
        <v>178</v>
      </c>
      <c r="C149" t="s">
        <v>328</v>
      </c>
      <c r="D149" t="s">
        <v>478</v>
      </c>
      <c r="E149" t="s">
        <v>555</v>
      </c>
      <c r="F149" t="s">
        <v>558</v>
      </c>
      <c r="G149" t="s">
        <v>591</v>
      </c>
      <c r="H149">
        <v>1302727</v>
      </c>
      <c r="I149" s="1" t="s">
        <v>1712</v>
      </c>
      <c r="J149" s="1" t="s">
        <v>1831</v>
      </c>
      <c r="K149" s="1" t="s">
        <v>1572</v>
      </c>
      <c r="L149">
        <v>5</v>
      </c>
      <c r="M149">
        <v>1</v>
      </c>
      <c r="N149">
        <v>0</v>
      </c>
      <c r="O149">
        <v>1</v>
      </c>
      <c r="P149">
        <v>1</v>
      </c>
      <c r="Q149">
        <f t="shared" si="8"/>
        <v>3</v>
      </c>
    </row>
    <row r="150" spans="1:17" ht="32" x14ac:dyDescent="0.2">
      <c r="A150" t="s">
        <v>28</v>
      </c>
      <c r="B150" t="s">
        <v>179</v>
      </c>
      <c r="C150" t="s">
        <v>329</v>
      </c>
      <c r="D150" t="s">
        <v>479</v>
      </c>
      <c r="E150" t="s">
        <v>179</v>
      </c>
      <c r="F150" t="s">
        <v>569</v>
      </c>
      <c r="G150" t="s">
        <v>652</v>
      </c>
      <c r="H150">
        <v>1300905</v>
      </c>
      <c r="I150" s="1" t="s">
        <v>1713</v>
      </c>
      <c r="J150" s="1" t="s">
        <v>1551</v>
      </c>
      <c r="K150" s="1" t="s">
        <v>1028</v>
      </c>
      <c r="L150">
        <v>5</v>
      </c>
      <c r="M150">
        <v>1</v>
      </c>
      <c r="N150">
        <v>1</v>
      </c>
      <c r="Q150">
        <f t="shared" si="8"/>
        <v>4</v>
      </c>
    </row>
    <row r="151" spans="1:17" ht="48" x14ac:dyDescent="0.2">
      <c r="A151" t="s">
        <v>24</v>
      </c>
      <c r="B151" t="s">
        <v>180</v>
      </c>
      <c r="C151" t="s">
        <v>330</v>
      </c>
      <c r="D151" t="s">
        <v>480</v>
      </c>
      <c r="E151" t="s">
        <v>556</v>
      </c>
      <c r="F151" t="s">
        <v>590</v>
      </c>
      <c r="G151" t="s">
        <v>653</v>
      </c>
      <c r="H151">
        <v>1283200</v>
      </c>
      <c r="I151" s="1" t="s">
        <v>1714</v>
      </c>
      <c r="J151" s="1" t="s">
        <v>1552</v>
      </c>
      <c r="K151" s="1" t="s">
        <v>1552</v>
      </c>
      <c r="L151">
        <v>5</v>
      </c>
      <c r="M151">
        <v>5</v>
      </c>
      <c r="N151">
        <v>3</v>
      </c>
      <c r="P151">
        <v>2</v>
      </c>
      <c r="Q151">
        <f t="shared" si="8"/>
        <v>0</v>
      </c>
    </row>
  </sheetData>
  <autoFilter ref="A1:R151" xr:uid="{B79C7D56-0581-1C4C-8BFC-ED4499997B1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R151"/>
  <sheetViews>
    <sheetView topLeftCell="B1" zoomScale="120" zoomScaleNormal="120" workbookViewId="0">
      <pane ySplit="1" topLeftCell="A141" activePane="bottomLeft" state="frozen"/>
      <selection pane="bottomLeft" activeCell="O15" sqref="O15"/>
    </sheetView>
  </sheetViews>
  <sheetFormatPr baseColWidth="10" defaultColWidth="8.83203125" defaultRowHeight="15" x14ac:dyDescent="0.2"/>
  <cols>
    <col min="1" max="1" width="0" hidden="1" customWidth="1"/>
    <col min="2" max="2" width="25.83203125" customWidth="1"/>
    <col min="3" max="3" width="0" hidden="1" customWidth="1"/>
    <col min="4" max="4" width="19.6640625" hidden="1" customWidth="1"/>
    <col min="5" max="7" width="0" hidden="1" customWidth="1"/>
    <col min="8" max="8" width="5.5"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hidden="1" x14ac:dyDescent="0.2">
      <c r="A2" t="s">
        <v>18</v>
      </c>
      <c r="B2" t="s">
        <v>31</v>
      </c>
      <c r="C2" t="s">
        <v>181</v>
      </c>
      <c r="D2" t="s">
        <v>331</v>
      </c>
      <c r="E2" t="s">
        <v>31</v>
      </c>
      <c r="F2" t="s">
        <v>557</v>
      </c>
      <c r="G2" t="s">
        <v>591</v>
      </c>
      <c r="H2">
        <v>54264336</v>
      </c>
      <c r="I2" s="1" t="s">
        <v>1874</v>
      </c>
      <c r="J2" s="1" t="s">
        <v>2022</v>
      </c>
      <c r="K2" s="1" t="s">
        <v>950</v>
      </c>
      <c r="L2">
        <v>5</v>
      </c>
      <c r="M2">
        <v>1</v>
      </c>
      <c r="N2">
        <f t="shared" ref="N2:N33" si="0">M2</f>
        <v>1</v>
      </c>
      <c r="Q2">
        <f t="shared" ref="Q2:Q33" si="1">L2-SUM(N2:P2)</f>
        <v>4</v>
      </c>
    </row>
    <row r="3" spans="1:18" ht="32" hidden="1" x14ac:dyDescent="0.2">
      <c r="A3" t="s">
        <v>19</v>
      </c>
      <c r="B3" t="s">
        <v>32</v>
      </c>
      <c r="C3" t="s">
        <v>182</v>
      </c>
      <c r="D3" t="s">
        <v>332</v>
      </c>
      <c r="E3" t="s">
        <v>481</v>
      </c>
      <c r="F3" t="s">
        <v>558</v>
      </c>
      <c r="G3" t="s">
        <v>592</v>
      </c>
      <c r="H3">
        <v>35173629</v>
      </c>
      <c r="I3" s="1" t="s">
        <v>1875</v>
      </c>
      <c r="J3" s="1" t="s">
        <v>2023</v>
      </c>
      <c r="L3">
        <v>5</v>
      </c>
      <c r="M3">
        <v>0</v>
      </c>
      <c r="N3">
        <f t="shared" si="0"/>
        <v>0</v>
      </c>
      <c r="Q3">
        <f t="shared" si="1"/>
        <v>5</v>
      </c>
    </row>
    <row r="4" spans="1:18" ht="32" hidden="1" x14ac:dyDescent="0.2">
      <c r="A4" t="s">
        <v>19</v>
      </c>
      <c r="B4" t="s">
        <v>33</v>
      </c>
      <c r="C4" t="s">
        <v>183</v>
      </c>
      <c r="D4" t="s">
        <v>333</v>
      </c>
      <c r="E4" t="s">
        <v>33</v>
      </c>
      <c r="F4" t="s">
        <v>558</v>
      </c>
      <c r="G4" t="s">
        <v>593</v>
      </c>
      <c r="H4">
        <v>34561560</v>
      </c>
      <c r="I4" s="1" t="s">
        <v>1876</v>
      </c>
      <c r="J4" s="1" t="s">
        <v>2024</v>
      </c>
      <c r="K4" s="1" t="s">
        <v>951</v>
      </c>
      <c r="L4">
        <v>5</v>
      </c>
      <c r="M4">
        <v>1</v>
      </c>
      <c r="N4">
        <f t="shared" si="0"/>
        <v>1</v>
      </c>
      <c r="Q4">
        <f t="shared" si="1"/>
        <v>4</v>
      </c>
    </row>
    <row r="5" spans="1:18" ht="48" hidden="1" x14ac:dyDescent="0.2">
      <c r="A5" t="s">
        <v>19</v>
      </c>
      <c r="B5" t="s">
        <v>34</v>
      </c>
      <c r="C5" t="s">
        <v>184</v>
      </c>
      <c r="D5" t="s">
        <v>334</v>
      </c>
      <c r="E5" t="s">
        <v>34</v>
      </c>
      <c r="F5" t="s">
        <v>558</v>
      </c>
      <c r="G5" t="s">
        <v>591</v>
      </c>
      <c r="H5">
        <v>33173866</v>
      </c>
      <c r="I5" s="1" t="s">
        <v>1877</v>
      </c>
      <c r="J5" s="1" t="s">
        <v>2025</v>
      </c>
      <c r="K5" s="1" t="s">
        <v>952</v>
      </c>
      <c r="L5">
        <v>5</v>
      </c>
      <c r="M5">
        <v>1</v>
      </c>
      <c r="N5">
        <f t="shared" si="0"/>
        <v>1</v>
      </c>
      <c r="Q5">
        <f t="shared" si="1"/>
        <v>4</v>
      </c>
    </row>
    <row r="6" spans="1:18" ht="32" hidden="1" x14ac:dyDescent="0.2">
      <c r="A6" t="s">
        <v>20</v>
      </c>
      <c r="B6" t="s">
        <v>35</v>
      </c>
      <c r="C6" t="s">
        <v>185</v>
      </c>
      <c r="D6" t="s">
        <v>335</v>
      </c>
      <c r="E6" t="s">
        <v>482</v>
      </c>
      <c r="F6" t="s">
        <v>558</v>
      </c>
      <c r="G6" t="s">
        <v>594</v>
      </c>
      <c r="H6">
        <v>32761419</v>
      </c>
      <c r="I6" s="1" t="s">
        <v>1878</v>
      </c>
      <c r="J6" s="1" t="s">
        <v>2026</v>
      </c>
      <c r="K6" s="1" t="s">
        <v>953</v>
      </c>
      <c r="L6">
        <v>5</v>
      </c>
      <c r="M6">
        <v>1</v>
      </c>
      <c r="N6">
        <f t="shared" si="0"/>
        <v>1</v>
      </c>
      <c r="Q6">
        <f t="shared" si="1"/>
        <v>4</v>
      </c>
    </row>
    <row r="7" spans="1:18" ht="48" hidden="1" x14ac:dyDescent="0.2">
      <c r="A7" t="s">
        <v>18</v>
      </c>
      <c r="B7" t="s">
        <v>36</v>
      </c>
      <c r="C7" t="s">
        <v>186</v>
      </c>
      <c r="D7" t="s">
        <v>336</v>
      </c>
      <c r="E7" t="s">
        <v>36</v>
      </c>
      <c r="F7" t="s">
        <v>559</v>
      </c>
      <c r="G7" t="s">
        <v>595</v>
      </c>
      <c r="H7">
        <v>30506160</v>
      </c>
      <c r="I7" s="1" t="s">
        <v>1879</v>
      </c>
      <c r="J7" s="1" t="s">
        <v>2027</v>
      </c>
      <c r="K7" s="1" t="s">
        <v>954</v>
      </c>
      <c r="L7">
        <v>5</v>
      </c>
      <c r="M7">
        <v>1</v>
      </c>
      <c r="N7">
        <f t="shared" si="0"/>
        <v>1</v>
      </c>
      <c r="Q7">
        <f t="shared" si="1"/>
        <v>4</v>
      </c>
    </row>
    <row r="8" spans="1:18" ht="48" hidden="1" x14ac:dyDescent="0.2">
      <c r="A8" t="s">
        <v>19</v>
      </c>
      <c r="B8" t="s">
        <v>37</v>
      </c>
      <c r="C8" t="s">
        <v>187</v>
      </c>
      <c r="D8" t="s">
        <v>337</v>
      </c>
      <c r="E8" t="s">
        <v>37</v>
      </c>
      <c r="F8" t="s">
        <v>558</v>
      </c>
      <c r="G8" t="s">
        <v>596</v>
      </c>
      <c r="H8">
        <v>28089358</v>
      </c>
      <c r="I8" s="1" t="s">
        <v>1880</v>
      </c>
      <c r="J8" s="1" t="s">
        <v>2028</v>
      </c>
      <c r="K8" s="1" t="s">
        <v>955</v>
      </c>
      <c r="L8">
        <v>5</v>
      </c>
      <c r="M8">
        <v>1</v>
      </c>
      <c r="N8">
        <f t="shared" si="0"/>
        <v>1</v>
      </c>
      <c r="Q8">
        <f t="shared" si="1"/>
        <v>4</v>
      </c>
    </row>
    <row r="9" spans="1:18" ht="48" hidden="1" x14ac:dyDescent="0.2">
      <c r="A9" t="s">
        <v>21</v>
      </c>
      <c r="B9" t="s">
        <v>38</v>
      </c>
      <c r="C9" t="s">
        <v>188</v>
      </c>
      <c r="D9" t="s">
        <v>338</v>
      </c>
      <c r="E9" t="s">
        <v>483</v>
      </c>
      <c r="F9" t="s">
        <v>558</v>
      </c>
      <c r="G9" t="s">
        <v>594</v>
      </c>
      <c r="H9">
        <v>26978271</v>
      </c>
      <c r="I9" s="1" t="s">
        <v>1881</v>
      </c>
      <c r="J9" s="1" t="s">
        <v>2029</v>
      </c>
      <c r="L9">
        <v>5</v>
      </c>
      <c r="M9">
        <v>0</v>
      </c>
      <c r="N9">
        <f t="shared" si="0"/>
        <v>0</v>
      </c>
      <c r="Q9">
        <f t="shared" si="1"/>
        <v>5</v>
      </c>
    </row>
    <row r="10" spans="1:18" ht="32" hidden="1" x14ac:dyDescent="0.2">
      <c r="A10" t="s">
        <v>22</v>
      </c>
      <c r="B10" t="s">
        <v>39</v>
      </c>
      <c r="C10" t="s">
        <v>189</v>
      </c>
      <c r="D10" t="s">
        <v>339</v>
      </c>
      <c r="E10" t="s">
        <v>39</v>
      </c>
      <c r="F10" t="s">
        <v>560</v>
      </c>
      <c r="G10" t="s">
        <v>597</v>
      </c>
      <c r="H10">
        <v>24544253</v>
      </c>
      <c r="I10" s="1" t="s">
        <v>1882</v>
      </c>
      <c r="J10" s="1" t="s">
        <v>2030</v>
      </c>
      <c r="K10" s="1" t="s">
        <v>1554</v>
      </c>
      <c r="L10">
        <v>5</v>
      </c>
      <c r="M10">
        <v>2</v>
      </c>
      <c r="N10">
        <f t="shared" si="0"/>
        <v>2</v>
      </c>
      <c r="Q10">
        <f t="shared" si="1"/>
        <v>3</v>
      </c>
    </row>
    <row r="11" spans="1:18" ht="32" hidden="1" x14ac:dyDescent="0.2">
      <c r="A11" t="s">
        <v>21</v>
      </c>
      <c r="B11" t="s">
        <v>40</v>
      </c>
      <c r="C11" t="s">
        <v>190</v>
      </c>
      <c r="D11" t="s">
        <v>340</v>
      </c>
      <c r="E11" t="s">
        <v>484</v>
      </c>
      <c r="F11" t="s">
        <v>558</v>
      </c>
      <c r="G11" t="s">
        <v>597</v>
      </c>
      <c r="H11">
        <v>22127536</v>
      </c>
      <c r="I11" s="1" t="s">
        <v>1883</v>
      </c>
      <c r="J11" s="1" t="s">
        <v>2031</v>
      </c>
      <c r="K11" s="1" t="s">
        <v>957</v>
      </c>
      <c r="L11">
        <v>5</v>
      </c>
      <c r="M11">
        <v>1</v>
      </c>
      <c r="N11">
        <f t="shared" si="0"/>
        <v>1</v>
      </c>
      <c r="Q11">
        <f t="shared" si="1"/>
        <v>4</v>
      </c>
    </row>
    <row r="12" spans="1:18" ht="64" hidden="1" x14ac:dyDescent="0.2">
      <c r="A12" t="s">
        <v>19</v>
      </c>
      <c r="B12" t="s">
        <v>41</v>
      </c>
      <c r="C12" t="s">
        <v>191</v>
      </c>
      <c r="D12" t="s">
        <v>341</v>
      </c>
      <c r="E12" t="s">
        <v>41</v>
      </c>
      <c r="F12" t="s">
        <v>558</v>
      </c>
      <c r="G12" t="s">
        <v>598</v>
      </c>
      <c r="H12">
        <v>20497045</v>
      </c>
      <c r="I12" s="1" t="s">
        <v>1884</v>
      </c>
      <c r="J12" s="1" t="s">
        <v>2032</v>
      </c>
      <c r="K12" s="1" t="s">
        <v>958</v>
      </c>
      <c r="L12">
        <v>5</v>
      </c>
      <c r="M12">
        <v>1</v>
      </c>
      <c r="N12">
        <f t="shared" si="0"/>
        <v>1</v>
      </c>
      <c r="Q12">
        <f t="shared" si="1"/>
        <v>4</v>
      </c>
    </row>
    <row r="13" spans="1:18" ht="32" hidden="1" x14ac:dyDescent="0.2">
      <c r="A13" t="s">
        <v>19</v>
      </c>
      <c r="B13" t="s">
        <v>42</v>
      </c>
      <c r="C13" t="s">
        <v>192</v>
      </c>
      <c r="D13" t="s">
        <v>342</v>
      </c>
      <c r="E13" t="s">
        <v>42</v>
      </c>
      <c r="F13" t="s">
        <v>561</v>
      </c>
      <c r="G13" t="s">
        <v>599</v>
      </c>
      <c r="H13">
        <v>20253204</v>
      </c>
      <c r="I13" s="1" t="s">
        <v>1885</v>
      </c>
      <c r="J13" s="1" t="s">
        <v>2033</v>
      </c>
      <c r="K13" s="1" t="s">
        <v>959</v>
      </c>
      <c r="L13">
        <v>5</v>
      </c>
      <c r="M13">
        <v>1</v>
      </c>
      <c r="N13">
        <f t="shared" si="0"/>
        <v>1</v>
      </c>
      <c r="Q13">
        <f t="shared" si="1"/>
        <v>4</v>
      </c>
    </row>
    <row r="14" spans="1:18" ht="48" hidden="1" x14ac:dyDescent="0.2">
      <c r="A14" t="s">
        <v>19</v>
      </c>
      <c r="B14" t="s">
        <v>43</v>
      </c>
      <c r="C14" t="s">
        <v>193</v>
      </c>
      <c r="D14" t="s">
        <v>343</v>
      </c>
      <c r="E14" t="s">
        <v>43</v>
      </c>
      <c r="F14" t="s">
        <v>558</v>
      </c>
      <c r="G14" t="s">
        <v>592</v>
      </c>
      <c r="H14">
        <v>18946391</v>
      </c>
      <c r="I14" s="1" t="s">
        <v>1886</v>
      </c>
      <c r="J14" s="1" t="s">
        <v>2034</v>
      </c>
      <c r="K14" s="1" t="s">
        <v>960</v>
      </c>
      <c r="L14">
        <v>5</v>
      </c>
      <c r="M14">
        <v>1</v>
      </c>
      <c r="N14">
        <f t="shared" si="0"/>
        <v>1</v>
      </c>
      <c r="Q14">
        <f t="shared" si="1"/>
        <v>4</v>
      </c>
    </row>
    <row r="15" spans="1:18" ht="64" x14ac:dyDescent="0.2">
      <c r="A15" t="s">
        <v>19</v>
      </c>
      <c r="B15" t="s">
        <v>44</v>
      </c>
      <c r="C15" t="s">
        <v>194</v>
      </c>
      <c r="D15" t="s">
        <v>344</v>
      </c>
      <c r="E15" t="s">
        <v>485</v>
      </c>
      <c r="F15" t="s">
        <v>558</v>
      </c>
      <c r="G15" t="s">
        <v>598</v>
      </c>
      <c r="H15">
        <v>16999659</v>
      </c>
      <c r="I15" s="1" t="s">
        <v>1887</v>
      </c>
      <c r="J15" s="1" t="s">
        <v>2035</v>
      </c>
      <c r="L15">
        <v>5</v>
      </c>
      <c r="M15">
        <v>0</v>
      </c>
      <c r="N15">
        <f t="shared" si="0"/>
        <v>0</v>
      </c>
      <c r="O15">
        <v>1</v>
      </c>
      <c r="Q15">
        <f t="shared" si="1"/>
        <v>4</v>
      </c>
    </row>
    <row r="16" spans="1:18" ht="64" x14ac:dyDescent="0.2">
      <c r="A16" t="s">
        <v>20</v>
      </c>
      <c r="B16" t="s">
        <v>45</v>
      </c>
      <c r="C16" t="s">
        <v>195</v>
      </c>
      <c r="D16" t="s">
        <v>345</v>
      </c>
      <c r="E16" t="s">
        <v>486</v>
      </c>
      <c r="F16" t="s">
        <v>558</v>
      </c>
      <c r="G16" t="s">
        <v>599</v>
      </c>
      <c r="H16">
        <v>16836948</v>
      </c>
      <c r="I16" s="1" t="s">
        <v>1888</v>
      </c>
      <c r="J16" s="1" t="s">
        <v>2036</v>
      </c>
      <c r="L16">
        <v>5</v>
      </c>
      <c r="M16">
        <v>0</v>
      </c>
      <c r="N16">
        <f t="shared" si="0"/>
        <v>0</v>
      </c>
      <c r="O16">
        <v>1</v>
      </c>
      <c r="Q16">
        <f t="shared" si="1"/>
        <v>4</v>
      </c>
    </row>
    <row r="17" spans="1:17" ht="64" x14ac:dyDescent="0.2">
      <c r="A17" t="s">
        <v>20</v>
      </c>
      <c r="B17" t="s">
        <v>46</v>
      </c>
      <c r="C17" t="s">
        <v>196</v>
      </c>
      <c r="D17" t="s">
        <v>346</v>
      </c>
      <c r="E17" t="s">
        <v>487</v>
      </c>
      <c r="F17" t="s">
        <v>558</v>
      </c>
      <c r="G17" t="s">
        <v>591</v>
      </c>
      <c r="H17">
        <v>16448618</v>
      </c>
      <c r="I17" s="1" t="s">
        <v>1889</v>
      </c>
      <c r="J17" s="1" t="s">
        <v>2037</v>
      </c>
      <c r="L17">
        <v>5</v>
      </c>
      <c r="M17">
        <v>0</v>
      </c>
      <c r="N17">
        <f t="shared" si="0"/>
        <v>0</v>
      </c>
      <c r="O17">
        <v>1</v>
      </c>
      <c r="Q17">
        <f t="shared" si="1"/>
        <v>4</v>
      </c>
    </row>
    <row r="18" spans="1:17" ht="32" hidden="1" x14ac:dyDescent="0.2">
      <c r="A18" t="s">
        <v>19</v>
      </c>
      <c r="B18" t="s">
        <v>47</v>
      </c>
      <c r="C18" t="s">
        <v>197</v>
      </c>
      <c r="D18" t="s">
        <v>347</v>
      </c>
      <c r="E18" t="s">
        <v>47</v>
      </c>
      <c r="F18" t="s">
        <v>558</v>
      </c>
      <c r="G18" t="s">
        <v>596</v>
      </c>
      <c r="H18">
        <v>15567503</v>
      </c>
      <c r="I18" s="1" t="s">
        <v>1890</v>
      </c>
      <c r="J18" s="1" t="s">
        <v>2038</v>
      </c>
      <c r="K18" s="1" t="s">
        <v>961</v>
      </c>
      <c r="L18">
        <v>5</v>
      </c>
      <c r="M18">
        <v>1</v>
      </c>
      <c r="N18">
        <f t="shared" si="0"/>
        <v>1</v>
      </c>
      <c r="Q18">
        <f t="shared" si="1"/>
        <v>4</v>
      </c>
    </row>
    <row r="19" spans="1:17" ht="64" x14ac:dyDescent="0.2">
      <c r="A19" t="s">
        <v>20</v>
      </c>
      <c r="B19" t="s">
        <v>48</v>
      </c>
      <c r="C19" t="s">
        <v>198</v>
      </c>
      <c r="D19" t="s">
        <v>348</v>
      </c>
      <c r="E19" t="s">
        <v>488</v>
      </c>
      <c r="F19" t="s">
        <v>558</v>
      </c>
      <c r="G19" t="s">
        <v>600</v>
      </c>
      <c r="H19">
        <v>14967102</v>
      </c>
      <c r="I19" s="1" t="s">
        <v>1891</v>
      </c>
      <c r="J19" s="1" t="s">
        <v>2039</v>
      </c>
      <c r="L19">
        <v>5</v>
      </c>
      <c r="M19">
        <v>0</v>
      </c>
      <c r="N19">
        <f t="shared" si="0"/>
        <v>0</v>
      </c>
      <c r="O19">
        <v>1</v>
      </c>
      <c r="Q19">
        <f t="shared" si="1"/>
        <v>4</v>
      </c>
    </row>
    <row r="20" spans="1:17" ht="32" hidden="1" x14ac:dyDescent="0.2">
      <c r="A20" t="s">
        <v>23</v>
      </c>
      <c r="B20" t="s">
        <v>49</v>
      </c>
      <c r="C20" t="s">
        <v>199</v>
      </c>
      <c r="D20" t="s">
        <v>349</v>
      </c>
      <c r="E20" t="s">
        <v>49</v>
      </c>
      <c r="F20" t="s">
        <v>558</v>
      </c>
      <c r="G20" t="s">
        <v>593</v>
      </c>
      <c r="H20">
        <v>14696587</v>
      </c>
      <c r="I20" s="1" t="s">
        <v>1892</v>
      </c>
      <c r="J20" s="1" t="s">
        <v>2040</v>
      </c>
      <c r="K20" s="1" t="s">
        <v>962</v>
      </c>
      <c r="L20">
        <v>5</v>
      </c>
      <c r="M20">
        <v>1</v>
      </c>
      <c r="N20">
        <f t="shared" si="0"/>
        <v>1</v>
      </c>
      <c r="Q20">
        <f t="shared" si="1"/>
        <v>4</v>
      </c>
    </row>
    <row r="21" spans="1:17" ht="64" hidden="1" x14ac:dyDescent="0.2">
      <c r="A21" t="s">
        <v>24</v>
      </c>
      <c r="B21" t="s">
        <v>50</v>
      </c>
      <c r="C21" t="s">
        <v>200</v>
      </c>
      <c r="D21" t="s">
        <v>350</v>
      </c>
      <c r="E21" t="s">
        <v>489</v>
      </c>
      <c r="F21" t="s">
        <v>562</v>
      </c>
      <c r="G21" t="s">
        <v>601</v>
      </c>
      <c r="H21">
        <v>13022581</v>
      </c>
      <c r="I21" s="1" t="s">
        <v>1893</v>
      </c>
      <c r="J21" s="1" t="s">
        <v>2041</v>
      </c>
      <c r="L21">
        <v>5</v>
      </c>
      <c r="M21">
        <v>0</v>
      </c>
      <c r="N21">
        <f t="shared" si="0"/>
        <v>0</v>
      </c>
      <c r="Q21">
        <f t="shared" si="1"/>
        <v>5</v>
      </c>
    </row>
    <row r="22" spans="1:17" ht="64" x14ac:dyDescent="0.2">
      <c r="A22" t="s">
        <v>20</v>
      </c>
      <c r="B22" t="s">
        <v>51</v>
      </c>
      <c r="C22" t="s">
        <v>201</v>
      </c>
      <c r="D22" t="s">
        <v>351</v>
      </c>
      <c r="E22" t="s">
        <v>490</v>
      </c>
      <c r="F22" t="s">
        <v>561</v>
      </c>
      <c r="G22" t="s">
        <v>591</v>
      </c>
      <c r="H22">
        <v>12424095</v>
      </c>
      <c r="I22" s="1" t="s">
        <v>1894</v>
      </c>
      <c r="J22" s="1" t="s">
        <v>2042</v>
      </c>
      <c r="L22">
        <v>5</v>
      </c>
      <c r="M22">
        <v>0</v>
      </c>
      <c r="N22">
        <f t="shared" si="0"/>
        <v>0</v>
      </c>
      <c r="O22">
        <v>1</v>
      </c>
      <c r="Q22">
        <f t="shared" si="1"/>
        <v>4</v>
      </c>
    </row>
    <row r="23" spans="1:17" ht="48" hidden="1" x14ac:dyDescent="0.2">
      <c r="A23" t="s">
        <v>21</v>
      </c>
      <c r="B23" t="s">
        <v>52</v>
      </c>
      <c r="C23" t="s">
        <v>202</v>
      </c>
      <c r="D23" t="s">
        <v>352</v>
      </c>
      <c r="E23" t="s">
        <v>52</v>
      </c>
      <c r="F23" t="s">
        <v>558</v>
      </c>
      <c r="G23" t="s">
        <v>602</v>
      </c>
      <c r="H23">
        <v>12317147</v>
      </c>
      <c r="I23" s="1" t="s">
        <v>1895</v>
      </c>
      <c r="J23" s="1" t="s">
        <v>2043</v>
      </c>
      <c r="K23" s="1" t="s">
        <v>963</v>
      </c>
      <c r="L23">
        <v>5</v>
      </c>
      <c r="M23">
        <v>1</v>
      </c>
      <c r="N23">
        <f t="shared" si="0"/>
        <v>1</v>
      </c>
      <c r="Q23">
        <f t="shared" si="1"/>
        <v>4</v>
      </c>
    </row>
    <row r="24" spans="1:17" ht="48" hidden="1" x14ac:dyDescent="0.2">
      <c r="A24" t="s">
        <v>25</v>
      </c>
      <c r="B24" t="s">
        <v>53</v>
      </c>
      <c r="C24" t="s">
        <v>203</v>
      </c>
      <c r="D24" t="s">
        <v>353</v>
      </c>
      <c r="E24" t="s">
        <v>53</v>
      </c>
      <c r="F24" t="s">
        <v>561</v>
      </c>
      <c r="G24" t="s">
        <v>594</v>
      </c>
      <c r="H24">
        <v>11101145</v>
      </c>
      <c r="I24" s="1" t="s">
        <v>1896</v>
      </c>
      <c r="J24" s="1" t="s">
        <v>2044</v>
      </c>
      <c r="K24" s="1" t="s">
        <v>964</v>
      </c>
      <c r="L24">
        <v>5</v>
      </c>
      <c r="M24">
        <v>1</v>
      </c>
      <c r="N24">
        <f t="shared" si="0"/>
        <v>1</v>
      </c>
      <c r="Q24">
        <f t="shared" si="1"/>
        <v>4</v>
      </c>
    </row>
    <row r="25" spans="1:17" ht="64" hidden="1" x14ac:dyDescent="0.2">
      <c r="A25" t="s">
        <v>20</v>
      </c>
      <c r="B25" t="s">
        <v>54</v>
      </c>
      <c r="C25" t="s">
        <v>204</v>
      </c>
      <c r="D25" t="s">
        <v>354</v>
      </c>
      <c r="E25" t="s">
        <v>491</v>
      </c>
      <c r="F25" t="s">
        <v>561</v>
      </c>
      <c r="G25" t="s">
        <v>600</v>
      </c>
      <c r="H25">
        <v>10902273</v>
      </c>
      <c r="I25" s="1" t="s">
        <v>1897</v>
      </c>
      <c r="J25" s="1" t="s">
        <v>2045</v>
      </c>
      <c r="L25">
        <v>5</v>
      </c>
      <c r="M25">
        <v>0</v>
      </c>
      <c r="N25">
        <f t="shared" si="0"/>
        <v>0</v>
      </c>
      <c r="Q25">
        <f t="shared" si="1"/>
        <v>5</v>
      </c>
    </row>
    <row r="26" spans="1:17" ht="32" hidden="1" x14ac:dyDescent="0.2">
      <c r="A26" t="s">
        <v>21</v>
      </c>
      <c r="B26" t="s">
        <v>55</v>
      </c>
      <c r="C26" t="s">
        <v>205</v>
      </c>
      <c r="D26" t="s">
        <v>355</v>
      </c>
      <c r="E26" t="s">
        <v>55</v>
      </c>
      <c r="F26" t="s">
        <v>558</v>
      </c>
      <c r="G26" t="s">
        <v>603</v>
      </c>
      <c r="H26">
        <v>10259911</v>
      </c>
      <c r="I26" s="1" t="s">
        <v>1898</v>
      </c>
      <c r="J26" s="1" t="s">
        <v>2046</v>
      </c>
      <c r="K26" s="1" t="s">
        <v>965</v>
      </c>
      <c r="L26">
        <v>5</v>
      </c>
      <c r="M26">
        <v>1</v>
      </c>
      <c r="N26">
        <f t="shared" si="0"/>
        <v>1</v>
      </c>
      <c r="Q26">
        <f t="shared" si="1"/>
        <v>4</v>
      </c>
    </row>
    <row r="27" spans="1:17" ht="32" hidden="1" x14ac:dyDescent="0.2">
      <c r="A27" t="s">
        <v>21</v>
      </c>
      <c r="B27" t="s">
        <v>56</v>
      </c>
      <c r="C27" t="s">
        <v>206</v>
      </c>
      <c r="D27" t="s">
        <v>356</v>
      </c>
      <c r="E27" t="s">
        <v>56</v>
      </c>
      <c r="F27" t="s">
        <v>558</v>
      </c>
      <c r="G27" t="s">
        <v>593</v>
      </c>
      <c r="H27">
        <v>9867852</v>
      </c>
      <c r="I27" s="1" t="s">
        <v>1899</v>
      </c>
      <c r="J27" s="1" t="s">
        <v>2047</v>
      </c>
      <c r="K27" s="1" t="s">
        <v>2047</v>
      </c>
      <c r="L27">
        <v>5</v>
      </c>
      <c r="M27">
        <v>5</v>
      </c>
      <c r="N27">
        <f t="shared" si="0"/>
        <v>5</v>
      </c>
      <c r="Q27">
        <f t="shared" si="1"/>
        <v>0</v>
      </c>
    </row>
    <row r="28" spans="1:17" ht="64" hidden="1" x14ac:dyDescent="0.2">
      <c r="A28" t="s">
        <v>20</v>
      </c>
      <c r="B28" t="s">
        <v>57</v>
      </c>
      <c r="C28" t="s">
        <v>207</v>
      </c>
      <c r="D28" t="s">
        <v>357</v>
      </c>
      <c r="E28" t="s">
        <v>492</v>
      </c>
      <c r="F28" t="s">
        <v>558</v>
      </c>
      <c r="G28" t="s">
        <v>604</v>
      </c>
      <c r="H28">
        <v>9311809</v>
      </c>
      <c r="I28" s="1" t="s">
        <v>1900</v>
      </c>
      <c r="J28" s="1" t="s">
        <v>2048</v>
      </c>
      <c r="L28">
        <v>5</v>
      </c>
      <c r="M28">
        <v>0</v>
      </c>
      <c r="N28">
        <f t="shared" si="0"/>
        <v>0</v>
      </c>
      <c r="Q28">
        <f t="shared" si="1"/>
        <v>5</v>
      </c>
    </row>
    <row r="29" spans="1:17" ht="64" x14ac:dyDescent="0.2">
      <c r="A29" t="s">
        <v>22</v>
      </c>
      <c r="B29" t="s">
        <v>58</v>
      </c>
      <c r="C29" t="s">
        <v>208</v>
      </c>
      <c r="D29" t="s">
        <v>358</v>
      </c>
      <c r="E29" t="s">
        <v>493</v>
      </c>
      <c r="F29" t="s">
        <v>558</v>
      </c>
      <c r="G29" t="s">
        <v>599</v>
      </c>
      <c r="H29">
        <v>9254451</v>
      </c>
      <c r="I29" s="1" t="s">
        <v>1901</v>
      </c>
      <c r="J29" s="1" t="s">
        <v>2049</v>
      </c>
      <c r="L29">
        <v>5</v>
      </c>
      <c r="M29">
        <v>0</v>
      </c>
      <c r="N29">
        <f t="shared" si="0"/>
        <v>0</v>
      </c>
      <c r="O29">
        <v>1</v>
      </c>
      <c r="Q29">
        <f t="shared" si="1"/>
        <v>4</v>
      </c>
    </row>
    <row r="30" spans="1:17" ht="32" hidden="1" x14ac:dyDescent="0.2">
      <c r="A30" t="s">
        <v>26</v>
      </c>
      <c r="B30" t="s">
        <v>59</v>
      </c>
      <c r="C30" t="s">
        <v>209</v>
      </c>
      <c r="D30" t="s">
        <v>359</v>
      </c>
      <c r="E30" t="s">
        <v>59</v>
      </c>
      <c r="F30" t="s">
        <v>558</v>
      </c>
      <c r="G30" t="s">
        <v>594</v>
      </c>
      <c r="H30">
        <v>8540906</v>
      </c>
      <c r="I30" s="1" t="s">
        <v>1902</v>
      </c>
      <c r="J30" s="1" t="s">
        <v>2050</v>
      </c>
      <c r="K30" s="1" t="s">
        <v>2169</v>
      </c>
      <c r="L30">
        <v>5</v>
      </c>
      <c r="M30">
        <v>3</v>
      </c>
      <c r="N30">
        <f t="shared" si="0"/>
        <v>3</v>
      </c>
      <c r="Q30">
        <f t="shared" si="1"/>
        <v>2</v>
      </c>
    </row>
    <row r="31" spans="1:17" ht="32" hidden="1" x14ac:dyDescent="0.2">
      <c r="A31" t="s">
        <v>20</v>
      </c>
      <c r="B31" t="s">
        <v>60</v>
      </c>
      <c r="C31" t="s">
        <v>210</v>
      </c>
      <c r="D31" t="s">
        <v>360</v>
      </c>
      <c r="E31" t="s">
        <v>60</v>
      </c>
      <c r="F31" t="s">
        <v>561</v>
      </c>
      <c r="G31" t="s">
        <v>605</v>
      </c>
      <c r="H31">
        <v>8534750</v>
      </c>
      <c r="I31" s="1" t="s">
        <v>1903</v>
      </c>
      <c r="J31" s="1" t="s">
        <v>2051</v>
      </c>
      <c r="K31" s="1" t="s">
        <v>967</v>
      </c>
      <c r="L31">
        <v>5</v>
      </c>
      <c r="M31">
        <v>1</v>
      </c>
      <c r="N31">
        <f t="shared" si="0"/>
        <v>1</v>
      </c>
      <c r="Q31">
        <f t="shared" si="1"/>
        <v>4</v>
      </c>
    </row>
    <row r="32" spans="1:17" ht="48" x14ac:dyDescent="0.2">
      <c r="A32" t="s">
        <v>18</v>
      </c>
      <c r="B32" t="s">
        <v>61</v>
      </c>
      <c r="C32" t="s">
        <v>211</v>
      </c>
      <c r="D32" t="s">
        <v>361</v>
      </c>
      <c r="E32" t="s">
        <v>494</v>
      </c>
      <c r="F32" t="s">
        <v>558</v>
      </c>
      <c r="G32" t="s">
        <v>606</v>
      </c>
      <c r="H32">
        <v>8450436</v>
      </c>
      <c r="I32" s="1" t="s">
        <v>1904</v>
      </c>
      <c r="J32" s="1" t="s">
        <v>2052</v>
      </c>
      <c r="L32">
        <v>5</v>
      </c>
      <c r="M32">
        <v>0</v>
      </c>
      <c r="N32">
        <f t="shared" si="0"/>
        <v>0</v>
      </c>
      <c r="O32">
        <v>1</v>
      </c>
      <c r="Q32">
        <f t="shared" si="1"/>
        <v>4</v>
      </c>
    </row>
    <row r="33" spans="1:17" ht="32" hidden="1" x14ac:dyDescent="0.2">
      <c r="A33" t="s">
        <v>19</v>
      </c>
      <c r="B33" t="s">
        <v>62</v>
      </c>
      <c r="C33" t="s">
        <v>212</v>
      </c>
      <c r="D33" t="s">
        <v>362</v>
      </c>
      <c r="E33" t="s">
        <v>62</v>
      </c>
      <c r="F33" t="s">
        <v>558</v>
      </c>
      <c r="G33" t="s">
        <v>600</v>
      </c>
      <c r="H33">
        <v>7947883</v>
      </c>
      <c r="I33" s="1" t="s">
        <v>1905</v>
      </c>
      <c r="J33" s="1" t="s">
        <v>2053</v>
      </c>
      <c r="K33" s="1" t="s">
        <v>968</v>
      </c>
      <c r="L33">
        <v>5</v>
      </c>
      <c r="M33">
        <v>1</v>
      </c>
      <c r="N33">
        <f t="shared" si="0"/>
        <v>1</v>
      </c>
      <c r="Q33">
        <f t="shared" si="1"/>
        <v>4</v>
      </c>
    </row>
    <row r="34" spans="1:17" ht="48" x14ac:dyDescent="0.2">
      <c r="A34" t="s">
        <v>19</v>
      </c>
      <c r="B34" t="s">
        <v>63</v>
      </c>
      <c r="C34" t="s">
        <v>213</v>
      </c>
      <c r="D34" t="s">
        <v>363</v>
      </c>
      <c r="E34" t="s">
        <v>495</v>
      </c>
      <c r="F34" t="s">
        <v>558</v>
      </c>
      <c r="G34" t="s">
        <v>600</v>
      </c>
      <c r="H34">
        <v>7531746</v>
      </c>
      <c r="I34" s="1" t="s">
        <v>1906</v>
      </c>
      <c r="J34" s="1" t="s">
        <v>2054</v>
      </c>
      <c r="L34">
        <v>5</v>
      </c>
      <c r="M34">
        <v>0</v>
      </c>
      <c r="N34">
        <f t="shared" ref="N34:N65" si="2">M34</f>
        <v>0</v>
      </c>
      <c r="O34">
        <v>1</v>
      </c>
      <c r="Q34">
        <f t="shared" ref="Q34:Q65" si="3">L34-SUM(N34:P34)</f>
        <v>4</v>
      </c>
    </row>
    <row r="35" spans="1:17" ht="48" hidden="1" x14ac:dyDescent="0.2">
      <c r="A35" t="s">
        <v>23</v>
      </c>
      <c r="B35" t="s">
        <v>64</v>
      </c>
      <c r="C35" t="s">
        <v>214</v>
      </c>
      <c r="D35" t="s">
        <v>364</v>
      </c>
      <c r="E35" t="s">
        <v>496</v>
      </c>
      <c r="F35" t="s">
        <v>558</v>
      </c>
      <c r="G35" t="s">
        <v>607</v>
      </c>
      <c r="H35">
        <v>7509774</v>
      </c>
      <c r="I35" s="1" t="s">
        <v>1907</v>
      </c>
      <c r="J35" s="1" t="s">
        <v>2055</v>
      </c>
      <c r="K35" s="1" t="s">
        <v>969</v>
      </c>
      <c r="L35">
        <v>5</v>
      </c>
      <c r="M35">
        <v>2</v>
      </c>
      <c r="N35">
        <f t="shared" si="2"/>
        <v>2</v>
      </c>
      <c r="Q35">
        <f t="shared" si="3"/>
        <v>3</v>
      </c>
    </row>
    <row r="36" spans="1:17" ht="48" x14ac:dyDescent="0.2">
      <c r="A36" t="s">
        <v>19</v>
      </c>
      <c r="B36" t="s">
        <v>65</v>
      </c>
      <c r="C36" t="s">
        <v>215</v>
      </c>
      <c r="D36" t="s">
        <v>365</v>
      </c>
      <c r="E36" t="s">
        <v>497</v>
      </c>
      <c r="F36" t="s">
        <v>558</v>
      </c>
      <c r="G36" t="s">
        <v>608</v>
      </c>
      <c r="H36">
        <v>7500271</v>
      </c>
      <c r="I36" s="1" t="s">
        <v>1908</v>
      </c>
      <c r="J36" s="1" t="s">
        <v>2056</v>
      </c>
      <c r="L36">
        <v>5</v>
      </c>
      <c r="M36">
        <v>0</v>
      </c>
      <c r="N36">
        <f t="shared" si="2"/>
        <v>0</v>
      </c>
      <c r="O36">
        <v>1</v>
      </c>
      <c r="Q36">
        <f t="shared" si="3"/>
        <v>4</v>
      </c>
    </row>
    <row r="37" spans="1:17" ht="48" hidden="1" x14ac:dyDescent="0.2">
      <c r="A37" t="s">
        <v>23</v>
      </c>
      <c r="B37" t="s">
        <v>66</v>
      </c>
      <c r="C37" t="s">
        <v>216</v>
      </c>
      <c r="D37" t="s">
        <v>366</v>
      </c>
      <c r="E37" t="s">
        <v>498</v>
      </c>
      <c r="F37" t="s">
        <v>563</v>
      </c>
      <c r="H37">
        <v>7415175</v>
      </c>
      <c r="I37" s="1" t="s">
        <v>1909</v>
      </c>
      <c r="J37" s="1" t="s">
        <v>2057</v>
      </c>
      <c r="K37" s="1" t="s">
        <v>970</v>
      </c>
      <c r="L37">
        <v>5</v>
      </c>
      <c r="M37">
        <v>1</v>
      </c>
      <c r="N37">
        <f t="shared" si="2"/>
        <v>1</v>
      </c>
      <c r="Q37">
        <f t="shared" si="3"/>
        <v>4</v>
      </c>
    </row>
    <row r="38" spans="1:17" ht="48" hidden="1" x14ac:dyDescent="0.2">
      <c r="A38" t="s">
        <v>21</v>
      </c>
      <c r="B38" t="s">
        <v>67</v>
      </c>
      <c r="C38" t="s">
        <v>217</v>
      </c>
      <c r="D38" t="s">
        <v>367</v>
      </c>
      <c r="E38" t="s">
        <v>67</v>
      </c>
      <c r="F38" t="s">
        <v>558</v>
      </c>
      <c r="G38" t="s">
        <v>593</v>
      </c>
      <c r="H38">
        <v>6900245</v>
      </c>
      <c r="I38" s="1" t="s">
        <v>1910</v>
      </c>
      <c r="J38" s="1" t="s">
        <v>2058</v>
      </c>
      <c r="K38" s="1" t="s">
        <v>2170</v>
      </c>
      <c r="L38">
        <v>5</v>
      </c>
      <c r="M38">
        <v>2</v>
      </c>
      <c r="N38">
        <f t="shared" si="2"/>
        <v>2</v>
      </c>
      <c r="Q38">
        <f t="shared" si="3"/>
        <v>3</v>
      </c>
    </row>
    <row r="39" spans="1:17" ht="32" hidden="1" x14ac:dyDescent="0.2">
      <c r="A39" t="s">
        <v>18</v>
      </c>
      <c r="B39" t="s">
        <v>68</v>
      </c>
      <c r="C39" t="s">
        <v>218</v>
      </c>
      <c r="D39" t="s">
        <v>368</v>
      </c>
      <c r="E39" t="s">
        <v>68</v>
      </c>
      <c r="F39" t="s">
        <v>558</v>
      </c>
      <c r="G39" t="s">
        <v>609</v>
      </c>
      <c r="H39">
        <v>6745486</v>
      </c>
      <c r="I39" s="1" t="s">
        <v>1911</v>
      </c>
      <c r="J39" s="1" t="s">
        <v>2059</v>
      </c>
      <c r="L39">
        <v>5</v>
      </c>
      <c r="M39">
        <v>0</v>
      </c>
      <c r="N39">
        <f t="shared" si="2"/>
        <v>0</v>
      </c>
      <c r="Q39">
        <f t="shared" si="3"/>
        <v>5</v>
      </c>
    </row>
    <row r="40" spans="1:17" ht="48" x14ac:dyDescent="0.2">
      <c r="A40" t="s">
        <v>19</v>
      </c>
      <c r="B40" t="s">
        <v>69</v>
      </c>
      <c r="C40" t="s">
        <v>219</v>
      </c>
      <c r="D40" t="s">
        <v>369</v>
      </c>
      <c r="E40" t="s">
        <v>499</v>
      </c>
      <c r="F40" t="s">
        <v>558</v>
      </c>
      <c r="G40" t="s">
        <v>610</v>
      </c>
      <c r="H40">
        <v>6518054</v>
      </c>
      <c r="I40" s="1" t="s">
        <v>1912</v>
      </c>
      <c r="J40" s="1" t="s">
        <v>2060</v>
      </c>
      <c r="L40">
        <v>5</v>
      </c>
      <c r="M40">
        <v>0</v>
      </c>
      <c r="N40">
        <f t="shared" si="2"/>
        <v>0</v>
      </c>
      <c r="O40">
        <v>1</v>
      </c>
      <c r="Q40">
        <f t="shared" si="3"/>
        <v>4</v>
      </c>
    </row>
    <row r="41" spans="1:17" ht="48" x14ac:dyDescent="0.2">
      <c r="A41" t="s">
        <v>27</v>
      </c>
      <c r="B41" t="s">
        <v>70</v>
      </c>
      <c r="C41" t="s">
        <v>220</v>
      </c>
      <c r="D41" t="s">
        <v>370</v>
      </c>
      <c r="E41" t="s">
        <v>70</v>
      </c>
      <c r="F41" t="s">
        <v>564</v>
      </c>
      <c r="G41" t="s">
        <v>611</v>
      </c>
      <c r="H41">
        <v>6487190</v>
      </c>
      <c r="I41" s="1" t="s">
        <v>1913</v>
      </c>
      <c r="J41" s="1" t="s">
        <v>2061</v>
      </c>
      <c r="L41">
        <v>5</v>
      </c>
      <c r="M41">
        <v>0</v>
      </c>
      <c r="N41">
        <f t="shared" si="2"/>
        <v>0</v>
      </c>
      <c r="O41">
        <v>1</v>
      </c>
      <c r="Q41">
        <f t="shared" si="3"/>
        <v>4</v>
      </c>
    </row>
    <row r="42" spans="1:17" ht="48" x14ac:dyDescent="0.2">
      <c r="A42" t="s">
        <v>25</v>
      </c>
      <c r="B42" t="s">
        <v>71</v>
      </c>
      <c r="C42" t="s">
        <v>221</v>
      </c>
      <c r="D42" t="s">
        <v>371</v>
      </c>
      <c r="E42" t="s">
        <v>500</v>
      </c>
      <c r="F42" t="s">
        <v>561</v>
      </c>
      <c r="G42" t="s">
        <v>594</v>
      </c>
      <c r="H42">
        <v>6481880</v>
      </c>
      <c r="I42" s="1" t="s">
        <v>1914</v>
      </c>
      <c r="J42" s="1" t="s">
        <v>2062</v>
      </c>
      <c r="L42">
        <v>5</v>
      </c>
      <c r="M42">
        <v>0</v>
      </c>
      <c r="N42">
        <f t="shared" si="2"/>
        <v>0</v>
      </c>
      <c r="O42">
        <v>1</v>
      </c>
      <c r="Q42">
        <f t="shared" si="3"/>
        <v>4</v>
      </c>
    </row>
    <row r="43" spans="1:17" ht="48" hidden="1" x14ac:dyDescent="0.2">
      <c r="A43" t="s">
        <v>26</v>
      </c>
      <c r="B43" t="s">
        <v>72</v>
      </c>
      <c r="C43" t="s">
        <v>222</v>
      </c>
      <c r="D43" t="s">
        <v>372</v>
      </c>
      <c r="E43" t="s">
        <v>72</v>
      </c>
      <c r="F43" t="s">
        <v>558</v>
      </c>
      <c r="G43" t="s">
        <v>612</v>
      </c>
      <c r="H43">
        <v>6440306</v>
      </c>
      <c r="I43" s="1" t="s">
        <v>1915</v>
      </c>
      <c r="J43" s="1" t="s">
        <v>2063</v>
      </c>
      <c r="K43" s="1" t="s">
        <v>972</v>
      </c>
      <c r="L43">
        <v>5</v>
      </c>
      <c r="M43">
        <v>1</v>
      </c>
      <c r="N43">
        <f t="shared" si="2"/>
        <v>1</v>
      </c>
      <c r="Q43">
        <f t="shared" si="3"/>
        <v>4</v>
      </c>
    </row>
    <row r="44" spans="1:17" ht="32" hidden="1" x14ac:dyDescent="0.2">
      <c r="A44" t="s">
        <v>19</v>
      </c>
      <c r="B44" t="s">
        <v>73</v>
      </c>
      <c r="C44" t="s">
        <v>223</v>
      </c>
      <c r="D44" t="s">
        <v>373</v>
      </c>
      <c r="E44" t="s">
        <v>73</v>
      </c>
      <c r="F44" t="s">
        <v>558</v>
      </c>
      <c r="G44" t="s">
        <v>591</v>
      </c>
      <c r="H44">
        <v>6362483</v>
      </c>
      <c r="I44" s="1" t="s">
        <v>1916</v>
      </c>
      <c r="J44" s="1" t="s">
        <v>2064</v>
      </c>
      <c r="K44" s="1" t="s">
        <v>973</v>
      </c>
      <c r="L44">
        <v>5</v>
      </c>
      <c r="M44">
        <v>1</v>
      </c>
      <c r="N44">
        <f t="shared" si="2"/>
        <v>1</v>
      </c>
      <c r="Q44">
        <f t="shared" si="3"/>
        <v>4</v>
      </c>
    </row>
    <row r="45" spans="1:17" ht="32" hidden="1" x14ac:dyDescent="0.2">
      <c r="A45" t="s">
        <v>19</v>
      </c>
      <c r="B45" t="s">
        <v>74</v>
      </c>
      <c r="C45" t="s">
        <v>224</v>
      </c>
      <c r="D45" t="s">
        <v>374</v>
      </c>
      <c r="E45" t="s">
        <v>74</v>
      </c>
      <c r="F45" t="s">
        <v>558</v>
      </c>
      <c r="G45" t="s">
        <v>598</v>
      </c>
      <c r="H45">
        <v>6248680</v>
      </c>
      <c r="I45" s="1" t="s">
        <v>1917</v>
      </c>
      <c r="J45" s="1" t="s">
        <v>2065</v>
      </c>
      <c r="K45" s="1" t="s">
        <v>974</v>
      </c>
      <c r="L45">
        <v>5</v>
      </c>
      <c r="M45">
        <v>1</v>
      </c>
      <c r="N45">
        <f t="shared" si="2"/>
        <v>1</v>
      </c>
      <c r="Q45">
        <f t="shared" si="3"/>
        <v>4</v>
      </c>
    </row>
    <row r="46" spans="1:17" ht="48" x14ac:dyDescent="0.2">
      <c r="A46" t="s">
        <v>22</v>
      </c>
      <c r="B46" t="s">
        <v>75</v>
      </c>
      <c r="C46" t="s">
        <v>225</v>
      </c>
      <c r="D46" t="s">
        <v>375</v>
      </c>
      <c r="E46" t="s">
        <v>501</v>
      </c>
      <c r="F46" t="s">
        <v>565</v>
      </c>
      <c r="G46" t="s">
        <v>613</v>
      </c>
      <c r="H46">
        <v>6060749</v>
      </c>
      <c r="I46" s="1" t="s">
        <v>1918</v>
      </c>
      <c r="J46" s="1" t="s">
        <v>2066</v>
      </c>
      <c r="L46">
        <v>5</v>
      </c>
      <c r="M46">
        <v>0</v>
      </c>
      <c r="N46">
        <f t="shared" si="2"/>
        <v>0</v>
      </c>
      <c r="O46">
        <v>4</v>
      </c>
      <c r="Q46">
        <f t="shared" si="3"/>
        <v>1</v>
      </c>
    </row>
    <row r="47" spans="1:17" ht="48" hidden="1" x14ac:dyDescent="0.2">
      <c r="A47" t="s">
        <v>20</v>
      </c>
      <c r="B47" t="s">
        <v>76</v>
      </c>
      <c r="C47" t="s">
        <v>226</v>
      </c>
      <c r="D47" t="s">
        <v>376</v>
      </c>
      <c r="E47" t="s">
        <v>76</v>
      </c>
      <c r="F47" t="s">
        <v>558</v>
      </c>
      <c r="G47" t="s">
        <v>609</v>
      </c>
      <c r="H47">
        <v>6044628</v>
      </c>
      <c r="I47" s="1" t="s">
        <v>1919</v>
      </c>
      <c r="J47" s="1" t="s">
        <v>2067</v>
      </c>
      <c r="K47" s="1" t="s">
        <v>975</v>
      </c>
      <c r="L47">
        <v>5</v>
      </c>
      <c r="M47">
        <v>1</v>
      </c>
      <c r="N47">
        <f t="shared" si="2"/>
        <v>1</v>
      </c>
      <c r="Q47">
        <f t="shared" si="3"/>
        <v>4</v>
      </c>
    </row>
    <row r="48" spans="1:17" ht="64" x14ac:dyDescent="0.2">
      <c r="A48" t="s">
        <v>20</v>
      </c>
      <c r="B48" t="s">
        <v>77</v>
      </c>
      <c r="C48" t="s">
        <v>227</v>
      </c>
      <c r="D48" t="s">
        <v>377</v>
      </c>
      <c r="E48" t="s">
        <v>502</v>
      </c>
      <c r="F48" t="s">
        <v>558</v>
      </c>
      <c r="G48" t="s">
        <v>595</v>
      </c>
      <c r="H48">
        <v>5994469</v>
      </c>
      <c r="I48" s="1" t="s">
        <v>1920</v>
      </c>
      <c r="J48" s="1" t="s">
        <v>2068</v>
      </c>
      <c r="L48">
        <v>5</v>
      </c>
      <c r="M48">
        <v>0</v>
      </c>
      <c r="N48">
        <f t="shared" si="2"/>
        <v>0</v>
      </c>
      <c r="O48">
        <v>1</v>
      </c>
      <c r="Q48">
        <f t="shared" si="3"/>
        <v>4</v>
      </c>
    </row>
    <row r="49" spans="1:17" ht="32" hidden="1" x14ac:dyDescent="0.2">
      <c r="A49" t="s">
        <v>18</v>
      </c>
      <c r="B49" t="s">
        <v>78</v>
      </c>
      <c r="C49" t="s">
        <v>228</v>
      </c>
      <c r="D49" t="s">
        <v>378</v>
      </c>
      <c r="E49" t="s">
        <v>78</v>
      </c>
      <c r="F49" t="s">
        <v>566</v>
      </c>
      <c r="G49" t="s">
        <v>614</v>
      </c>
      <c r="H49">
        <v>5960358</v>
      </c>
      <c r="I49" s="1" t="s">
        <v>1921</v>
      </c>
      <c r="J49" s="1" t="s">
        <v>2069</v>
      </c>
      <c r="K49" s="1" t="s">
        <v>976</v>
      </c>
      <c r="L49">
        <v>5</v>
      </c>
      <c r="M49">
        <v>1</v>
      </c>
      <c r="N49">
        <f t="shared" si="2"/>
        <v>1</v>
      </c>
      <c r="Q49">
        <f t="shared" si="3"/>
        <v>4</v>
      </c>
    </row>
    <row r="50" spans="1:17" ht="48" hidden="1" x14ac:dyDescent="0.2">
      <c r="A50" t="s">
        <v>20</v>
      </c>
      <c r="B50" t="s">
        <v>79</v>
      </c>
      <c r="C50" t="s">
        <v>229</v>
      </c>
      <c r="D50" t="s">
        <v>379</v>
      </c>
      <c r="E50" t="s">
        <v>79</v>
      </c>
      <c r="F50" t="s">
        <v>558</v>
      </c>
      <c r="G50" t="s">
        <v>615</v>
      </c>
      <c r="H50">
        <v>5551137</v>
      </c>
      <c r="I50" s="1" t="s">
        <v>1922</v>
      </c>
      <c r="J50" s="1" t="s">
        <v>2070</v>
      </c>
      <c r="K50" s="1" t="s">
        <v>977</v>
      </c>
      <c r="L50">
        <v>5</v>
      </c>
      <c r="M50">
        <v>1</v>
      </c>
      <c r="N50">
        <f t="shared" si="2"/>
        <v>1</v>
      </c>
      <c r="Q50">
        <f t="shared" si="3"/>
        <v>4</v>
      </c>
    </row>
    <row r="51" spans="1:17" ht="64" x14ac:dyDescent="0.2">
      <c r="A51" t="s">
        <v>18</v>
      </c>
      <c r="B51" t="s">
        <v>80</v>
      </c>
      <c r="C51" t="s">
        <v>230</v>
      </c>
      <c r="D51" t="s">
        <v>380</v>
      </c>
      <c r="E51" t="s">
        <v>503</v>
      </c>
      <c r="F51" t="s">
        <v>567</v>
      </c>
      <c r="H51">
        <v>5492074</v>
      </c>
      <c r="I51" s="1" t="s">
        <v>1923</v>
      </c>
      <c r="J51" s="1" t="s">
        <v>2071</v>
      </c>
      <c r="L51">
        <v>5</v>
      </c>
      <c r="M51">
        <v>0</v>
      </c>
      <c r="N51">
        <f t="shared" si="2"/>
        <v>0</v>
      </c>
      <c r="O51">
        <v>1</v>
      </c>
      <c r="Q51">
        <f t="shared" si="3"/>
        <v>4</v>
      </c>
    </row>
    <row r="52" spans="1:17" ht="48" x14ac:dyDescent="0.2">
      <c r="A52" t="s">
        <v>25</v>
      </c>
      <c r="B52" t="s">
        <v>81</v>
      </c>
      <c r="C52" t="s">
        <v>231</v>
      </c>
      <c r="D52" t="s">
        <v>381</v>
      </c>
      <c r="E52" t="s">
        <v>81</v>
      </c>
      <c r="F52" t="s">
        <v>561</v>
      </c>
      <c r="G52" t="s">
        <v>612</v>
      </c>
      <c r="H52">
        <v>5343740</v>
      </c>
      <c r="I52" s="1" t="s">
        <v>1924</v>
      </c>
      <c r="J52" s="1" t="s">
        <v>2072</v>
      </c>
      <c r="L52">
        <v>5</v>
      </c>
      <c r="M52">
        <v>0</v>
      </c>
      <c r="N52">
        <f t="shared" si="2"/>
        <v>0</v>
      </c>
      <c r="O52">
        <v>2</v>
      </c>
      <c r="Q52">
        <f t="shared" si="3"/>
        <v>3</v>
      </c>
    </row>
    <row r="53" spans="1:17" ht="48" hidden="1" x14ac:dyDescent="0.2">
      <c r="A53" t="s">
        <v>23</v>
      </c>
      <c r="B53" t="s">
        <v>82</v>
      </c>
      <c r="C53" t="s">
        <v>232</v>
      </c>
      <c r="D53" t="s">
        <v>382</v>
      </c>
      <c r="E53" t="s">
        <v>504</v>
      </c>
      <c r="F53" t="s">
        <v>558</v>
      </c>
      <c r="G53" t="s">
        <v>616</v>
      </c>
      <c r="H53">
        <v>5342694</v>
      </c>
      <c r="I53" s="1" t="s">
        <v>1925</v>
      </c>
      <c r="J53" s="1" t="s">
        <v>2073</v>
      </c>
      <c r="K53" s="1" t="s">
        <v>1249</v>
      </c>
      <c r="L53">
        <v>5</v>
      </c>
      <c r="M53">
        <v>2</v>
      </c>
      <c r="N53">
        <f t="shared" si="2"/>
        <v>2</v>
      </c>
      <c r="Q53">
        <f t="shared" si="3"/>
        <v>3</v>
      </c>
    </row>
    <row r="54" spans="1:17" ht="48" hidden="1" x14ac:dyDescent="0.2">
      <c r="A54" t="s">
        <v>19</v>
      </c>
      <c r="B54" t="s">
        <v>83</v>
      </c>
      <c r="C54" t="s">
        <v>233</v>
      </c>
      <c r="D54" t="s">
        <v>383</v>
      </c>
      <c r="E54" t="s">
        <v>83</v>
      </c>
      <c r="F54" t="s">
        <v>558</v>
      </c>
      <c r="G54" t="s">
        <v>591</v>
      </c>
      <c r="H54">
        <v>5308336</v>
      </c>
      <c r="I54" s="1" t="s">
        <v>1926</v>
      </c>
      <c r="J54" s="1" t="s">
        <v>2074</v>
      </c>
      <c r="K54" s="1" t="s">
        <v>979</v>
      </c>
      <c r="L54">
        <v>5</v>
      </c>
      <c r="M54">
        <v>1</v>
      </c>
      <c r="N54">
        <f t="shared" si="2"/>
        <v>1</v>
      </c>
      <c r="Q54">
        <f t="shared" si="3"/>
        <v>4</v>
      </c>
    </row>
    <row r="55" spans="1:17" ht="32" hidden="1" x14ac:dyDescent="0.2">
      <c r="A55" t="s">
        <v>20</v>
      </c>
      <c r="B55" t="s">
        <v>84</v>
      </c>
      <c r="C55" t="s">
        <v>234</v>
      </c>
      <c r="D55" t="s">
        <v>384</v>
      </c>
      <c r="E55" t="s">
        <v>84</v>
      </c>
      <c r="F55" t="s">
        <v>558</v>
      </c>
      <c r="G55" t="s">
        <v>617</v>
      </c>
      <c r="H55">
        <v>5306925</v>
      </c>
      <c r="I55" s="1" t="s">
        <v>1927</v>
      </c>
      <c r="J55" s="1" t="s">
        <v>2075</v>
      </c>
      <c r="K55" s="1" t="s">
        <v>980</v>
      </c>
      <c r="L55">
        <v>5</v>
      </c>
      <c r="M55">
        <v>1</v>
      </c>
      <c r="N55">
        <f t="shared" si="2"/>
        <v>1</v>
      </c>
      <c r="Q55">
        <f t="shared" si="3"/>
        <v>4</v>
      </c>
    </row>
    <row r="56" spans="1:17" ht="48" hidden="1" x14ac:dyDescent="0.2">
      <c r="A56" t="s">
        <v>23</v>
      </c>
      <c r="B56" t="s">
        <v>85</v>
      </c>
      <c r="C56" t="s">
        <v>235</v>
      </c>
      <c r="D56" t="s">
        <v>385</v>
      </c>
      <c r="E56" t="s">
        <v>85</v>
      </c>
      <c r="F56" t="s">
        <v>568</v>
      </c>
      <c r="G56" t="s">
        <v>618</v>
      </c>
      <c r="H56">
        <v>5047107</v>
      </c>
      <c r="I56" s="1" t="s">
        <v>1928</v>
      </c>
      <c r="J56" s="1" t="s">
        <v>2076</v>
      </c>
      <c r="K56" s="1" t="s">
        <v>981</v>
      </c>
      <c r="L56">
        <v>5</v>
      </c>
      <c r="M56">
        <v>2</v>
      </c>
      <c r="N56">
        <f t="shared" si="2"/>
        <v>2</v>
      </c>
      <c r="Q56">
        <f t="shared" si="3"/>
        <v>3</v>
      </c>
    </row>
    <row r="57" spans="1:17" ht="48" x14ac:dyDescent="0.2">
      <c r="A57" t="s">
        <v>23</v>
      </c>
      <c r="B57" t="s">
        <v>86</v>
      </c>
      <c r="C57" t="s">
        <v>236</v>
      </c>
      <c r="D57" t="s">
        <v>386</v>
      </c>
      <c r="E57" t="s">
        <v>505</v>
      </c>
      <c r="F57" t="s">
        <v>558</v>
      </c>
      <c r="G57" t="s">
        <v>612</v>
      </c>
      <c r="H57">
        <v>4840616</v>
      </c>
      <c r="I57" s="1" t="s">
        <v>1929</v>
      </c>
      <c r="J57" s="1" t="s">
        <v>2077</v>
      </c>
      <c r="L57">
        <v>5</v>
      </c>
      <c r="M57">
        <v>0</v>
      </c>
      <c r="N57">
        <f t="shared" si="2"/>
        <v>0</v>
      </c>
      <c r="O57">
        <v>1</v>
      </c>
      <c r="Q57">
        <f t="shared" si="3"/>
        <v>4</v>
      </c>
    </row>
    <row r="58" spans="1:17" ht="32" hidden="1" x14ac:dyDescent="0.2">
      <c r="A58" t="s">
        <v>19</v>
      </c>
      <c r="B58" t="s">
        <v>87</v>
      </c>
      <c r="C58" t="s">
        <v>237</v>
      </c>
      <c r="D58" t="s">
        <v>387</v>
      </c>
      <c r="E58" t="s">
        <v>87</v>
      </c>
      <c r="F58" t="s">
        <v>558</v>
      </c>
      <c r="G58" t="s">
        <v>593</v>
      </c>
      <c r="H58">
        <v>4782481</v>
      </c>
      <c r="I58" s="1" t="s">
        <v>1930</v>
      </c>
      <c r="J58" s="1" t="s">
        <v>2078</v>
      </c>
      <c r="K58" s="1" t="s">
        <v>982</v>
      </c>
      <c r="L58">
        <v>5</v>
      </c>
      <c r="M58">
        <v>1</v>
      </c>
      <c r="N58">
        <f t="shared" si="2"/>
        <v>1</v>
      </c>
      <c r="Q58">
        <f t="shared" si="3"/>
        <v>4</v>
      </c>
    </row>
    <row r="59" spans="1:17" ht="48" hidden="1" x14ac:dyDescent="0.2">
      <c r="A59" t="s">
        <v>22</v>
      </c>
      <c r="B59" t="s">
        <v>88</v>
      </c>
      <c r="C59" t="s">
        <v>238</v>
      </c>
      <c r="D59" t="s">
        <v>388</v>
      </c>
      <c r="E59" t="s">
        <v>88</v>
      </c>
      <c r="F59" t="s">
        <v>561</v>
      </c>
      <c r="G59" t="s">
        <v>619</v>
      </c>
      <c r="H59">
        <v>4527206</v>
      </c>
      <c r="I59" s="1" t="s">
        <v>1931</v>
      </c>
      <c r="J59" s="1" t="s">
        <v>2079</v>
      </c>
      <c r="K59" s="1" t="s">
        <v>983</v>
      </c>
      <c r="L59">
        <v>5</v>
      </c>
      <c r="M59">
        <v>1</v>
      </c>
      <c r="N59">
        <f t="shared" si="2"/>
        <v>1</v>
      </c>
      <c r="Q59">
        <f t="shared" si="3"/>
        <v>4</v>
      </c>
    </row>
    <row r="60" spans="1:17" ht="48" hidden="1" x14ac:dyDescent="0.2">
      <c r="A60" t="s">
        <v>28</v>
      </c>
      <c r="B60" t="s">
        <v>89</v>
      </c>
      <c r="C60" t="s">
        <v>239</v>
      </c>
      <c r="D60" t="s">
        <v>389</v>
      </c>
      <c r="E60" t="s">
        <v>89</v>
      </c>
      <c r="F60" t="s">
        <v>569</v>
      </c>
      <c r="G60" t="s">
        <v>620</v>
      </c>
      <c r="H60">
        <v>4347047</v>
      </c>
      <c r="I60" s="1" t="s">
        <v>1932</v>
      </c>
      <c r="J60" s="1" t="s">
        <v>2080</v>
      </c>
      <c r="K60" s="1" t="s">
        <v>984</v>
      </c>
      <c r="L60">
        <v>5</v>
      </c>
      <c r="M60">
        <v>1</v>
      </c>
      <c r="N60">
        <f t="shared" si="2"/>
        <v>1</v>
      </c>
      <c r="Q60">
        <f t="shared" si="3"/>
        <v>4</v>
      </c>
    </row>
    <row r="61" spans="1:17" ht="48" hidden="1" x14ac:dyDescent="0.2">
      <c r="A61" t="s">
        <v>22</v>
      </c>
      <c r="B61" t="s">
        <v>90</v>
      </c>
      <c r="C61" t="s">
        <v>240</v>
      </c>
      <c r="D61" t="s">
        <v>390</v>
      </c>
      <c r="E61" t="s">
        <v>90</v>
      </c>
      <c r="F61" t="s">
        <v>558</v>
      </c>
      <c r="G61" t="s">
        <v>599</v>
      </c>
      <c r="H61">
        <v>4296071</v>
      </c>
      <c r="I61" s="1" t="s">
        <v>1933</v>
      </c>
      <c r="J61" s="1" t="s">
        <v>2081</v>
      </c>
      <c r="K61" s="1" t="s">
        <v>985</v>
      </c>
      <c r="L61">
        <v>5</v>
      </c>
      <c r="M61">
        <v>1</v>
      </c>
      <c r="N61">
        <f t="shared" si="2"/>
        <v>1</v>
      </c>
      <c r="Q61">
        <f t="shared" si="3"/>
        <v>4</v>
      </c>
    </row>
    <row r="62" spans="1:17" ht="48" hidden="1" x14ac:dyDescent="0.2">
      <c r="A62" t="s">
        <v>25</v>
      </c>
      <c r="B62" t="s">
        <v>91</v>
      </c>
      <c r="C62" t="s">
        <v>241</v>
      </c>
      <c r="D62" t="s">
        <v>391</v>
      </c>
      <c r="E62" t="s">
        <v>91</v>
      </c>
      <c r="F62" t="s">
        <v>562</v>
      </c>
      <c r="G62" t="s">
        <v>612</v>
      </c>
      <c r="H62">
        <v>4286706</v>
      </c>
      <c r="I62" s="1" t="s">
        <v>1934</v>
      </c>
      <c r="J62" s="1" t="s">
        <v>2082</v>
      </c>
      <c r="K62" s="1" t="s">
        <v>986</v>
      </c>
      <c r="L62">
        <v>5</v>
      </c>
      <c r="M62">
        <v>1</v>
      </c>
      <c r="N62">
        <f t="shared" si="2"/>
        <v>1</v>
      </c>
      <c r="Q62">
        <f t="shared" si="3"/>
        <v>4</v>
      </c>
    </row>
    <row r="63" spans="1:17" ht="48" hidden="1" x14ac:dyDescent="0.2">
      <c r="A63" t="s">
        <v>19</v>
      </c>
      <c r="B63" t="s">
        <v>92</v>
      </c>
      <c r="C63" t="s">
        <v>242</v>
      </c>
      <c r="D63" t="s">
        <v>392</v>
      </c>
      <c r="E63" t="s">
        <v>506</v>
      </c>
      <c r="F63" t="s">
        <v>558</v>
      </c>
      <c r="G63" t="s">
        <v>621</v>
      </c>
      <c r="H63">
        <v>4265953</v>
      </c>
      <c r="I63" s="1" t="s">
        <v>1935</v>
      </c>
      <c r="J63" s="1" t="s">
        <v>2083</v>
      </c>
      <c r="K63" s="1" t="s">
        <v>987</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1936</v>
      </c>
      <c r="J64" s="1" t="s">
        <v>2084</v>
      </c>
      <c r="L64">
        <v>5</v>
      </c>
      <c r="M64">
        <v>0</v>
      </c>
      <c r="N64">
        <f t="shared" si="2"/>
        <v>0</v>
      </c>
      <c r="O64">
        <v>1</v>
      </c>
      <c r="Q64">
        <f t="shared" si="3"/>
        <v>4</v>
      </c>
    </row>
    <row r="65" spans="1:17" ht="48" x14ac:dyDescent="0.2">
      <c r="A65" t="s">
        <v>19</v>
      </c>
      <c r="B65" t="s">
        <v>94</v>
      </c>
      <c r="C65" t="s">
        <v>244</v>
      </c>
      <c r="D65" t="s">
        <v>394</v>
      </c>
      <c r="E65" t="s">
        <v>94</v>
      </c>
      <c r="F65" t="s">
        <v>558</v>
      </c>
      <c r="G65" t="s">
        <v>622</v>
      </c>
      <c r="H65">
        <v>4208419</v>
      </c>
      <c r="I65" s="1" t="s">
        <v>1937</v>
      </c>
      <c r="J65" s="1" t="s">
        <v>2085</v>
      </c>
      <c r="L65">
        <v>5</v>
      </c>
      <c r="M65">
        <v>0</v>
      </c>
      <c r="N65">
        <f t="shared" si="2"/>
        <v>0</v>
      </c>
      <c r="O65">
        <v>1</v>
      </c>
      <c r="Q65">
        <f t="shared" si="3"/>
        <v>4</v>
      </c>
    </row>
    <row r="66" spans="1:17" ht="48" hidden="1" x14ac:dyDescent="0.2">
      <c r="A66" t="s">
        <v>23</v>
      </c>
      <c r="B66" t="s">
        <v>95</v>
      </c>
      <c r="C66" t="s">
        <v>245</v>
      </c>
      <c r="D66" t="s">
        <v>395</v>
      </c>
      <c r="E66" t="s">
        <v>508</v>
      </c>
      <c r="F66" t="s">
        <v>558</v>
      </c>
      <c r="H66">
        <v>4195254</v>
      </c>
      <c r="I66" s="1" t="s">
        <v>1938</v>
      </c>
      <c r="J66" s="1" t="s">
        <v>2086</v>
      </c>
      <c r="L66">
        <v>5</v>
      </c>
      <c r="M66">
        <v>0</v>
      </c>
      <c r="N66">
        <f t="shared" ref="N66:N97" si="4">M66</f>
        <v>0</v>
      </c>
      <c r="Q66">
        <f t="shared" ref="Q66:Q97" si="5">L66-SUM(N66:P66)</f>
        <v>5</v>
      </c>
    </row>
    <row r="67" spans="1:17" ht="32" hidden="1" x14ac:dyDescent="0.2">
      <c r="A67" t="s">
        <v>22</v>
      </c>
      <c r="B67" t="s">
        <v>96</v>
      </c>
      <c r="C67" t="s">
        <v>246</v>
      </c>
      <c r="D67" t="s">
        <v>396</v>
      </c>
      <c r="E67" t="s">
        <v>96</v>
      </c>
      <c r="F67" t="s">
        <v>558</v>
      </c>
      <c r="G67" t="s">
        <v>599</v>
      </c>
      <c r="H67">
        <v>4134448</v>
      </c>
      <c r="I67" s="1" t="s">
        <v>1939</v>
      </c>
      <c r="J67" s="1" t="s">
        <v>2087</v>
      </c>
      <c r="K67" s="1" t="s">
        <v>988</v>
      </c>
      <c r="L67">
        <v>5</v>
      </c>
      <c r="M67">
        <v>1</v>
      </c>
      <c r="N67">
        <f t="shared" si="4"/>
        <v>1</v>
      </c>
      <c r="Q67">
        <f t="shared" si="5"/>
        <v>4</v>
      </c>
    </row>
    <row r="68" spans="1:17" ht="48" hidden="1" x14ac:dyDescent="0.2">
      <c r="A68" t="s">
        <v>21</v>
      </c>
      <c r="B68" t="s">
        <v>97</v>
      </c>
      <c r="C68" t="s">
        <v>247</v>
      </c>
      <c r="D68" t="s">
        <v>397</v>
      </c>
      <c r="E68" t="s">
        <v>97</v>
      </c>
      <c r="F68" t="s">
        <v>558</v>
      </c>
      <c r="G68" t="s">
        <v>612</v>
      </c>
      <c r="H68">
        <v>4114661</v>
      </c>
      <c r="I68" s="1" t="s">
        <v>1940</v>
      </c>
      <c r="J68" s="1" t="s">
        <v>2088</v>
      </c>
      <c r="K68" s="1" t="s">
        <v>989</v>
      </c>
      <c r="L68">
        <v>5</v>
      </c>
      <c r="M68">
        <v>1</v>
      </c>
      <c r="N68">
        <f t="shared" si="4"/>
        <v>1</v>
      </c>
      <c r="Q68">
        <f t="shared" si="5"/>
        <v>4</v>
      </c>
    </row>
    <row r="69" spans="1:17" ht="48" hidden="1" x14ac:dyDescent="0.2">
      <c r="A69" t="s">
        <v>18</v>
      </c>
      <c r="B69" t="s">
        <v>98</v>
      </c>
      <c r="C69" t="s">
        <v>248</v>
      </c>
      <c r="D69" t="s">
        <v>398</v>
      </c>
      <c r="E69" t="s">
        <v>509</v>
      </c>
      <c r="F69" t="s">
        <v>561</v>
      </c>
      <c r="G69" t="s">
        <v>612</v>
      </c>
      <c r="H69">
        <v>4064713</v>
      </c>
      <c r="I69" s="1" t="s">
        <v>1941</v>
      </c>
      <c r="J69" s="1" t="s">
        <v>2089</v>
      </c>
      <c r="K69" s="1" t="s">
        <v>990</v>
      </c>
      <c r="L69">
        <v>5</v>
      </c>
      <c r="M69">
        <v>1</v>
      </c>
      <c r="N69">
        <f t="shared" si="4"/>
        <v>1</v>
      </c>
      <c r="Q69">
        <f t="shared" si="5"/>
        <v>4</v>
      </c>
    </row>
    <row r="70" spans="1:17" ht="64" x14ac:dyDescent="0.2">
      <c r="A70" t="s">
        <v>24</v>
      </c>
      <c r="B70" t="s">
        <v>99</v>
      </c>
      <c r="C70" t="s">
        <v>249</v>
      </c>
      <c r="D70" t="s">
        <v>399</v>
      </c>
      <c r="E70" t="s">
        <v>510</v>
      </c>
      <c r="F70" t="s">
        <v>558</v>
      </c>
      <c r="G70" t="s">
        <v>612</v>
      </c>
      <c r="H70">
        <v>3850607</v>
      </c>
      <c r="I70" s="1" t="s">
        <v>1942</v>
      </c>
      <c r="J70" s="1" t="s">
        <v>2090</v>
      </c>
      <c r="L70">
        <v>5</v>
      </c>
      <c r="M70">
        <v>0</v>
      </c>
      <c r="N70">
        <f t="shared" si="4"/>
        <v>0</v>
      </c>
      <c r="O70">
        <v>1</v>
      </c>
      <c r="Q70">
        <f t="shared" si="5"/>
        <v>4</v>
      </c>
    </row>
    <row r="71" spans="1:17" ht="64" hidden="1" x14ac:dyDescent="0.2">
      <c r="A71" t="s">
        <v>20</v>
      </c>
      <c r="B71" t="s">
        <v>100</v>
      </c>
      <c r="C71" t="s">
        <v>250</v>
      </c>
      <c r="D71" t="s">
        <v>400</v>
      </c>
      <c r="E71" t="s">
        <v>511</v>
      </c>
      <c r="F71" t="s">
        <v>558</v>
      </c>
      <c r="G71" t="s">
        <v>623</v>
      </c>
      <c r="H71">
        <v>3807463</v>
      </c>
      <c r="I71" s="1" t="s">
        <v>1943</v>
      </c>
      <c r="J71" s="1" t="s">
        <v>2091</v>
      </c>
      <c r="L71">
        <v>5</v>
      </c>
      <c r="M71">
        <v>0</v>
      </c>
      <c r="N71">
        <f t="shared" si="4"/>
        <v>0</v>
      </c>
      <c r="Q71">
        <f t="shared" si="5"/>
        <v>5</v>
      </c>
    </row>
    <row r="72" spans="1:17" ht="48" x14ac:dyDescent="0.2">
      <c r="A72" t="s">
        <v>29</v>
      </c>
      <c r="B72" t="s">
        <v>101</v>
      </c>
      <c r="C72" t="s">
        <v>251</v>
      </c>
      <c r="D72" t="s">
        <v>401</v>
      </c>
      <c r="E72" t="s">
        <v>512</v>
      </c>
      <c r="F72" t="s">
        <v>570</v>
      </c>
      <c r="G72" t="s">
        <v>624</v>
      </c>
      <c r="H72">
        <v>3713797</v>
      </c>
      <c r="I72" s="1" t="s">
        <v>1944</v>
      </c>
      <c r="J72" s="1" t="s">
        <v>2092</v>
      </c>
      <c r="L72">
        <v>5</v>
      </c>
      <c r="M72">
        <v>0</v>
      </c>
      <c r="N72">
        <f t="shared" si="4"/>
        <v>0</v>
      </c>
      <c r="O72">
        <v>4</v>
      </c>
      <c r="Q72">
        <f t="shared" si="5"/>
        <v>1</v>
      </c>
    </row>
    <row r="73" spans="1:17" ht="64" x14ac:dyDescent="0.2">
      <c r="A73" t="s">
        <v>19</v>
      </c>
      <c r="B73" t="s">
        <v>102</v>
      </c>
      <c r="C73" t="s">
        <v>252</v>
      </c>
      <c r="D73" t="s">
        <v>402</v>
      </c>
      <c r="E73" t="s">
        <v>102</v>
      </c>
      <c r="F73" t="s">
        <v>558</v>
      </c>
      <c r="G73" t="s">
        <v>610</v>
      </c>
      <c r="H73">
        <v>3622720</v>
      </c>
      <c r="I73" s="1" t="s">
        <v>1945</v>
      </c>
      <c r="J73" s="1" t="s">
        <v>1777</v>
      </c>
      <c r="L73">
        <v>5</v>
      </c>
      <c r="M73">
        <v>0</v>
      </c>
      <c r="N73">
        <f t="shared" si="4"/>
        <v>0</v>
      </c>
      <c r="O73">
        <v>1</v>
      </c>
      <c r="Q73">
        <f t="shared" si="5"/>
        <v>4</v>
      </c>
    </row>
    <row r="74" spans="1:17" ht="48" hidden="1" x14ac:dyDescent="0.2">
      <c r="A74" t="s">
        <v>26</v>
      </c>
      <c r="B74" t="s">
        <v>103</v>
      </c>
      <c r="C74" t="s">
        <v>253</v>
      </c>
      <c r="D74" t="s">
        <v>403</v>
      </c>
      <c r="E74" t="s">
        <v>103</v>
      </c>
      <c r="F74" t="s">
        <v>558</v>
      </c>
      <c r="G74" t="s">
        <v>598</v>
      </c>
      <c r="H74">
        <v>3547132</v>
      </c>
      <c r="I74" s="1" t="s">
        <v>1946</v>
      </c>
      <c r="J74" s="1" t="s">
        <v>2093</v>
      </c>
      <c r="K74" s="1" t="s">
        <v>991</v>
      </c>
      <c r="L74">
        <v>5</v>
      </c>
      <c r="M74">
        <v>2</v>
      </c>
      <c r="N74">
        <f t="shared" si="4"/>
        <v>2</v>
      </c>
      <c r="Q74">
        <f t="shared" si="5"/>
        <v>3</v>
      </c>
    </row>
    <row r="75" spans="1:17" ht="32" hidden="1" x14ac:dyDescent="0.2">
      <c r="A75" t="s">
        <v>19</v>
      </c>
      <c r="B75" t="s">
        <v>104</v>
      </c>
      <c r="C75" t="s">
        <v>254</v>
      </c>
      <c r="D75" t="s">
        <v>404</v>
      </c>
      <c r="E75" t="s">
        <v>104</v>
      </c>
      <c r="F75" t="s">
        <v>558</v>
      </c>
      <c r="G75" t="s">
        <v>625</v>
      </c>
      <c r="H75">
        <v>3505105</v>
      </c>
      <c r="I75" s="1" t="s">
        <v>1947</v>
      </c>
      <c r="J75" s="1" t="s">
        <v>2094</v>
      </c>
      <c r="K75" s="1" t="s">
        <v>992</v>
      </c>
      <c r="L75">
        <v>5</v>
      </c>
      <c r="M75">
        <v>1</v>
      </c>
      <c r="N75">
        <f t="shared" si="4"/>
        <v>1</v>
      </c>
      <c r="Q75">
        <f t="shared" si="5"/>
        <v>4</v>
      </c>
    </row>
    <row r="76" spans="1:17" ht="48" hidden="1" x14ac:dyDescent="0.2">
      <c r="A76" t="s">
        <v>19</v>
      </c>
      <c r="B76" t="s">
        <v>105</v>
      </c>
      <c r="C76" t="s">
        <v>255</v>
      </c>
      <c r="D76" t="s">
        <v>405</v>
      </c>
      <c r="E76" t="s">
        <v>105</v>
      </c>
      <c r="F76" t="s">
        <v>558</v>
      </c>
      <c r="G76" t="s">
        <v>599</v>
      </c>
      <c r="H76">
        <v>3437141</v>
      </c>
      <c r="I76" s="1" t="s">
        <v>1948</v>
      </c>
      <c r="J76" s="1" t="s">
        <v>2095</v>
      </c>
      <c r="K76" s="1" t="s">
        <v>993</v>
      </c>
      <c r="L76">
        <v>5</v>
      </c>
      <c r="M76">
        <v>1</v>
      </c>
      <c r="N76">
        <f t="shared" si="4"/>
        <v>1</v>
      </c>
      <c r="Q76">
        <f t="shared" si="5"/>
        <v>4</v>
      </c>
    </row>
    <row r="77" spans="1:17" ht="64" x14ac:dyDescent="0.2">
      <c r="A77" t="s">
        <v>22</v>
      </c>
      <c r="B77" t="s">
        <v>106</v>
      </c>
      <c r="C77" t="s">
        <v>256</v>
      </c>
      <c r="D77" t="s">
        <v>406</v>
      </c>
      <c r="E77" t="s">
        <v>513</v>
      </c>
      <c r="F77" t="s">
        <v>558</v>
      </c>
      <c r="G77" t="s">
        <v>626</v>
      </c>
      <c r="H77">
        <v>3394437</v>
      </c>
      <c r="I77" s="1" t="s">
        <v>1949</v>
      </c>
      <c r="J77" s="1" t="s">
        <v>2096</v>
      </c>
      <c r="L77">
        <v>5</v>
      </c>
      <c r="M77">
        <v>0</v>
      </c>
      <c r="N77">
        <f t="shared" si="4"/>
        <v>0</v>
      </c>
      <c r="O77">
        <v>1</v>
      </c>
      <c r="Q77">
        <f t="shared" si="5"/>
        <v>4</v>
      </c>
    </row>
    <row r="78" spans="1:17" ht="48" hidden="1" x14ac:dyDescent="0.2">
      <c r="A78" t="s">
        <v>21</v>
      </c>
      <c r="B78" t="s">
        <v>107</v>
      </c>
      <c r="C78" t="s">
        <v>257</v>
      </c>
      <c r="D78" t="s">
        <v>407</v>
      </c>
      <c r="E78" t="s">
        <v>107</v>
      </c>
      <c r="F78" t="s">
        <v>558</v>
      </c>
      <c r="G78" t="s">
        <v>593</v>
      </c>
      <c r="H78">
        <v>3388522</v>
      </c>
      <c r="I78" s="1" t="s">
        <v>1950</v>
      </c>
      <c r="J78" s="1" t="s">
        <v>2097</v>
      </c>
      <c r="K78" s="1" t="s">
        <v>994</v>
      </c>
      <c r="L78">
        <v>5</v>
      </c>
      <c r="M78">
        <v>1</v>
      </c>
      <c r="N78">
        <f t="shared" si="4"/>
        <v>1</v>
      </c>
      <c r="Q78">
        <f t="shared" si="5"/>
        <v>4</v>
      </c>
    </row>
    <row r="79" spans="1:17" ht="48" hidden="1" x14ac:dyDescent="0.2">
      <c r="A79" t="s">
        <v>25</v>
      </c>
      <c r="B79" t="s">
        <v>108</v>
      </c>
      <c r="C79" t="s">
        <v>258</v>
      </c>
      <c r="D79" t="s">
        <v>408</v>
      </c>
      <c r="E79" t="s">
        <v>108</v>
      </c>
      <c r="F79" t="s">
        <v>558</v>
      </c>
      <c r="G79" t="s">
        <v>594</v>
      </c>
      <c r="H79">
        <v>3383913</v>
      </c>
      <c r="I79" s="1" t="s">
        <v>1951</v>
      </c>
      <c r="J79" s="1" t="s">
        <v>2098</v>
      </c>
      <c r="K79" s="1" t="s">
        <v>995</v>
      </c>
      <c r="L79">
        <v>5</v>
      </c>
      <c r="M79">
        <v>1</v>
      </c>
      <c r="N79">
        <f t="shared" si="4"/>
        <v>1</v>
      </c>
      <c r="Q79">
        <f t="shared" si="5"/>
        <v>4</v>
      </c>
    </row>
    <row r="80" spans="1:17" ht="48" hidden="1" x14ac:dyDescent="0.2">
      <c r="A80" t="s">
        <v>28</v>
      </c>
      <c r="B80" t="s">
        <v>109</v>
      </c>
      <c r="C80" t="s">
        <v>259</v>
      </c>
      <c r="D80" t="s">
        <v>409</v>
      </c>
      <c r="E80" t="s">
        <v>109</v>
      </c>
      <c r="F80" t="s">
        <v>569</v>
      </c>
      <c r="G80" t="s">
        <v>627</v>
      </c>
      <c r="H80">
        <v>3251879</v>
      </c>
      <c r="I80" s="1" t="s">
        <v>1952</v>
      </c>
      <c r="J80" s="1" t="s">
        <v>2099</v>
      </c>
      <c r="K80" s="1" t="s">
        <v>996</v>
      </c>
      <c r="L80">
        <v>5</v>
      </c>
      <c r="M80">
        <v>1</v>
      </c>
      <c r="N80">
        <f t="shared" si="4"/>
        <v>1</v>
      </c>
      <c r="Q80">
        <f t="shared" si="5"/>
        <v>4</v>
      </c>
    </row>
    <row r="81" spans="1:17" ht="48" hidden="1" x14ac:dyDescent="0.2">
      <c r="A81" t="s">
        <v>25</v>
      </c>
      <c r="B81" t="s">
        <v>110</v>
      </c>
      <c r="C81" t="s">
        <v>260</v>
      </c>
      <c r="D81" t="s">
        <v>410</v>
      </c>
      <c r="E81" t="s">
        <v>110</v>
      </c>
      <c r="F81" t="s">
        <v>558</v>
      </c>
      <c r="G81" t="s">
        <v>616</v>
      </c>
      <c r="H81">
        <v>3176192</v>
      </c>
      <c r="I81" s="1" t="s">
        <v>1953</v>
      </c>
      <c r="J81" s="1" t="s">
        <v>2100</v>
      </c>
      <c r="K81" s="1" t="s">
        <v>997</v>
      </c>
      <c r="L81">
        <v>5</v>
      </c>
      <c r="M81">
        <v>1</v>
      </c>
      <c r="N81">
        <f t="shared" si="4"/>
        <v>1</v>
      </c>
      <c r="Q81">
        <f t="shared" si="5"/>
        <v>4</v>
      </c>
    </row>
    <row r="82" spans="1:17" ht="64" x14ac:dyDescent="0.2">
      <c r="A82" t="s">
        <v>25</v>
      </c>
      <c r="B82" t="s">
        <v>111</v>
      </c>
      <c r="C82" t="s">
        <v>261</v>
      </c>
      <c r="D82" t="s">
        <v>411</v>
      </c>
      <c r="E82" t="s">
        <v>514</v>
      </c>
      <c r="F82" t="s">
        <v>558</v>
      </c>
      <c r="G82" t="s">
        <v>628</v>
      </c>
      <c r="H82">
        <v>3168378</v>
      </c>
      <c r="I82" s="1" t="s">
        <v>1954</v>
      </c>
      <c r="J82" s="1" t="s">
        <v>2101</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1955</v>
      </c>
      <c r="J83" s="1" t="s">
        <v>2102</v>
      </c>
      <c r="L83">
        <v>5</v>
      </c>
      <c r="M83">
        <v>0</v>
      </c>
      <c r="N83">
        <f t="shared" si="4"/>
        <v>0</v>
      </c>
      <c r="O83">
        <v>1</v>
      </c>
      <c r="Q83">
        <f t="shared" si="5"/>
        <v>4</v>
      </c>
    </row>
    <row r="84" spans="1:17" ht="32" hidden="1" x14ac:dyDescent="0.2">
      <c r="A84" t="s">
        <v>19</v>
      </c>
      <c r="B84" t="s">
        <v>113</v>
      </c>
      <c r="C84" t="s">
        <v>263</v>
      </c>
      <c r="D84" t="s">
        <v>413</v>
      </c>
      <c r="E84" t="s">
        <v>113</v>
      </c>
      <c r="F84" t="s">
        <v>558</v>
      </c>
      <c r="G84" t="s">
        <v>608</v>
      </c>
      <c r="H84">
        <v>3167565</v>
      </c>
      <c r="I84" s="1" t="s">
        <v>1956</v>
      </c>
      <c r="J84" s="1" t="s">
        <v>2103</v>
      </c>
      <c r="K84" s="1" t="s">
        <v>998</v>
      </c>
      <c r="L84">
        <v>5</v>
      </c>
      <c r="M84">
        <v>1</v>
      </c>
      <c r="N84">
        <f t="shared" si="4"/>
        <v>1</v>
      </c>
      <c r="Q84">
        <f t="shared" si="5"/>
        <v>4</v>
      </c>
    </row>
    <row r="85" spans="1:17" ht="64" x14ac:dyDescent="0.2">
      <c r="A85" t="s">
        <v>18</v>
      </c>
      <c r="B85" t="s">
        <v>114</v>
      </c>
      <c r="C85" t="s">
        <v>264</v>
      </c>
      <c r="D85" t="s">
        <v>414</v>
      </c>
      <c r="E85" t="s">
        <v>515</v>
      </c>
      <c r="F85" t="s">
        <v>558</v>
      </c>
      <c r="G85" t="s">
        <v>630</v>
      </c>
      <c r="H85">
        <v>3146230</v>
      </c>
      <c r="I85" s="1" t="s">
        <v>1957</v>
      </c>
      <c r="J85" s="1" t="s">
        <v>2104</v>
      </c>
      <c r="L85">
        <v>5</v>
      </c>
      <c r="M85">
        <v>0</v>
      </c>
      <c r="N85">
        <f t="shared" si="4"/>
        <v>0</v>
      </c>
      <c r="O85">
        <v>1</v>
      </c>
      <c r="Q85">
        <f t="shared" si="5"/>
        <v>4</v>
      </c>
    </row>
    <row r="86" spans="1:17" ht="64" hidden="1" x14ac:dyDescent="0.2">
      <c r="A86" t="s">
        <v>18</v>
      </c>
      <c r="B86" t="s">
        <v>115</v>
      </c>
      <c r="C86" t="s">
        <v>265</v>
      </c>
      <c r="D86" t="s">
        <v>415</v>
      </c>
      <c r="E86" t="s">
        <v>516</v>
      </c>
      <c r="F86" t="s">
        <v>561</v>
      </c>
      <c r="G86" t="s">
        <v>617</v>
      </c>
      <c r="H86">
        <v>3084942</v>
      </c>
      <c r="I86" s="1" t="s">
        <v>1958</v>
      </c>
      <c r="J86" s="1" t="s">
        <v>2105</v>
      </c>
      <c r="L86">
        <v>5</v>
      </c>
      <c r="M86">
        <v>0</v>
      </c>
      <c r="N86">
        <f t="shared" si="4"/>
        <v>0</v>
      </c>
      <c r="Q86">
        <f t="shared" si="5"/>
        <v>5</v>
      </c>
    </row>
    <row r="87" spans="1:17" ht="48" hidden="1" x14ac:dyDescent="0.2">
      <c r="A87" t="s">
        <v>24</v>
      </c>
      <c r="B87" t="s">
        <v>116</v>
      </c>
      <c r="C87" t="s">
        <v>266</v>
      </c>
      <c r="D87" t="s">
        <v>416</v>
      </c>
      <c r="E87" t="s">
        <v>116</v>
      </c>
      <c r="F87" t="s">
        <v>558</v>
      </c>
      <c r="G87" t="s">
        <v>631</v>
      </c>
      <c r="H87">
        <v>3079073</v>
      </c>
      <c r="I87" s="1" t="s">
        <v>1959</v>
      </c>
      <c r="J87" s="1" t="s">
        <v>2106</v>
      </c>
      <c r="K87" s="1" t="s">
        <v>999</v>
      </c>
      <c r="L87">
        <v>5</v>
      </c>
      <c r="M87">
        <v>1</v>
      </c>
      <c r="N87">
        <f t="shared" si="4"/>
        <v>1</v>
      </c>
      <c r="Q87">
        <f t="shared" si="5"/>
        <v>4</v>
      </c>
    </row>
    <row r="88" spans="1:17" ht="64" x14ac:dyDescent="0.2">
      <c r="A88" t="s">
        <v>20</v>
      </c>
      <c r="B88" t="s">
        <v>117</v>
      </c>
      <c r="C88" t="s">
        <v>267</v>
      </c>
      <c r="D88" t="s">
        <v>417</v>
      </c>
      <c r="E88" t="s">
        <v>517</v>
      </c>
      <c r="F88" t="s">
        <v>558</v>
      </c>
      <c r="G88" t="s">
        <v>599</v>
      </c>
      <c r="H88">
        <v>2979989</v>
      </c>
      <c r="I88" s="1" t="s">
        <v>1960</v>
      </c>
      <c r="J88" s="1" t="s">
        <v>2107</v>
      </c>
      <c r="L88">
        <v>5</v>
      </c>
      <c r="M88">
        <v>0</v>
      </c>
      <c r="N88">
        <f t="shared" si="4"/>
        <v>0</v>
      </c>
      <c r="O88">
        <v>1</v>
      </c>
      <c r="Q88">
        <f t="shared" si="5"/>
        <v>4</v>
      </c>
    </row>
    <row r="89" spans="1:17" ht="48" x14ac:dyDescent="0.2">
      <c r="A89" t="s">
        <v>25</v>
      </c>
      <c r="B89" t="s">
        <v>118</v>
      </c>
      <c r="C89" t="s">
        <v>268</v>
      </c>
      <c r="D89" t="s">
        <v>418</v>
      </c>
      <c r="E89" t="s">
        <v>518</v>
      </c>
      <c r="F89" t="s">
        <v>558</v>
      </c>
      <c r="G89" t="s">
        <v>616</v>
      </c>
      <c r="H89">
        <v>2860305</v>
      </c>
      <c r="I89" s="1" t="s">
        <v>1961</v>
      </c>
      <c r="J89" s="1" t="s">
        <v>2108</v>
      </c>
      <c r="L89">
        <v>5</v>
      </c>
      <c r="M89">
        <v>0</v>
      </c>
      <c r="N89">
        <f t="shared" si="4"/>
        <v>0</v>
      </c>
      <c r="O89">
        <v>1</v>
      </c>
      <c r="Q89">
        <f t="shared" si="5"/>
        <v>4</v>
      </c>
    </row>
    <row r="90" spans="1:17" ht="32" hidden="1" x14ac:dyDescent="0.2">
      <c r="A90" t="s">
        <v>24</v>
      </c>
      <c r="B90" t="s">
        <v>119</v>
      </c>
      <c r="C90" t="s">
        <v>269</v>
      </c>
      <c r="D90" t="s">
        <v>419</v>
      </c>
      <c r="E90" t="s">
        <v>119</v>
      </c>
      <c r="F90" t="s">
        <v>558</v>
      </c>
      <c r="G90" t="s">
        <v>593</v>
      </c>
      <c r="H90">
        <v>2849365</v>
      </c>
      <c r="I90" s="1" t="s">
        <v>1962</v>
      </c>
      <c r="J90" s="1" t="s">
        <v>2109</v>
      </c>
      <c r="K90" s="1" t="s">
        <v>1000</v>
      </c>
      <c r="L90">
        <v>5</v>
      </c>
      <c r="M90">
        <v>1</v>
      </c>
      <c r="N90">
        <f t="shared" si="4"/>
        <v>1</v>
      </c>
      <c r="Q90">
        <f t="shared" si="5"/>
        <v>4</v>
      </c>
    </row>
    <row r="91" spans="1:17" ht="64" x14ac:dyDescent="0.2">
      <c r="A91" t="s">
        <v>19</v>
      </c>
      <c r="B91" t="s">
        <v>120</v>
      </c>
      <c r="C91" t="s">
        <v>270</v>
      </c>
      <c r="D91" t="s">
        <v>420</v>
      </c>
      <c r="E91" t="s">
        <v>519</v>
      </c>
      <c r="F91" t="s">
        <v>558</v>
      </c>
      <c r="G91" t="s">
        <v>599</v>
      </c>
      <c r="H91">
        <v>2819370</v>
      </c>
      <c r="I91" s="1" t="s">
        <v>1963</v>
      </c>
      <c r="J91" s="1" t="s">
        <v>2110</v>
      </c>
      <c r="L91">
        <v>5</v>
      </c>
      <c r="M91">
        <v>0</v>
      </c>
      <c r="N91">
        <f t="shared" si="4"/>
        <v>0</v>
      </c>
      <c r="O91">
        <v>1</v>
      </c>
      <c r="Q91">
        <f t="shared" si="5"/>
        <v>4</v>
      </c>
    </row>
    <row r="92" spans="1:17" ht="48" x14ac:dyDescent="0.2">
      <c r="A92" t="s">
        <v>20</v>
      </c>
      <c r="B92" t="s">
        <v>121</v>
      </c>
      <c r="C92" t="s">
        <v>271</v>
      </c>
      <c r="D92" t="s">
        <v>421</v>
      </c>
      <c r="E92" t="s">
        <v>520</v>
      </c>
      <c r="F92" t="s">
        <v>572</v>
      </c>
      <c r="G92" t="s">
        <v>632</v>
      </c>
      <c r="H92">
        <v>2813617</v>
      </c>
      <c r="I92" s="1" t="s">
        <v>1964</v>
      </c>
      <c r="J92" s="1" t="s">
        <v>2111</v>
      </c>
      <c r="L92">
        <v>5</v>
      </c>
      <c r="M92">
        <v>0</v>
      </c>
      <c r="N92">
        <f t="shared" si="4"/>
        <v>0</v>
      </c>
      <c r="O92">
        <v>1</v>
      </c>
      <c r="Q92">
        <f t="shared" si="5"/>
        <v>4</v>
      </c>
    </row>
    <row r="93" spans="1:17" ht="48" x14ac:dyDescent="0.2">
      <c r="A93" t="s">
        <v>26</v>
      </c>
      <c r="B93" t="s">
        <v>122</v>
      </c>
      <c r="C93" t="s">
        <v>272</v>
      </c>
      <c r="D93" t="s">
        <v>422</v>
      </c>
      <c r="E93" t="s">
        <v>521</v>
      </c>
      <c r="F93" t="s">
        <v>573</v>
      </c>
      <c r="G93" t="s">
        <v>633</v>
      </c>
      <c r="H93">
        <v>2785672</v>
      </c>
      <c r="I93" s="1" t="s">
        <v>1965</v>
      </c>
      <c r="J93" s="1" t="s">
        <v>2112</v>
      </c>
      <c r="L93">
        <v>5</v>
      </c>
      <c r="M93">
        <v>0</v>
      </c>
      <c r="N93">
        <f t="shared" si="4"/>
        <v>0</v>
      </c>
      <c r="O93">
        <v>4</v>
      </c>
      <c r="Q93">
        <f t="shared" si="5"/>
        <v>1</v>
      </c>
    </row>
    <row r="94" spans="1:17" ht="48" x14ac:dyDescent="0.2">
      <c r="A94" t="s">
        <v>20</v>
      </c>
      <c r="B94" t="s">
        <v>123</v>
      </c>
      <c r="C94" t="s">
        <v>273</v>
      </c>
      <c r="D94" t="s">
        <v>423</v>
      </c>
      <c r="E94" t="s">
        <v>522</v>
      </c>
      <c r="F94" t="s">
        <v>574</v>
      </c>
      <c r="G94" t="s">
        <v>634</v>
      </c>
      <c r="H94">
        <v>2784837</v>
      </c>
      <c r="I94" s="1" t="s">
        <v>1966</v>
      </c>
      <c r="J94" s="1" t="s">
        <v>2113</v>
      </c>
      <c r="L94">
        <v>5</v>
      </c>
      <c r="M94">
        <v>0</v>
      </c>
      <c r="N94">
        <f t="shared" si="4"/>
        <v>0</v>
      </c>
      <c r="O94">
        <v>1</v>
      </c>
      <c r="Q94">
        <f t="shared" si="5"/>
        <v>4</v>
      </c>
    </row>
    <row r="95" spans="1:17" ht="32" hidden="1" x14ac:dyDescent="0.2">
      <c r="A95" t="s">
        <v>26</v>
      </c>
      <c r="B95" t="s">
        <v>124</v>
      </c>
      <c r="C95" t="s">
        <v>274</v>
      </c>
      <c r="D95" t="s">
        <v>424</v>
      </c>
      <c r="E95" t="s">
        <v>124</v>
      </c>
      <c r="F95" t="s">
        <v>558</v>
      </c>
      <c r="G95" t="s">
        <v>635</v>
      </c>
      <c r="H95">
        <v>2781149</v>
      </c>
      <c r="I95" s="1" t="s">
        <v>1093</v>
      </c>
      <c r="J95" s="1" t="s">
        <v>1202</v>
      </c>
      <c r="K95" s="1" t="s">
        <v>1202</v>
      </c>
      <c r="L95">
        <v>5</v>
      </c>
      <c r="M95">
        <v>5</v>
      </c>
      <c r="N95">
        <f t="shared" si="4"/>
        <v>5</v>
      </c>
      <c r="Q95">
        <f t="shared" si="5"/>
        <v>0</v>
      </c>
    </row>
    <row r="96" spans="1:17" ht="32" hidden="1" x14ac:dyDescent="0.2">
      <c r="A96" t="s">
        <v>29</v>
      </c>
      <c r="B96" t="s">
        <v>125</v>
      </c>
      <c r="C96" t="s">
        <v>275</v>
      </c>
      <c r="D96" t="s">
        <v>425</v>
      </c>
      <c r="E96" t="s">
        <v>523</v>
      </c>
      <c r="F96" t="s">
        <v>575</v>
      </c>
      <c r="G96" t="s">
        <v>636</v>
      </c>
      <c r="H96">
        <v>2763554</v>
      </c>
      <c r="I96" s="1" t="s">
        <v>1967</v>
      </c>
      <c r="J96" s="1" t="s">
        <v>2114</v>
      </c>
      <c r="K96" s="1" t="s">
        <v>2114</v>
      </c>
      <c r="L96">
        <v>5</v>
      </c>
      <c r="M96">
        <v>5</v>
      </c>
      <c r="N96">
        <f t="shared" si="4"/>
        <v>5</v>
      </c>
      <c r="Q96">
        <f t="shared" si="5"/>
        <v>0</v>
      </c>
    </row>
    <row r="97" spans="1:17" ht="32" hidden="1" x14ac:dyDescent="0.2">
      <c r="A97" t="s">
        <v>19</v>
      </c>
      <c r="B97" t="s">
        <v>126</v>
      </c>
      <c r="C97" t="s">
        <v>276</v>
      </c>
      <c r="D97" t="s">
        <v>426</v>
      </c>
      <c r="E97" t="s">
        <v>126</v>
      </c>
      <c r="F97" t="s">
        <v>576</v>
      </c>
      <c r="G97" t="s">
        <v>593</v>
      </c>
      <c r="H97">
        <v>2752632</v>
      </c>
      <c r="I97" s="1" t="s">
        <v>1968</v>
      </c>
      <c r="J97" s="1" t="s">
        <v>2115</v>
      </c>
      <c r="K97" s="1" t="s">
        <v>1001</v>
      </c>
      <c r="L97">
        <v>5</v>
      </c>
      <c r="M97">
        <v>1</v>
      </c>
      <c r="N97">
        <f t="shared" si="4"/>
        <v>1</v>
      </c>
      <c r="Q97">
        <f t="shared" si="5"/>
        <v>4</v>
      </c>
    </row>
    <row r="98" spans="1:17" ht="64" x14ac:dyDescent="0.2">
      <c r="A98" t="s">
        <v>20</v>
      </c>
      <c r="B98" t="s">
        <v>127</v>
      </c>
      <c r="C98" t="s">
        <v>277</v>
      </c>
      <c r="D98" t="s">
        <v>427</v>
      </c>
      <c r="E98" t="s">
        <v>524</v>
      </c>
      <c r="F98" t="s">
        <v>558</v>
      </c>
      <c r="G98" t="s">
        <v>595</v>
      </c>
      <c r="H98">
        <v>2687714</v>
      </c>
      <c r="I98" s="1" t="s">
        <v>1969</v>
      </c>
      <c r="J98" s="1" t="s">
        <v>2116</v>
      </c>
      <c r="L98">
        <v>5</v>
      </c>
      <c r="M98">
        <v>0</v>
      </c>
      <c r="N98">
        <f t="shared" ref="N98:N129" si="6">M98</f>
        <v>0</v>
      </c>
      <c r="O98">
        <v>1</v>
      </c>
      <c r="Q98">
        <f t="shared" ref="Q98:Q129" si="7">L98-SUM(N98:P98)</f>
        <v>4</v>
      </c>
    </row>
    <row r="99" spans="1:17" ht="64" hidden="1" x14ac:dyDescent="0.2">
      <c r="A99" t="s">
        <v>30</v>
      </c>
      <c r="B99" t="s">
        <v>128</v>
      </c>
      <c r="C99" t="s">
        <v>278</v>
      </c>
      <c r="D99" t="s">
        <v>428</v>
      </c>
      <c r="E99" t="s">
        <v>525</v>
      </c>
      <c r="F99" t="s">
        <v>577</v>
      </c>
      <c r="H99">
        <v>2654266</v>
      </c>
      <c r="I99" s="1" t="s">
        <v>1970</v>
      </c>
      <c r="J99" s="1" t="s">
        <v>2117</v>
      </c>
      <c r="L99">
        <v>5</v>
      </c>
      <c r="M99">
        <v>0</v>
      </c>
      <c r="N99">
        <f t="shared" si="6"/>
        <v>0</v>
      </c>
      <c r="Q99">
        <f t="shared" si="7"/>
        <v>5</v>
      </c>
    </row>
    <row r="100" spans="1:17" ht="32" hidden="1" x14ac:dyDescent="0.2">
      <c r="A100" t="s">
        <v>30</v>
      </c>
      <c r="B100" t="s">
        <v>129</v>
      </c>
      <c r="C100" t="s">
        <v>279</v>
      </c>
      <c r="D100" t="s">
        <v>429</v>
      </c>
      <c r="E100" t="s">
        <v>526</v>
      </c>
      <c r="F100" t="s">
        <v>578</v>
      </c>
      <c r="G100" t="s">
        <v>637</v>
      </c>
      <c r="H100">
        <v>2578679</v>
      </c>
      <c r="I100" s="1" t="s">
        <v>1971</v>
      </c>
      <c r="J100" s="1" t="s">
        <v>2118</v>
      </c>
      <c r="K100" s="1" t="s">
        <v>2118</v>
      </c>
      <c r="L100">
        <v>5</v>
      </c>
      <c r="M100">
        <v>5</v>
      </c>
      <c r="N100">
        <f t="shared" si="6"/>
        <v>5</v>
      </c>
      <c r="Q100">
        <f t="shared" si="7"/>
        <v>0</v>
      </c>
    </row>
    <row r="101" spans="1:17" ht="64" x14ac:dyDescent="0.2">
      <c r="A101" t="s">
        <v>20</v>
      </c>
      <c r="B101" t="s">
        <v>130</v>
      </c>
      <c r="C101" t="s">
        <v>280</v>
      </c>
      <c r="D101" t="s">
        <v>430</v>
      </c>
      <c r="E101" t="s">
        <v>527</v>
      </c>
      <c r="F101" t="s">
        <v>558</v>
      </c>
      <c r="G101" t="s">
        <v>593</v>
      </c>
      <c r="H101">
        <v>2527182</v>
      </c>
      <c r="I101" s="1" t="s">
        <v>1972</v>
      </c>
      <c r="J101" s="1" t="s">
        <v>2119</v>
      </c>
      <c r="L101">
        <v>5</v>
      </c>
      <c r="M101">
        <v>0</v>
      </c>
      <c r="N101">
        <f t="shared" si="6"/>
        <v>0</v>
      </c>
      <c r="O101">
        <v>1</v>
      </c>
      <c r="Q101">
        <f t="shared" si="7"/>
        <v>4</v>
      </c>
    </row>
    <row r="102" spans="1:17" ht="32" hidden="1" x14ac:dyDescent="0.2">
      <c r="A102" t="s">
        <v>18</v>
      </c>
      <c r="B102" t="s">
        <v>131</v>
      </c>
      <c r="C102" t="s">
        <v>281</v>
      </c>
      <c r="D102" t="s">
        <v>431</v>
      </c>
      <c r="E102" t="s">
        <v>131</v>
      </c>
      <c r="F102" t="s">
        <v>579</v>
      </c>
      <c r="G102" t="s">
        <v>593</v>
      </c>
      <c r="H102">
        <v>2396504</v>
      </c>
      <c r="I102" s="1" t="s">
        <v>1973</v>
      </c>
      <c r="J102" s="1" t="s">
        <v>2120</v>
      </c>
      <c r="K102" s="1" t="s">
        <v>1002</v>
      </c>
      <c r="L102">
        <v>5</v>
      </c>
      <c r="M102">
        <v>2</v>
      </c>
      <c r="N102">
        <f t="shared" si="6"/>
        <v>2</v>
      </c>
      <c r="Q102">
        <f t="shared" si="7"/>
        <v>3</v>
      </c>
    </row>
    <row r="103" spans="1:17" ht="64" hidden="1" x14ac:dyDescent="0.2">
      <c r="A103" t="s">
        <v>19</v>
      </c>
      <c r="B103" t="s">
        <v>132</v>
      </c>
      <c r="C103" t="s">
        <v>282</v>
      </c>
      <c r="D103" t="s">
        <v>432</v>
      </c>
      <c r="E103" t="s">
        <v>528</v>
      </c>
      <c r="F103" t="s">
        <v>558</v>
      </c>
      <c r="G103" t="s">
        <v>632</v>
      </c>
      <c r="H103">
        <v>2380305</v>
      </c>
      <c r="I103" s="1" t="s">
        <v>1974</v>
      </c>
      <c r="J103" s="1" t="s">
        <v>2121</v>
      </c>
      <c r="K103" s="1" t="s">
        <v>1003</v>
      </c>
      <c r="L103">
        <v>5</v>
      </c>
      <c r="M103">
        <v>1</v>
      </c>
      <c r="N103">
        <f t="shared" si="6"/>
        <v>1</v>
      </c>
      <c r="Q103">
        <f t="shared" si="7"/>
        <v>4</v>
      </c>
    </row>
    <row r="104" spans="1:17" ht="64" hidden="1" x14ac:dyDescent="0.2">
      <c r="A104" t="s">
        <v>21</v>
      </c>
      <c r="B104" t="s">
        <v>133</v>
      </c>
      <c r="C104" t="s">
        <v>283</v>
      </c>
      <c r="D104" t="s">
        <v>433</v>
      </c>
      <c r="E104" t="s">
        <v>529</v>
      </c>
      <c r="F104" t="s">
        <v>580</v>
      </c>
      <c r="H104">
        <v>2357707</v>
      </c>
      <c r="I104" s="1" t="s">
        <v>1975</v>
      </c>
      <c r="J104" s="1" t="s">
        <v>2122</v>
      </c>
      <c r="L104">
        <v>5</v>
      </c>
      <c r="M104">
        <v>0</v>
      </c>
      <c r="N104">
        <f t="shared" si="6"/>
        <v>0</v>
      </c>
      <c r="Q104">
        <f t="shared" si="7"/>
        <v>5</v>
      </c>
    </row>
    <row r="105" spans="1:17" ht="64" x14ac:dyDescent="0.2">
      <c r="A105" t="s">
        <v>26</v>
      </c>
      <c r="B105" t="s">
        <v>134</v>
      </c>
      <c r="C105" t="s">
        <v>284</v>
      </c>
      <c r="D105" t="s">
        <v>434</v>
      </c>
      <c r="E105" t="s">
        <v>530</v>
      </c>
      <c r="F105" t="s">
        <v>558</v>
      </c>
      <c r="G105" t="s">
        <v>616</v>
      </c>
      <c r="H105">
        <v>2321367</v>
      </c>
      <c r="I105" s="1" t="s">
        <v>1976</v>
      </c>
      <c r="J105" s="1" t="s">
        <v>2123</v>
      </c>
      <c r="L105">
        <v>5</v>
      </c>
      <c r="M105">
        <v>0</v>
      </c>
      <c r="N105">
        <f t="shared" si="6"/>
        <v>0</v>
      </c>
      <c r="O105">
        <v>1</v>
      </c>
      <c r="Q105">
        <f t="shared" si="7"/>
        <v>4</v>
      </c>
    </row>
    <row r="106" spans="1:17" ht="48" x14ac:dyDescent="0.2">
      <c r="A106" t="s">
        <v>19</v>
      </c>
      <c r="B106" t="s">
        <v>135</v>
      </c>
      <c r="C106" t="s">
        <v>285</v>
      </c>
      <c r="D106" t="s">
        <v>435</v>
      </c>
      <c r="E106" t="s">
        <v>531</v>
      </c>
      <c r="F106" t="s">
        <v>558</v>
      </c>
      <c r="G106" t="s">
        <v>596</v>
      </c>
      <c r="H106">
        <v>2303577</v>
      </c>
      <c r="I106" s="1" t="s">
        <v>1977</v>
      </c>
      <c r="J106" s="1" t="s">
        <v>2124</v>
      </c>
      <c r="L106">
        <v>5</v>
      </c>
      <c r="M106">
        <v>0</v>
      </c>
      <c r="N106">
        <f t="shared" si="6"/>
        <v>0</v>
      </c>
      <c r="O106">
        <v>1</v>
      </c>
      <c r="Q106">
        <f t="shared" si="7"/>
        <v>4</v>
      </c>
    </row>
    <row r="107" spans="1:17" ht="32" hidden="1" x14ac:dyDescent="0.2">
      <c r="A107" t="s">
        <v>20</v>
      </c>
      <c r="B107" t="s">
        <v>136</v>
      </c>
      <c r="C107" t="s">
        <v>286</v>
      </c>
      <c r="D107" t="s">
        <v>436</v>
      </c>
      <c r="E107" t="s">
        <v>136</v>
      </c>
      <c r="F107" t="s">
        <v>558</v>
      </c>
      <c r="G107" t="s">
        <v>621</v>
      </c>
      <c r="H107">
        <v>2277495</v>
      </c>
      <c r="I107" s="1" t="s">
        <v>1978</v>
      </c>
      <c r="J107" s="1" t="s">
        <v>2125</v>
      </c>
      <c r="K107" s="1" t="s">
        <v>1004</v>
      </c>
      <c r="L107">
        <v>5</v>
      </c>
      <c r="M107">
        <v>1</v>
      </c>
      <c r="N107">
        <f t="shared" si="6"/>
        <v>1</v>
      </c>
      <c r="Q107">
        <f t="shared" si="7"/>
        <v>4</v>
      </c>
    </row>
    <row r="108" spans="1:17" ht="32" hidden="1" x14ac:dyDescent="0.2">
      <c r="A108" t="s">
        <v>22</v>
      </c>
      <c r="B108" t="s">
        <v>137</v>
      </c>
      <c r="C108" t="s">
        <v>287</v>
      </c>
      <c r="D108" t="s">
        <v>437</v>
      </c>
      <c r="E108" t="s">
        <v>532</v>
      </c>
      <c r="F108" t="s">
        <v>581</v>
      </c>
      <c r="G108" t="s">
        <v>638</v>
      </c>
      <c r="H108">
        <v>2262599</v>
      </c>
      <c r="I108" s="1" t="s">
        <v>1979</v>
      </c>
      <c r="J108" s="1" t="s">
        <v>2126</v>
      </c>
      <c r="K108" s="1" t="s">
        <v>2171</v>
      </c>
      <c r="L108">
        <v>5</v>
      </c>
      <c r="M108">
        <v>4</v>
      </c>
      <c r="N108">
        <f t="shared" si="6"/>
        <v>4</v>
      </c>
      <c r="Q108">
        <f t="shared" si="7"/>
        <v>1</v>
      </c>
    </row>
    <row r="109" spans="1:17" ht="64" hidden="1" x14ac:dyDescent="0.2">
      <c r="A109" t="s">
        <v>18</v>
      </c>
      <c r="B109" t="s">
        <v>138</v>
      </c>
      <c r="C109" t="s">
        <v>288</v>
      </c>
      <c r="D109" t="s">
        <v>438</v>
      </c>
      <c r="E109" t="s">
        <v>533</v>
      </c>
      <c r="F109" t="s">
        <v>558</v>
      </c>
      <c r="G109" t="s">
        <v>599</v>
      </c>
      <c r="H109">
        <v>2205899</v>
      </c>
      <c r="I109" s="1" t="s">
        <v>1980</v>
      </c>
      <c r="J109" s="1" t="s">
        <v>2127</v>
      </c>
      <c r="L109">
        <v>5</v>
      </c>
      <c r="M109">
        <v>0</v>
      </c>
      <c r="N109">
        <f t="shared" si="6"/>
        <v>0</v>
      </c>
      <c r="Q109">
        <f t="shared" si="7"/>
        <v>5</v>
      </c>
    </row>
    <row r="110" spans="1:17" ht="48" x14ac:dyDescent="0.2">
      <c r="A110" t="s">
        <v>20</v>
      </c>
      <c r="B110" t="s">
        <v>139</v>
      </c>
      <c r="C110" t="s">
        <v>289</v>
      </c>
      <c r="D110" t="s">
        <v>439</v>
      </c>
      <c r="E110" t="s">
        <v>534</v>
      </c>
      <c r="F110" t="s">
        <v>558</v>
      </c>
      <c r="G110" t="s">
        <v>600</v>
      </c>
      <c r="H110">
        <v>2177550</v>
      </c>
      <c r="I110" s="1" t="s">
        <v>1981</v>
      </c>
      <c r="J110" s="1" t="s">
        <v>2128</v>
      </c>
      <c r="L110">
        <v>5</v>
      </c>
      <c r="M110">
        <v>0</v>
      </c>
      <c r="N110">
        <f t="shared" si="6"/>
        <v>0</v>
      </c>
      <c r="O110">
        <v>1</v>
      </c>
      <c r="Q110">
        <f t="shared" si="7"/>
        <v>4</v>
      </c>
    </row>
    <row r="111" spans="1:17" ht="80" hidden="1" x14ac:dyDescent="0.2">
      <c r="A111" t="s">
        <v>25</v>
      </c>
      <c r="B111" t="s">
        <v>140</v>
      </c>
      <c r="C111" t="s">
        <v>290</v>
      </c>
      <c r="D111" t="s">
        <v>440</v>
      </c>
      <c r="E111" t="s">
        <v>535</v>
      </c>
      <c r="F111" t="s">
        <v>558</v>
      </c>
      <c r="G111" t="s">
        <v>639</v>
      </c>
      <c r="H111">
        <v>2105345</v>
      </c>
      <c r="I111" s="1" t="s">
        <v>1982</v>
      </c>
      <c r="J111" s="1" t="s">
        <v>2129</v>
      </c>
      <c r="L111">
        <v>5</v>
      </c>
      <c r="M111">
        <v>0</v>
      </c>
      <c r="N111">
        <f t="shared" si="6"/>
        <v>0</v>
      </c>
      <c r="Q111">
        <f t="shared" si="7"/>
        <v>5</v>
      </c>
    </row>
    <row r="112" spans="1:17" ht="32" hidden="1" x14ac:dyDescent="0.2">
      <c r="A112" t="s">
        <v>19</v>
      </c>
      <c r="B112" t="s">
        <v>141</v>
      </c>
      <c r="C112" t="s">
        <v>291</v>
      </c>
      <c r="D112" t="s">
        <v>441</v>
      </c>
      <c r="E112" t="s">
        <v>141</v>
      </c>
      <c r="F112" t="s">
        <v>558</v>
      </c>
      <c r="G112" t="s">
        <v>599</v>
      </c>
      <c r="H112">
        <v>2082065</v>
      </c>
      <c r="I112" s="1" t="s">
        <v>1983</v>
      </c>
      <c r="J112" s="1" t="s">
        <v>2130</v>
      </c>
      <c r="K112" s="1" t="s">
        <v>1006</v>
      </c>
      <c r="L112">
        <v>5</v>
      </c>
      <c r="M112">
        <v>1</v>
      </c>
      <c r="N112">
        <f t="shared" si="6"/>
        <v>1</v>
      </c>
      <c r="Q112">
        <f t="shared" si="7"/>
        <v>4</v>
      </c>
    </row>
    <row r="113" spans="1:17" ht="48" hidden="1" x14ac:dyDescent="0.2">
      <c r="A113" t="s">
        <v>20</v>
      </c>
      <c r="B113" t="s">
        <v>142</v>
      </c>
      <c r="C113" t="s">
        <v>292</v>
      </c>
      <c r="D113" t="s">
        <v>442</v>
      </c>
      <c r="E113" t="s">
        <v>142</v>
      </c>
      <c r="F113" t="s">
        <v>558</v>
      </c>
      <c r="G113" t="s">
        <v>608</v>
      </c>
      <c r="H113">
        <v>2067102</v>
      </c>
      <c r="I113" s="1" t="s">
        <v>1984</v>
      </c>
      <c r="J113" s="1" t="s">
        <v>2131</v>
      </c>
      <c r="K113" s="1" t="s">
        <v>1007</v>
      </c>
      <c r="L113">
        <v>5</v>
      </c>
      <c r="M113">
        <v>1</v>
      </c>
      <c r="N113">
        <f t="shared" si="6"/>
        <v>1</v>
      </c>
      <c r="Q113">
        <f t="shared" si="7"/>
        <v>4</v>
      </c>
    </row>
    <row r="114" spans="1:17" ht="32" hidden="1" x14ac:dyDescent="0.2">
      <c r="A114" t="s">
        <v>20</v>
      </c>
      <c r="B114" t="s">
        <v>143</v>
      </c>
      <c r="C114" t="s">
        <v>293</v>
      </c>
      <c r="D114" t="s">
        <v>443</v>
      </c>
      <c r="E114" t="s">
        <v>143</v>
      </c>
      <c r="F114" t="s">
        <v>561</v>
      </c>
      <c r="G114" t="s">
        <v>592</v>
      </c>
      <c r="H114">
        <v>2044675</v>
      </c>
      <c r="I114" s="1" t="s">
        <v>1985</v>
      </c>
      <c r="J114" s="1" t="s">
        <v>2132</v>
      </c>
      <c r="K114" s="1" t="s">
        <v>1008</v>
      </c>
      <c r="L114">
        <v>5</v>
      </c>
      <c r="M114">
        <v>1</v>
      </c>
      <c r="N114">
        <f t="shared" si="6"/>
        <v>1</v>
      </c>
      <c r="Q114">
        <f t="shared" si="7"/>
        <v>4</v>
      </c>
    </row>
    <row r="115" spans="1:17" ht="80" hidden="1" x14ac:dyDescent="0.2">
      <c r="A115" t="s">
        <v>24</v>
      </c>
      <c r="B115" t="s">
        <v>144</v>
      </c>
      <c r="C115" t="s">
        <v>294</v>
      </c>
      <c r="D115" t="s">
        <v>444</v>
      </c>
      <c r="E115" t="s">
        <v>536</v>
      </c>
      <c r="F115" t="s">
        <v>558</v>
      </c>
      <c r="H115">
        <v>2043475</v>
      </c>
      <c r="I115" s="1" t="s">
        <v>1986</v>
      </c>
      <c r="J115" s="1" t="s">
        <v>2133</v>
      </c>
      <c r="L115">
        <v>5</v>
      </c>
      <c r="M115">
        <v>0</v>
      </c>
      <c r="N115">
        <f t="shared" si="6"/>
        <v>0</v>
      </c>
      <c r="Q115">
        <f t="shared" si="7"/>
        <v>5</v>
      </c>
    </row>
    <row r="116" spans="1:17" ht="48" hidden="1" x14ac:dyDescent="0.2">
      <c r="A116" t="s">
        <v>25</v>
      </c>
      <c r="B116" t="s">
        <v>145</v>
      </c>
      <c r="C116" t="s">
        <v>295</v>
      </c>
      <c r="D116" t="s">
        <v>445</v>
      </c>
      <c r="E116" t="s">
        <v>145</v>
      </c>
      <c r="F116" t="s">
        <v>561</v>
      </c>
      <c r="G116" t="s">
        <v>640</v>
      </c>
      <c r="H116">
        <v>2025585</v>
      </c>
      <c r="I116" s="1" t="s">
        <v>1987</v>
      </c>
      <c r="J116" s="1" t="s">
        <v>2134</v>
      </c>
      <c r="K116" s="1" t="s">
        <v>1009</v>
      </c>
      <c r="L116">
        <v>5</v>
      </c>
      <c r="M116">
        <v>1</v>
      </c>
      <c r="N116">
        <f t="shared" si="6"/>
        <v>1</v>
      </c>
      <c r="Q116">
        <f t="shared" si="7"/>
        <v>4</v>
      </c>
    </row>
    <row r="117" spans="1:17" ht="48" hidden="1" x14ac:dyDescent="0.2">
      <c r="A117" t="s">
        <v>19</v>
      </c>
      <c r="B117" t="s">
        <v>146</v>
      </c>
      <c r="C117" t="s">
        <v>296</v>
      </c>
      <c r="D117" t="s">
        <v>446</v>
      </c>
      <c r="E117" t="s">
        <v>537</v>
      </c>
      <c r="F117" t="s">
        <v>582</v>
      </c>
      <c r="G117" t="s">
        <v>601</v>
      </c>
      <c r="H117">
        <v>2010181</v>
      </c>
      <c r="I117" s="1" t="s">
        <v>1988</v>
      </c>
      <c r="J117" s="1" t="s">
        <v>2135</v>
      </c>
      <c r="K117" s="1" t="s">
        <v>1566</v>
      </c>
      <c r="L117">
        <v>5</v>
      </c>
      <c r="M117">
        <v>2</v>
      </c>
      <c r="N117">
        <f t="shared" si="6"/>
        <v>2</v>
      </c>
      <c r="Q117">
        <f t="shared" si="7"/>
        <v>3</v>
      </c>
    </row>
    <row r="118" spans="1:17" ht="32" hidden="1" x14ac:dyDescent="0.2">
      <c r="A118" t="s">
        <v>30</v>
      </c>
      <c r="B118" t="s">
        <v>147</v>
      </c>
      <c r="C118" t="s">
        <v>297</v>
      </c>
      <c r="D118" t="s">
        <v>447</v>
      </c>
      <c r="E118" t="s">
        <v>147</v>
      </c>
      <c r="F118" t="s">
        <v>578</v>
      </c>
      <c r="G118" t="s">
        <v>641</v>
      </c>
      <c r="H118">
        <v>2004626</v>
      </c>
      <c r="I118" s="1" t="s">
        <v>1989</v>
      </c>
      <c r="J118" s="1" t="s">
        <v>2136</v>
      </c>
      <c r="K118" s="1" t="s">
        <v>2172</v>
      </c>
      <c r="L118">
        <v>5</v>
      </c>
      <c r="M118">
        <v>4</v>
      </c>
      <c r="N118">
        <f t="shared" si="6"/>
        <v>4</v>
      </c>
      <c r="Q118">
        <f t="shared" si="7"/>
        <v>1</v>
      </c>
    </row>
    <row r="119" spans="1:17" ht="64" hidden="1" x14ac:dyDescent="0.2">
      <c r="A119" t="s">
        <v>28</v>
      </c>
      <c r="B119" t="s">
        <v>148</v>
      </c>
      <c r="C119" t="s">
        <v>298</v>
      </c>
      <c r="D119" t="s">
        <v>448</v>
      </c>
      <c r="E119" t="s">
        <v>538</v>
      </c>
      <c r="F119" t="s">
        <v>583</v>
      </c>
      <c r="G119" t="s">
        <v>641</v>
      </c>
      <c r="H119">
        <v>1997427</v>
      </c>
      <c r="I119" s="1" t="s">
        <v>1990</v>
      </c>
      <c r="J119" s="1" t="s">
        <v>2137</v>
      </c>
      <c r="L119">
        <v>5</v>
      </c>
      <c r="M119">
        <v>0</v>
      </c>
      <c r="N119">
        <f t="shared" si="6"/>
        <v>0</v>
      </c>
      <c r="Q119">
        <f t="shared" si="7"/>
        <v>5</v>
      </c>
    </row>
    <row r="120" spans="1:17" ht="64" hidden="1" x14ac:dyDescent="0.2">
      <c r="A120" t="s">
        <v>18</v>
      </c>
      <c r="B120" t="s">
        <v>149</v>
      </c>
      <c r="C120" t="s">
        <v>299</v>
      </c>
      <c r="D120" t="s">
        <v>449</v>
      </c>
      <c r="E120" t="s">
        <v>539</v>
      </c>
      <c r="F120" t="s">
        <v>584</v>
      </c>
      <c r="H120">
        <v>1920594</v>
      </c>
      <c r="I120" s="1" t="s">
        <v>1991</v>
      </c>
      <c r="J120" s="1" t="s">
        <v>2138</v>
      </c>
      <c r="L120">
        <v>5</v>
      </c>
      <c r="M120">
        <v>0</v>
      </c>
      <c r="N120">
        <f t="shared" si="6"/>
        <v>0</v>
      </c>
      <c r="Q120">
        <f t="shared" si="7"/>
        <v>5</v>
      </c>
    </row>
    <row r="121" spans="1:17" ht="32" hidden="1" x14ac:dyDescent="0.2">
      <c r="A121" t="s">
        <v>26</v>
      </c>
      <c r="B121" t="s">
        <v>150</v>
      </c>
      <c r="C121" t="s">
        <v>300</v>
      </c>
      <c r="D121" t="s">
        <v>450</v>
      </c>
      <c r="E121" t="s">
        <v>150</v>
      </c>
      <c r="F121" t="s">
        <v>558</v>
      </c>
      <c r="G121" t="s">
        <v>599</v>
      </c>
      <c r="H121">
        <v>1907782</v>
      </c>
      <c r="I121" s="1" t="s">
        <v>1992</v>
      </c>
      <c r="J121" s="1" t="s">
        <v>2139</v>
      </c>
      <c r="K121" s="1" t="s">
        <v>1012</v>
      </c>
      <c r="L121">
        <v>5</v>
      </c>
      <c r="M121">
        <v>1</v>
      </c>
      <c r="N121">
        <f t="shared" si="6"/>
        <v>1</v>
      </c>
      <c r="Q121">
        <f t="shared" si="7"/>
        <v>4</v>
      </c>
    </row>
    <row r="122" spans="1:17" ht="32" hidden="1" x14ac:dyDescent="0.2">
      <c r="A122" t="s">
        <v>21</v>
      </c>
      <c r="B122" t="s">
        <v>151</v>
      </c>
      <c r="C122" t="s">
        <v>301</v>
      </c>
      <c r="D122" t="s">
        <v>451</v>
      </c>
      <c r="E122" t="s">
        <v>540</v>
      </c>
      <c r="G122" t="s">
        <v>642</v>
      </c>
      <c r="H122">
        <v>1893032</v>
      </c>
      <c r="I122" s="1" t="s">
        <v>1993</v>
      </c>
      <c r="J122" s="1" t="s">
        <v>2140</v>
      </c>
      <c r="K122" s="1" t="s">
        <v>1013</v>
      </c>
      <c r="L122">
        <v>5</v>
      </c>
      <c r="M122">
        <v>1</v>
      </c>
      <c r="N122">
        <f t="shared" si="6"/>
        <v>1</v>
      </c>
      <c r="Q122">
        <f t="shared" si="7"/>
        <v>4</v>
      </c>
    </row>
    <row r="123" spans="1:17" ht="32" hidden="1" x14ac:dyDescent="0.2">
      <c r="A123" t="s">
        <v>28</v>
      </c>
      <c r="B123" t="s">
        <v>152</v>
      </c>
      <c r="C123" t="s">
        <v>302</v>
      </c>
      <c r="D123" t="s">
        <v>452</v>
      </c>
      <c r="E123" t="s">
        <v>541</v>
      </c>
      <c r="F123" t="s">
        <v>569</v>
      </c>
      <c r="G123" t="s">
        <v>643</v>
      </c>
      <c r="H123">
        <v>1888409</v>
      </c>
      <c r="I123" s="1" t="s">
        <v>1994</v>
      </c>
      <c r="J123" s="1" t="s">
        <v>2141</v>
      </c>
      <c r="K123" s="1" t="s">
        <v>2141</v>
      </c>
      <c r="L123">
        <v>5</v>
      </c>
      <c r="M123">
        <v>5</v>
      </c>
      <c r="N123">
        <f t="shared" si="6"/>
        <v>5</v>
      </c>
      <c r="Q123">
        <f t="shared" si="7"/>
        <v>0</v>
      </c>
    </row>
    <row r="124" spans="1:17" ht="64" hidden="1" x14ac:dyDescent="0.2">
      <c r="A124" t="s">
        <v>20</v>
      </c>
      <c r="B124" t="s">
        <v>153</v>
      </c>
      <c r="C124" t="s">
        <v>303</v>
      </c>
      <c r="D124" t="s">
        <v>453</v>
      </c>
      <c r="E124" t="s">
        <v>542</v>
      </c>
      <c r="F124" t="s">
        <v>558</v>
      </c>
      <c r="G124" t="s">
        <v>644</v>
      </c>
      <c r="H124">
        <v>1837388</v>
      </c>
      <c r="I124" s="1" t="s">
        <v>1995</v>
      </c>
      <c r="J124" s="1" t="s">
        <v>2142</v>
      </c>
      <c r="L124">
        <v>5</v>
      </c>
      <c r="M124">
        <v>0</v>
      </c>
      <c r="N124">
        <f t="shared" si="6"/>
        <v>0</v>
      </c>
      <c r="Q124">
        <f t="shared" si="7"/>
        <v>5</v>
      </c>
    </row>
    <row r="125" spans="1:17" ht="64" x14ac:dyDescent="0.2">
      <c r="A125" t="s">
        <v>20</v>
      </c>
      <c r="B125" t="s">
        <v>154</v>
      </c>
      <c r="C125" t="s">
        <v>304</v>
      </c>
      <c r="D125" t="s">
        <v>454</v>
      </c>
      <c r="E125" t="s">
        <v>543</v>
      </c>
      <c r="F125" t="s">
        <v>558</v>
      </c>
      <c r="G125" t="s">
        <v>600</v>
      </c>
      <c r="H125">
        <v>1808056</v>
      </c>
      <c r="I125" s="1" t="s">
        <v>1996</v>
      </c>
      <c r="J125" s="1" t="s">
        <v>2143</v>
      </c>
      <c r="L125">
        <v>5</v>
      </c>
      <c r="M125">
        <v>0</v>
      </c>
      <c r="N125">
        <f t="shared" si="6"/>
        <v>0</v>
      </c>
      <c r="O125">
        <v>1</v>
      </c>
      <c r="Q125">
        <f t="shared" si="7"/>
        <v>4</v>
      </c>
    </row>
    <row r="126" spans="1:17" ht="32" hidden="1" x14ac:dyDescent="0.2">
      <c r="A126" t="s">
        <v>28</v>
      </c>
      <c r="B126" t="s">
        <v>155</v>
      </c>
      <c r="C126" t="s">
        <v>305</v>
      </c>
      <c r="D126" t="s">
        <v>455</v>
      </c>
      <c r="E126" t="s">
        <v>544</v>
      </c>
      <c r="F126" t="s">
        <v>585</v>
      </c>
      <c r="G126" t="s">
        <v>645</v>
      </c>
      <c r="H126">
        <v>1745449</v>
      </c>
      <c r="I126" s="1" t="s">
        <v>1997</v>
      </c>
      <c r="J126" s="1" t="s">
        <v>2144</v>
      </c>
      <c r="L126">
        <v>5</v>
      </c>
      <c r="M126">
        <v>0</v>
      </c>
      <c r="N126">
        <f t="shared" si="6"/>
        <v>0</v>
      </c>
      <c r="Q126">
        <f t="shared" si="7"/>
        <v>5</v>
      </c>
    </row>
    <row r="127" spans="1:17" ht="48" hidden="1" x14ac:dyDescent="0.2">
      <c r="A127" t="s">
        <v>21</v>
      </c>
      <c r="B127" t="s">
        <v>156</v>
      </c>
      <c r="C127" t="s">
        <v>306</v>
      </c>
      <c r="D127" t="s">
        <v>456</v>
      </c>
      <c r="E127" t="s">
        <v>545</v>
      </c>
      <c r="F127" t="s">
        <v>586</v>
      </c>
      <c r="G127" t="s">
        <v>646</v>
      </c>
      <c r="H127">
        <v>1744476</v>
      </c>
      <c r="I127" s="1" t="s">
        <v>1998</v>
      </c>
      <c r="J127" s="1" t="s">
        <v>2145</v>
      </c>
      <c r="K127" s="1" t="s">
        <v>1014</v>
      </c>
      <c r="L127">
        <v>5</v>
      </c>
      <c r="M127">
        <v>2</v>
      </c>
      <c r="N127">
        <f t="shared" si="6"/>
        <v>2</v>
      </c>
      <c r="Q127">
        <f t="shared" si="7"/>
        <v>3</v>
      </c>
    </row>
    <row r="128" spans="1:17" ht="64" x14ac:dyDescent="0.2">
      <c r="A128" t="s">
        <v>20</v>
      </c>
      <c r="B128" t="s">
        <v>157</v>
      </c>
      <c r="C128" t="s">
        <v>307</v>
      </c>
      <c r="D128" t="s">
        <v>457</v>
      </c>
      <c r="E128" t="s">
        <v>546</v>
      </c>
      <c r="F128" t="s">
        <v>558</v>
      </c>
      <c r="G128" t="s">
        <v>591</v>
      </c>
      <c r="H128">
        <v>1736390</v>
      </c>
      <c r="I128" s="1" t="s">
        <v>1999</v>
      </c>
      <c r="J128" s="1" t="s">
        <v>2146</v>
      </c>
      <c r="L128">
        <v>5</v>
      </c>
      <c r="M128">
        <v>0</v>
      </c>
      <c r="N128">
        <f t="shared" si="6"/>
        <v>0</v>
      </c>
      <c r="O128">
        <v>1</v>
      </c>
      <c r="Q128">
        <f t="shared" si="7"/>
        <v>4</v>
      </c>
    </row>
    <row r="129" spans="1:17" ht="48" hidden="1" x14ac:dyDescent="0.2">
      <c r="A129" t="s">
        <v>23</v>
      </c>
      <c r="B129" t="s">
        <v>158</v>
      </c>
      <c r="C129" t="s">
        <v>308</v>
      </c>
      <c r="D129" t="s">
        <v>458</v>
      </c>
      <c r="E129" t="s">
        <v>158</v>
      </c>
      <c r="F129" t="s">
        <v>558</v>
      </c>
      <c r="G129" t="s">
        <v>624</v>
      </c>
      <c r="H129">
        <v>1628251</v>
      </c>
      <c r="I129" s="1" t="s">
        <v>2000</v>
      </c>
      <c r="J129" s="1" t="s">
        <v>2147</v>
      </c>
      <c r="K129" s="1" t="s">
        <v>1015</v>
      </c>
      <c r="L129">
        <v>5</v>
      </c>
      <c r="M129">
        <v>1</v>
      </c>
      <c r="N129">
        <f t="shared" si="6"/>
        <v>1</v>
      </c>
      <c r="Q129">
        <f t="shared" si="7"/>
        <v>4</v>
      </c>
    </row>
    <row r="130" spans="1:17" ht="32" hidden="1" x14ac:dyDescent="0.2">
      <c r="A130" t="s">
        <v>20</v>
      </c>
      <c r="B130" t="s">
        <v>159</v>
      </c>
      <c r="C130" t="s">
        <v>309</v>
      </c>
      <c r="D130" t="s">
        <v>459</v>
      </c>
      <c r="E130" t="s">
        <v>159</v>
      </c>
      <c r="F130" t="s">
        <v>558</v>
      </c>
      <c r="G130" t="s">
        <v>647</v>
      </c>
      <c r="H130">
        <v>1626854</v>
      </c>
      <c r="I130" s="1" t="s">
        <v>2001</v>
      </c>
      <c r="J130" s="1" t="s">
        <v>2148</v>
      </c>
      <c r="K130" s="1" t="s">
        <v>1016</v>
      </c>
      <c r="L130">
        <v>5</v>
      </c>
      <c r="M130">
        <v>1</v>
      </c>
      <c r="N130">
        <f t="shared" ref="N130:N149" si="8">M130</f>
        <v>1</v>
      </c>
      <c r="Q130">
        <f t="shared" ref="Q130:Q151" si="9">L130-SUM(N130:P130)</f>
        <v>4</v>
      </c>
    </row>
    <row r="131" spans="1:17" ht="48" hidden="1" x14ac:dyDescent="0.2">
      <c r="A131" t="s">
        <v>20</v>
      </c>
      <c r="B131" t="s">
        <v>160</v>
      </c>
      <c r="C131" t="s">
        <v>310</v>
      </c>
      <c r="D131" t="s">
        <v>460</v>
      </c>
      <c r="E131" t="s">
        <v>160</v>
      </c>
      <c r="F131" t="s">
        <v>558</v>
      </c>
      <c r="G131" t="s">
        <v>612</v>
      </c>
      <c r="H131">
        <v>1624081</v>
      </c>
      <c r="I131" s="1" t="s">
        <v>2002</v>
      </c>
      <c r="J131" s="1" t="s">
        <v>2149</v>
      </c>
      <c r="K131" s="1" t="s">
        <v>1017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2003</v>
      </c>
      <c r="J132" s="1" t="s">
        <v>2150</v>
      </c>
      <c r="L132">
        <v>5</v>
      </c>
      <c r="M132">
        <v>0</v>
      </c>
      <c r="N132">
        <f t="shared" si="8"/>
        <v>0</v>
      </c>
      <c r="O132">
        <v>1</v>
      </c>
      <c r="Q132">
        <f t="shared" si="9"/>
        <v>4</v>
      </c>
    </row>
    <row r="133" spans="1:17" ht="48" hidden="1" x14ac:dyDescent="0.2">
      <c r="A133" t="s">
        <v>28</v>
      </c>
      <c r="B133" t="s">
        <v>162</v>
      </c>
      <c r="C133" t="s">
        <v>312</v>
      </c>
      <c r="D133" t="s">
        <v>462</v>
      </c>
      <c r="E133" t="s">
        <v>162</v>
      </c>
      <c r="F133" t="s">
        <v>569</v>
      </c>
      <c r="G133" t="s">
        <v>648</v>
      </c>
      <c r="H133">
        <v>1598677</v>
      </c>
      <c r="I133" s="1" t="s">
        <v>2004</v>
      </c>
      <c r="J133" s="1" t="s">
        <v>2151</v>
      </c>
      <c r="K133" s="1" t="s">
        <v>1018</v>
      </c>
      <c r="L133">
        <v>5</v>
      </c>
      <c r="M133">
        <v>1</v>
      </c>
      <c r="N133">
        <f t="shared" si="8"/>
        <v>1</v>
      </c>
      <c r="Q133">
        <f t="shared" si="9"/>
        <v>4</v>
      </c>
    </row>
    <row r="134" spans="1:17" ht="48" hidden="1" x14ac:dyDescent="0.2">
      <c r="A134" t="s">
        <v>24</v>
      </c>
      <c r="B134" t="s">
        <v>163</v>
      </c>
      <c r="C134" t="s">
        <v>313</v>
      </c>
      <c r="D134" t="s">
        <v>463</v>
      </c>
      <c r="E134" t="s">
        <v>163</v>
      </c>
      <c r="F134" t="s">
        <v>576</v>
      </c>
      <c r="G134" t="s">
        <v>600</v>
      </c>
      <c r="H134">
        <v>1558951</v>
      </c>
      <c r="I134" s="1" t="s">
        <v>2005</v>
      </c>
      <c r="J134" s="1" t="s">
        <v>2152</v>
      </c>
      <c r="K134" s="1" t="s">
        <v>1019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2006</v>
      </c>
      <c r="J135" s="1" t="s">
        <v>2153</v>
      </c>
      <c r="L135">
        <v>5</v>
      </c>
      <c r="M135">
        <v>0</v>
      </c>
      <c r="N135">
        <f t="shared" si="8"/>
        <v>0</v>
      </c>
      <c r="O135">
        <v>2</v>
      </c>
      <c r="Q135">
        <f t="shared" si="9"/>
        <v>3</v>
      </c>
    </row>
    <row r="136" spans="1:17" ht="64" x14ac:dyDescent="0.2">
      <c r="A136" t="s">
        <v>20</v>
      </c>
      <c r="B136" t="s">
        <v>165</v>
      </c>
      <c r="C136" t="s">
        <v>315</v>
      </c>
      <c r="D136" t="s">
        <v>465</v>
      </c>
      <c r="E136" t="s">
        <v>549</v>
      </c>
      <c r="F136" t="s">
        <v>587</v>
      </c>
      <c r="G136" t="s">
        <v>649</v>
      </c>
      <c r="H136">
        <v>1522517</v>
      </c>
      <c r="I136" s="1" t="s">
        <v>2007</v>
      </c>
      <c r="J136" s="1" t="s">
        <v>2154</v>
      </c>
      <c r="L136">
        <v>5</v>
      </c>
      <c r="M136">
        <v>0</v>
      </c>
      <c r="N136">
        <f t="shared" si="8"/>
        <v>0</v>
      </c>
      <c r="O136">
        <v>1</v>
      </c>
      <c r="Q136">
        <f t="shared" si="9"/>
        <v>4</v>
      </c>
    </row>
    <row r="137" spans="1:17" ht="48" hidden="1" x14ac:dyDescent="0.2">
      <c r="A137" t="s">
        <v>29</v>
      </c>
      <c r="B137" t="s">
        <v>166</v>
      </c>
      <c r="C137" t="s">
        <v>316</v>
      </c>
      <c r="D137" t="s">
        <v>466</v>
      </c>
      <c r="E137" t="s">
        <v>550</v>
      </c>
      <c r="F137" t="s">
        <v>588</v>
      </c>
      <c r="G137" t="s">
        <v>650</v>
      </c>
      <c r="H137">
        <v>1517817</v>
      </c>
      <c r="I137" s="1" t="s">
        <v>2008</v>
      </c>
      <c r="J137" s="1" t="s">
        <v>2155</v>
      </c>
      <c r="K137" s="1" t="s">
        <v>1569</v>
      </c>
      <c r="L137">
        <v>5</v>
      </c>
      <c r="M137">
        <v>2</v>
      </c>
      <c r="N137">
        <f t="shared" si="8"/>
        <v>2</v>
      </c>
      <c r="Q137">
        <f t="shared" si="9"/>
        <v>3</v>
      </c>
    </row>
    <row r="138" spans="1:17" ht="48" hidden="1" x14ac:dyDescent="0.2">
      <c r="A138" t="s">
        <v>21</v>
      </c>
      <c r="B138" t="s">
        <v>167</v>
      </c>
      <c r="C138" t="s">
        <v>317</v>
      </c>
      <c r="D138" t="s">
        <v>467</v>
      </c>
      <c r="E138" t="s">
        <v>167</v>
      </c>
      <c r="F138" t="s">
        <v>558</v>
      </c>
      <c r="G138" t="s">
        <v>599</v>
      </c>
      <c r="H138">
        <v>1512783</v>
      </c>
      <c r="I138" s="1" t="s">
        <v>790</v>
      </c>
      <c r="J138" s="1" t="s">
        <v>937</v>
      </c>
      <c r="K138" s="1" t="s">
        <v>1021</v>
      </c>
      <c r="L138">
        <v>5</v>
      </c>
      <c r="M138">
        <v>1</v>
      </c>
      <c r="N138">
        <f t="shared" si="8"/>
        <v>1</v>
      </c>
      <c r="Q138">
        <f t="shared" si="9"/>
        <v>4</v>
      </c>
    </row>
    <row r="139" spans="1:17" ht="48" hidden="1" x14ac:dyDescent="0.2">
      <c r="A139" t="s">
        <v>20</v>
      </c>
      <c r="B139" t="s">
        <v>168</v>
      </c>
      <c r="C139" t="s">
        <v>318</v>
      </c>
      <c r="D139" t="s">
        <v>468</v>
      </c>
      <c r="E139" t="s">
        <v>168</v>
      </c>
      <c r="F139" t="s">
        <v>558</v>
      </c>
      <c r="G139" t="s">
        <v>599</v>
      </c>
      <c r="H139">
        <v>1504430</v>
      </c>
      <c r="I139" s="1" t="s">
        <v>2009</v>
      </c>
      <c r="J139" s="1" t="s">
        <v>2156</v>
      </c>
      <c r="K139" s="1" t="s">
        <v>1022</v>
      </c>
      <c r="L139">
        <v>5</v>
      </c>
      <c r="M139">
        <v>1</v>
      </c>
      <c r="N139">
        <f t="shared" si="8"/>
        <v>1</v>
      </c>
      <c r="Q139">
        <f t="shared" si="9"/>
        <v>4</v>
      </c>
    </row>
    <row r="140" spans="1:17" ht="32" hidden="1" x14ac:dyDescent="0.2">
      <c r="A140" t="s">
        <v>19</v>
      </c>
      <c r="B140" t="s">
        <v>169</v>
      </c>
      <c r="C140" t="s">
        <v>319</v>
      </c>
      <c r="D140" t="s">
        <v>469</v>
      </c>
      <c r="E140" t="s">
        <v>169</v>
      </c>
      <c r="F140" t="s">
        <v>558</v>
      </c>
      <c r="G140" t="s">
        <v>605</v>
      </c>
      <c r="H140">
        <v>1496893</v>
      </c>
      <c r="I140" s="1" t="s">
        <v>2010</v>
      </c>
      <c r="J140" s="1" t="s">
        <v>2157</v>
      </c>
      <c r="K140" s="1" t="s">
        <v>1023</v>
      </c>
      <c r="L140">
        <v>5</v>
      </c>
      <c r="M140">
        <v>1</v>
      </c>
      <c r="N140">
        <f t="shared" si="8"/>
        <v>1</v>
      </c>
      <c r="Q140">
        <f t="shared" si="9"/>
        <v>4</v>
      </c>
    </row>
    <row r="141" spans="1:17" ht="64" x14ac:dyDescent="0.2">
      <c r="A141" t="s">
        <v>19</v>
      </c>
      <c r="B141" t="s">
        <v>170</v>
      </c>
      <c r="C141" t="s">
        <v>320</v>
      </c>
      <c r="D141" t="s">
        <v>470</v>
      </c>
      <c r="E141" t="s">
        <v>551</v>
      </c>
      <c r="F141" t="s">
        <v>558</v>
      </c>
      <c r="G141" t="s">
        <v>591</v>
      </c>
      <c r="H141">
        <v>1478950</v>
      </c>
      <c r="I141" s="1" t="s">
        <v>2011</v>
      </c>
      <c r="J141" s="1" t="s">
        <v>2158</v>
      </c>
      <c r="L141">
        <v>5</v>
      </c>
      <c r="M141">
        <v>0</v>
      </c>
      <c r="N141">
        <f t="shared" si="8"/>
        <v>0</v>
      </c>
      <c r="O141">
        <v>1</v>
      </c>
      <c r="Q141">
        <f t="shared" si="9"/>
        <v>4</v>
      </c>
    </row>
    <row r="142" spans="1:17" ht="48" hidden="1" x14ac:dyDescent="0.2">
      <c r="A142" t="s">
        <v>20</v>
      </c>
      <c r="B142" t="s">
        <v>171</v>
      </c>
      <c r="C142" t="s">
        <v>321</v>
      </c>
      <c r="D142" t="s">
        <v>471</v>
      </c>
      <c r="E142" t="s">
        <v>171</v>
      </c>
      <c r="F142" t="s">
        <v>558</v>
      </c>
      <c r="G142" t="s">
        <v>594</v>
      </c>
      <c r="H142">
        <v>1444398</v>
      </c>
      <c r="I142" s="1" t="s">
        <v>2012</v>
      </c>
      <c r="J142" s="1" t="s">
        <v>2159</v>
      </c>
      <c r="K142" s="1" t="s">
        <v>1024</v>
      </c>
      <c r="L142">
        <v>5</v>
      </c>
      <c r="M142">
        <v>1</v>
      </c>
      <c r="N142">
        <f t="shared" si="8"/>
        <v>1</v>
      </c>
      <c r="Q142">
        <f t="shared" si="9"/>
        <v>4</v>
      </c>
    </row>
    <row r="143" spans="1:17" ht="48" hidden="1" x14ac:dyDescent="0.2">
      <c r="A143" t="s">
        <v>20</v>
      </c>
      <c r="B143" t="s">
        <v>172</v>
      </c>
      <c r="C143" t="s">
        <v>322</v>
      </c>
      <c r="D143" t="s">
        <v>472</v>
      </c>
      <c r="E143" t="s">
        <v>172</v>
      </c>
      <c r="F143" t="s">
        <v>558</v>
      </c>
      <c r="G143" t="s">
        <v>592</v>
      </c>
      <c r="H143">
        <v>1418532</v>
      </c>
      <c r="I143" s="1" t="s">
        <v>2013</v>
      </c>
      <c r="J143" s="1" t="s">
        <v>2160</v>
      </c>
      <c r="K143" s="1" t="s">
        <v>1025</v>
      </c>
      <c r="L143">
        <v>5</v>
      </c>
      <c r="M143">
        <v>1</v>
      </c>
      <c r="N143">
        <f t="shared" si="8"/>
        <v>1</v>
      </c>
      <c r="Q143">
        <f t="shared" si="9"/>
        <v>4</v>
      </c>
    </row>
    <row r="144" spans="1:17" ht="64" hidden="1" x14ac:dyDescent="0.2">
      <c r="A144" t="s">
        <v>22</v>
      </c>
      <c r="B144" t="s">
        <v>173</v>
      </c>
      <c r="C144" t="s">
        <v>323</v>
      </c>
      <c r="D144" t="s">
        <v>473</v>
      </c>
      <c r="E144" t="s">
        <v>552</v>
      </c>
      <c r="F144" t="s">
        <v>589</v>
      </c>
      <c r="G144" t="s">
        <v>651</v>
      </c>
      <c r="H144">
        <v>1377960</v>
      </c>
      <c r="I144" s="1" t="s">
        <v>2014</v>
      </c>
      <c r="J144" s="1" t="s">
        <v>2161</v>
      </c>
      <c r="L144">
        <v>5</v>
      </c>
      <c r="M144">
        <v>0</v>
      </c>
      <c r="N144">
        <f t="shared" si="8"/>
        <v>0</v>
      </c>
      <c r="Q144">
        <f t="shared" si="9"/>
        <v>5</v>
      </c>
    </row>
    <row r="145" spans="1:17" ht="64" x14ac:dyDescent="0.2">
      <c r="A145" t="s">
        <v>20</v>
      </c>
      <c r="B145" t="s">
        <v>174</v>
      </c>
      <c r="C145" t="s">
        <v>324</v>
      </c>
      <c r="D145" t="s">
        <v>474</v>
      </c>
      <c r="E145" t="s">
        <v>553</v>
      </c>
      <c r="F145" t="s">
        <v>558</v>
      </c>
      <c r="G145" t="s">
        <v>593</v>
      </c>
      <c r="H145">
        <v>1374868</v>
      </c>
      <c r="I145" s="1" t="s">
        <v>2015</v>
      </c>
      <c r="J145" s="1" t="s">
        <v>2162</v>
      </c>
      <c r="L145">
        <v>5</v>
      </c>
      <c r="M145">
        <v>0</v>
      </c>
      <c r="N145">
        <f t="shared" si="8"/>
        <v>0</v>
      </c>
      <c r="O145">
        <v>1</v>
      </c>
      <c r="Q145">
        <f t="shared" si="9"/>
        <v>4</v>
      </c>
    </row>
    <row r="146" spans="1:17" ht="32" hidden="1" x14ac:dyDescent="0.2">
      <c r="A146" t="s">
        <v>20</v>
      </c>
      <c r="B146" t="s">
        <v>175</v>
      </c>
      <c r="C146" t="s">
        <v>325</v>
      </c>
      <c r="D146" t="s">
        <v>475</v>
      </c>
      <c r="E146" t="s">
        <v>175</v>
      </c>
      <c r="F146" t="s">
        <v>558</v>
      </c>
      <c r="G146" t="s">
        <v>599</v>
      </c>
      <c r="H146">
        <v>1356985</v>
      </c>
      <c r="I146" s="1" t="s">
        <v>2016</v>
      </c>
      <c r="J146" s="1" t="s">
        <v>2163</v>
      </c>
      <c r="K146" s="1" t="s">
        <v>1026</v>
      </c>
      <c r="L146">
        <v>5</v>
      </c>
      <c r="M146">
        <v>1</v>
      </c>
      <c r="N146">
        <f t="shared" si="8"/>
        <v>1</v>
      </c>
      <c r="Q146">
        <f t="shared" si="9"/>
        <v>4</v>
      </c>
    </row>
    <row r="147" spans="1:17" ht="48" hidden="1" x14ac:dyDescent="0.2">
      <c r="A147" t="s">
        <v>18</v>
      </c>
      <c r="B147" t="s">
        <v>176</v>
      </c>
      <c r="C147" t="s">
        <v>326</v>
      </c>
      <c r="D147" t="s">
        <v>476</v>
      </c>
      <c r="E147" t="s">
        <v>176</v>
      </c>
      <c r="F147" t="s">
        <v>579</v>
      </c>
      <c r="G147" t="s">
        <v>596</v>
      </c>
      <c r="H147">
        <v>1348692</v>
      </c>
      <c r="I147" s="1" t="s">
        <v>2017</v>
      </c>
      <c r="J147" s="1" t="s">
        <v>2164</v>
      </c>
      <c r="K147" s="1" t="s">
        <v>1027</v>
      </c>
      <c r="L147">
        <v>5</v>
      </c>
      <c r="M147">
        <v>1</v>
      </c>
      <c r="N147">
        <f t="shared" si="8"/>
        <v>1</v>
      </c>
      <c r="Q147">
        <f t="shared" si="9"/>
        <v>4</v>
      </c>
    </row>
    <row r="148" spans="1:17" ht="48" x14ac:dyDescent="0.2">
      <c r="A148" t="s">
        <v>22</v>
      </c>
      <c r="B148" t="s">
        <v>177</v>
      </c>
      <c r="C148" t="s">
        <v>327</v>
      </c>
      <c r="D148" t="s">
        <v>477</v>
      </c>
      <c r="E148" t="s">
        <v>554</v>
      </c>
      <c r="F148" t="s">
        <v>558</v>
      </c>
      <c r="G148" t="s">
        <v>610</v>
      </c>
      <c r="H148">
        <v>1302771</v>
      </c>
      <c r="I148" s="1" t="s">
        <v>2018</v>
      </c>
      <c r="J148" s="1" t="s">
        <v>2165</v>
      </c>
      <c r="L148">
        <v>5</v>
      </c>
      <c r="M148">
        <v>0</v>
      </c>
      <c r="N148">
        <f t="shared" si="8"/>
        <v>0</v>
      </c>
      <c r="O148">
        <v>1</v>
      </c>
      <c r="Q148">
        <f t="shared" si="9"/>
        <v>4</v>
      </c>
    </row>
    <row r="149" spans="1:17" ht="64" x14ac:dyDescent="0.2">
      <c r="A149" t="s">
        <v>20</v>
      </c>
      <c r="B149" t="s">
        <v>178</v>
      </c>
      <c r="C149" t="s">
        <v>328</v>
      </c>
      <c r="D149" t="s">
        <v>478</v>
      </c>
      <c r="E149" t="s">
        <v>555</v>
      </c>
      <c r="F149" t="s">
        <v>558</v>
      </c>
      <c r="G149" t="s">
        <v>591</v>
      </c>
      <c r="H149">
        <v>1302727</v>
      </c>
      <c r="I149" s="1" t="s">
        <v>2019</v>
      </c>
      <c r="J149" s="1" t="s">
        <v>2166</v>
      </c>
      <c r="L149">
        <v>5</v>
      </c>
      <c r="M149">
        <v>0</v>
      </c>
      <c r="N149">
        <f t="shared" si="8"/>
        <v>0</v>
      </c>
      <c r="O149">
        <v>1</v>
      </c>
      <c r="Q149">
        <f t="shared" si="9"/>
        <v>4</v>
      </c>
    </row>
    <row r="150" spans="1:17" ht="48" hidden="1" x14ac:dyDescent="0.2">
      <c r="A150" t="s">
        <v>28</v>
      </c>
      <c r="B150" t="s">
        <v>179</v>
      </c>
      <c r="C150" t="s">
        <v>329</v>
      </c>
      <c r="D150" t="s">
        <v>479</v>
      </c>
      <c r="E150" t="s">
        <v>179</v>
      </c>
      <c r="F150" t="s">
        <v>569</v>
      </c>
      <c r="G150" t="s">
        <v>652</v>
      </c>
      <c r="H150">
        <v>1300905</v>
      </c>
      <c r="I150" s="1" t="s">
        <v>2020</v>
      </c>
      <c r="J150" s="1" t="s">
        <v>2167</v>
      </c>
      <c r="K150" s="1" t="s">
        <v>1028</v>
      </c>
      <c r="L150">
        <v>5</v>
      </c>
      <c r="M150">
        <v>1</v>
      </c>
      <c r="N150">
        <v>1</v>
      </c>
      <c r="Q150">
        <f t="shared" si="9"/>
        <v>4</v>
      </c>
    </row>
    <row r="151" spans="1:17" ht="64" x14ac:dyDescent="0.2">
      <c r="A151" t="s">
        <v>24</v>
      </c>
      <c r="B151" t="s">
        <v>180</v>
      </c>
      <c r="C151" t="s">
        <v>330</v>
      </c>
      <c r="D151" t="s">
        <v>480</v>
      </c>
      <c r="E151" t="s">
        <v>556</v>
      </c>
      <c r="F151" t="s">
        <v>590</v>
      </c>
      <c r="G151" t="s">
        <v>653</v>
      </c>
      <c r="H151">
        <v>1283200</v>
      </c>
      <c r="I151" s="1" t="s">
        <v>2021</v>
      </c>
      <c r="J151" s="1" t="s">
        <v>2168</v>
      </c>
      <c r="L151">
        <v>5</v>
      </c>
      <c r="M151">
        <v>0</v>
      </c>
      <c r="N151">
        <v>0</v>
      </c>
      <c r="O151">
        <v>3</v>
      </c>
      <c r="Q151">
        <f t="shared" si="9"/>
        <v>2</v>
      </c>
    </row>
  </sheetData>
  <autoFilter ref="A1:R151" xr:uid="{0508F0AB-7847-6448-9FF1-8F599855EE09}">
    <filterColumn colId="13">
      <filters>
        <filter val="0"/>
      </filters>
    </filterColumn>
    <filterColumn colId="14">
      <customFilters>
        <customFilter operator="notEqual" val=" "/>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tabSelected="1" zoomScale="120" zoomScaleNormal="120" workbookViewId="0">
      <selection activeCell="P7" sqref="P7"/>
    </sheetView>
  </sheetViews>
  <sheetFormatPr baseColWidth="10" defaultColWidth="8.83203125" defaultRowHeight="15" x14ac:dyDescent="0.2"/>
  <cols>
    <col min="1" max="1" width="17.6640625" bestFit="1" customWidth="1"/>
    <col min="2" max="2" width="8.6640625" bestFit="1" customWidth="1"/>
    <col min="3" max="3" width="6.1640625" bestFit="1" customWidth="1"/>
    <col min="4" max="4" width="12" bestFit="1" customWidth="1"/>
    <col min="5" max="5" width="4.1640625" bestFit="1" customWidth="1"/>
    <col min="6" max="6" width="3.1640625" bestFit="1" customWidth="1"/>
    <col min="7" max="7" width="3" bestFit="1" customWidth="1"/>
    <col min="8" max="8" width="4.1640625" bestFit="1" customWidth="1"/>
    <col min="9" max="9" width="5.83203125" bestFit="1" customWidth="1"/>
    <col min="10" max="10" width="9.1640625" bestFit="1" customWidth="1"/>
    <col min="11" max="11" width="8.33203125" bestFit="1" customWidth="1"/>
    <col min="12" max="12" width="8.1640625" bestFit="1" customWidth="1"/>
    <col min="13" max="13" width="7.6640625" bestFit="1" customWidth="1"/>
    <col min="14" max="14" width="12" bestFit="1" customWidth="1"/>
    <col min="15" max="15" width="16.6640625" bestFit="1" customWidth="1"/>
    <col min="16" max="16" width="14.6640625" bestFit="1" customWidth="1"/>
    <col min="18" max="18" width="10.33203125" bestFit="1" customWidth="1"/>
  </cols>
  <sheetData>
    <row r="1" spans="1:18" x14ac:dyDescent="0.2">
      <c r="A1" s="2" t="s">
        <v>2173</v>
      </c>
      <c r="B1" s="2" t="s">
        <v>2174</v>
      </c>
      <c r="C1" s="2" t="s">
        <v>2175</v>
      </c>
      <c r="D1" s="2" t="s">
        <v>2176</v>
      </c>
      <c r="E1" s="2" t="s">
        <v>2177</v>
      </c>
      <c r="F1" s="2" t="s">
        <v>2178</v>
      </c>
      <c r="G1" s="2" t="s">
        <v>2179</v>
      </c>
      <c r="H1" s="2" t="s">
        <v>2180</v>
      </c>
      <c r="I1" s="2" t="s">
        <v>2192</v>
      </c>
      <c r="J1" s="2" t="s">
        <v>2181</v>
      </c>
      <c r="K1" s="2" t="s">
        <v>2182</v>
      </c>
      <c r="L1" s="2" t="s">
        <v>2183</v>
      </c>
      <c r="M1" s="2" t="s">
        <v>2184</v>
      </c>
      <c r="N1" s="2" t="s">
        <v>2365</v>
      </c>
      <c r="O1" s="2" t="s">
        <v>2185</v>
      </c>
      <c r="P1" s="2" t="s">
        <v>2186</v>
      </c>
      <c r="Q1" s="2" t="s">
        <v>2193</v>
      </c>
      <c r="R1" s="2" t="s">
        <v>2366</v>
      </c>
    </row>
    <row r="2" spans="1:18" x14ac:dyDescent="0.2">
      <c r="A2" t="s">
        <v>2364</v>
      </c>
      <c r="B2">
        <f t="shared" ref="B2:B7" ca="1" si="0">COUNTBLANK(INDIRECT("'"&amp;A2&amp;"'!$K$2:$K$151"))</f>
        <v>66</v>
      </c>
      <c r="C2">
        <f t="shared" ref="C2:C7" ca="1" si="1">COUNTA(INDIRECT("'"&amp;A2&amp;"'!$K$2:$K$151"))</f>
        <v>84</v>
      </c>
      <c r="D2">
        <f t="shared" ref="D2:D7" ca="1" si="2">SUM(INDIRECT("'"&amp;A2&amp;"'!$M$2:$M$151"))</f>
        <v>122</v>
      </c>
      <c r="E2">
        <f t="shared" ref="E2:E7" ca="1" si="3">SUM(INDIRECT("'"&amp;A2&amp;"'!$N$2:$N$151"))</f>
        <v>122</v>
      </c>
      <c r="F2">
        <f t="shared" ref="F2:F7" ca="1" si="4">SUM(INDIRECT("'"&amp;A2&amp;"'!$O$2:$O$151"))</f>
        <v>0</v>
      </c>
      <c r="G2">
        <f t="shared" ref="G2:G7" ca="1" si="5">SUM(INDIRECT("'"&amp;A2&amp;"'!$P$2:$P$151"))</f>
        <v>0</v>
      </c>
      <c r="H2">
        <f t="shared" ref="H2:H7" ca="1" si="6">SUM(INDIRECT("'"&amp;A2&amp;"'!$Q$2:$Q$151"))</f>
        <v>628</v>
      </c>
      <c r="I2" s="3">
        <f t="shared" ref="I2:I7" ca="1" si="7">E2/(E2+F2)</f>
        <v>1</v>
      </c>
      <c r="J2" s="3">
        <f t="shared" ref="J2:J7" ca="1" si="8">H2/(H2+G2)</f>
        <v>1</v>
      </c>
      <c r="K2" s="3">
        <f t="shared" ref="K2:K7" ca="1" si="9">E2/(E2+G2)</f>
        <v>1</v>
      </c>
      <c r="L2" s="3">
        <f t="shared" ref="L2:L7" ca="1" si="10">(E2+H2)/SUM(E2:H2)</f>
        <v>1</v>
      </c>
      <c r="M2" s="3">
        <f t="shared" ref="M2:M7" ca="1" si="11">(2*E2)/((2*E2)+G2+F2)</f>
        <v>1</v>
      </c>
      <c r="N2" s="4">
        <f t="shared" ref="N2:N7" ca="1" si="12">(COUNTIF(INDIRECT("'"&amp;A2&amp;"'!$N$2:$N$151"), "&gt;0")/(B2+C2))</f>
        <v>0.56000000000000005</v>
      </c>
      <c r="O2" s="4">
        <f t="shared" ref="O2:O7" ca="1" si="13">COUNTA(INDIRECT("'"&amp;A2&amp;"'!$O$2:$O$151"))/B2</f>
        <v>0</v>
      </c>
      <c r="P2" s="4">
        <f t="shared" ref="P2:P7" ca="1" si="14">(COUNTIF(INDIRECT("'"&amp;A2&amp;"'!$N$2:$N$151"),"&gt;0")+COUNTA(INDIRECT("'"&amp;A2&amp;"'!$O$2:$O$151")))/(B2+C2)</f>
        <v>0.56000000000000005</v>
      </c>
      <c r="R2" s="5">
        <f ca="1">N2</f>
        <v>0.56000000000000005</v>
      </c>
    </row>
    <row r="3" spans="1:18" x14ac:dyDescent="0.2">
      <c r="A3" t="s">
        <v>2187</v>
      </c>
      <c r="B3">
        <f t="shared" ca="1" si="0"/>
        <v>66</v>
      </c>
      <c r="C3">
        <f t="shared" ca="1" si="1"/>
        <v>84</v>
      </c>
      <c r="D3">
        <f t="shared" ca="1" si="2"/>
        <v>122</v>
      </c>
      <c r="E3">
        <f t="shared" ca="1" si="3"/>
        <v>122</v>
      </c>
      <c r="F3">
        <f t="shared" ca="1" si="4"/>
        <v>31</v>
      </c>
      <c r="G3">
        <f t="shared" ca="1" si="5"/>
        <v>0</v>
      </c>
      <c r="H3">
        <f t="shared" ca="1" si="6"/>
        <v>597</v>
      </c>
      <c r="I3" s="3">
        <f t="shared" ca="1" si="7"/>
        <v>0.79738562091503273</v>
      </c>
      <c r="J3" s="3">
        <f t="shared" ca="1" si="8"/>
        <v>1</v>
      </c>
      <c r="K3" s="3">
        <f t="shared" ca="1" si="9"/>
        <v>1</v>
      </c>
      <c r="L3" s="3">
        <f t="shared" ca="1" si="10"/>
        <v>0.95866666666666667</v>
      </c>
      <c r="M3" s="3">
        <f t="shared" ca="1" si="11"/>
        <v>0.88727272727272732</v>
      </c>
      <c r="N3" s="4">
        <f t="shared" ca="1" si="12"/>
        <v>0.56000000000000005</v>
      </c>
      <c r="O3" s="4">
        <f t="shared" ca="1" si="13"/>
        <v>0.33333333333333331</v>
      </c>
      <c r="P3" s="4">
        <f t="shared" ca="1" si="14"/>
        <v>0.70666666666666667</v>
      </c>
      <c r="Q3" s="3">
        <v>1</v>
      </c>
      <c r="R3" s="5">
        <f t="shared" ref="R3:R6" ca="1" si="15">((COUNTIF(INDIRECT("'"&amp;A3&amp;"'!$N$2:$N$151"), "&gt;0"))+(COUNTIF(INDIRECT("'"&amp;A3&amp;"'!$O$2:$O$151"), "&gt;0")))/(B3+C3)</f>
        <v>0.70666666666666667</v>
      </c>
    </row>
    <row r="4" spans="1:18" x14ac:dyDescent="0.2">
      <c r="A4" t="s">
        <v>2188</v>
      </c>
      <c r="B4">
        <f t="shared" ca="1" si="0"/>
        <v>66</v>
      </c>
      <c r="C4">
        <f t="shared" ca="1" si="1"/>
        <v>84</v>
      </c>
      <c r="D4">
        <f t="shared" ca="1" si="2"/>
        <v>122</v>
      </c>
      <c r="E4">
        <f t="shared" ca="1" si="3"/>
        <v>122</v>
      </c>
      <c r="F4">
        <f t="shared" ca="1" si="4"/>
        <v>32</v>
      </c>
      <c r="G4">
        <f t="shared" ca="1" si="5"/>
        <v>0</v>
      </c>
      <c r="H4">
        <f t="shared" ca="1" si="6"/>
        <v>596</v>
      </c>
      <c r="I4" s="3">
        <f t="shared" ca="1" si="7"/>
        <v>0.79220779220779225</v>
      </c>
      <c r="J4" s="3">
        <f t="shared" ca="1" si="8"/>
        <v>1</v>
      </c>
      <c r="K4" s="3">
        <f t="shared" ca="1" si="9"/>
        <v>1</v>
      </c>
      <c r="L4" s="3">
        <f t="shared" ca="1" si="10"/>
        <v>0.95733333333333337</v>
      </c>
      <c r="M4" s="3">
        <f t="shared" ca="1" si="11"/>
        <v>0.88405797101449279</v>
      </c>
      <c r="N4" s="4">
        <f t="shared" ca="1" si="12"/>
        <v>0.56000000000000005</v>
      </c>
      <c r="O4" s="4">
        <f t="shared" ca="1" si="13"/>
        <v>0.33333333333333331</v>
      </c>
      <c r="P4" s="4">
        <f t="shared" ca="1" si="14"/>
        <v>0.70666666666666667</v>
      </c>
      <c r="Q4" s="3">
        <v>1</v>
      </c>
      <c r="R4" s="5">
        <f t="shared" ca="1" si="15"/>
        <v>0.70666666666666667</v>
      </c>
    </row>
    <row r="5" spans="1:18" x14ac:dyDescent="0.2">
      <c r="A5" t="s">
        <v>2189</v>
      </c>
      <c r="B5">
        <f t="shared" ca="1" si="0"/>
        <v>63</v>
      </c>
      <c r="C5">
        <f t="shared" ca="1" si="1"/>
        <v>87</v>
      </c>
      <c r="D5">
        <f t="shared" ca="1" si="2"/>
        <v>146</v>
      </c>
      <c r="E5">
        <f t="shared" ca="1" si="3"/>
        <v>123</v>
      </c>
      <c r="F5">
        <f t="shared" ca="1" si="4"/>
        <v>62</v>
      </c>
      <c r="G5">
        <f t="shared" ca="1" si="5"/>
        <v>21</v>
      </c>
      <c r="H5">
        <f t="shared" ca="1" si="6"/>
        <v>544</v>
      </c>
      <c r="I5" s="3">
        <f t="shared" ca="1" si="7"/>
        <v>0.66486486486486485</v>
      </c>
      <c r="J5" s="3">
        <f t="shared" ca="1" si="8"/>
        <v>0.96283185840707963</v>
      </c>
      <c r="K5" s="3">
        <f t="shared" ca="1" si="9"/>
        <v>0.85416666666666663</v>
      </c>
      <c r="L5" s="3">
        <f t="shared" ca="1" si="10"/>
        <v>0.88933333333333331</v>
      </c>
      <c r="M5" s="3">
        <f t="shared" ca="1" si="11"/>
        <v>0.74772036474164139</v>
      </c>
      <c r="N5" s="4">
        <f t="shared" ca="1" si="12"/>
        <v>0.56666666666666665</v>
      </c>
      <c r="O5" s="4">
        <f t="shared" ca="1" si="13"/>
        <v>0.82539682539682535</v>
      </c>
      <c r="P5" s="4">
        <f t="shared" ca="1" si="14"/>
        <v>0.91333333333333333</v>
      </c>
      <c r="Q5" s="3">
        <v>1</v>
      </c>
      <c r="R5" s="5">
        <f t="shared" ca="1" si="15"/>
        <v>0.91333333333333333</v>
      </c>
    </row>
    <row r="6" spans="1:18" x14ac:dyDescent="0.2">
      <c r="A6" t="s">
        <v>2190</v>
      </c>
      <c r="B6">
        <f t="shared" ca="1" si="0"/>
        <v>34</v>
      </c>
      <c r="C6">
        <f t="shared" ca="1" si="1"/>
        <v>116</v>
      </c>
      <c r="D6">
        <f t="shared" ca="1" si="2"/>
        <v>231</v>
      </c>
      <c r="E6">
        <f t="shared" ca="1" si="3"/>
        <v>162</v>
      </c>
      <c r="F6">
        <f t="shared" ca="1" si="4"/>
        <v>28</v>
      </c>
      <c r="G6">
        <f t="shared" ca="1" si="5"/>
        <v>69</v>
      </c>
      <c r="H6">
        <f t="shared" ca="1" si="6"/>
        <v>491</v>
      </c>
      <c r="I6" s="3">
        <f t="shared" ca="1" si="7"/>
        <v>0.85263157894736841</v>
      </c>
      <c r="J6" s="3">
        <f t="shared" ca="1" si="8"/>
        <v>0.87678571428571428</v>
      </c>
      <c r="K6" s="3">
        <f t="shared" ca="1" si="9"/>
        <v>0.70129870129870131</v>
      </c>
      <c r="L6" s="3">
        <f t="shared" ca="1" si="10"/>
        <v>0.8706666666666667</v>
      </c>
      <c r="M6" s="3">
        <f t="shared" ca="1" si="11"/>
        <v>0.76959619952494063</v>
      </c>
      <c r="N6" s="4">
        <f t="shared" ca="1" si="12"/>
        <v>0.73333333333333328</v>
      </c>
      <c r="O6" s="4">
        <f t="shared" ca="1" si="13"/>
        <v>0.82352941176470584</v>
      </c>
      <c r="P6" s="4">
        <f t="shared" ca="1" si="14"/>
        <v>0.92</v>
      </c>
      <c r="Q6" s="3">
        <v>0.98799999999999999</v>
      </c>
      <c r="R6" s="5">
        <f t="shared" ca="1" si="15"/>
        <v>0.92</v>
      </c>
    </row>
    <row r="7" spans="1:18" x14ac:dyDescent="0.2">
      <c r="A7" t="s">
        <v>2191</v>
      </c>
      <c r="B7">
        <f t="shared" ca="1" si="0"/>
        <v>66</v>
      </c>
      <c r="C7">
        <f t="shared" ca="1" si="1"/>
        <v>84</v>
      </c>
      <c r="D7">
        <f t="shared" ca="1" si="2"/>
        <v>122</v>
      </c>
      <c r="E7">
        <f t="shared" ca="1" si="3"/>
        <v>122</v>
      </c>
      <c r="F7">
        <f t="shared" ca="1" si="4"/>
        <v>60</v>
      </c>
      <c r="G7">
        <f t="shared" ca="1" si="5"/>
        <v>0</v>
      </c>
      <c r="H7">
        <f t="shared" ca="1" si="6"/>
        <v>568</v>
      </c>
      <c r="I7" s="3">
        <f t="shared" ca="1" si="7"/>
        <v>0.67032967032967028</v>
      </c>
      <c r="J7" s="3">
        <f t="shared" ca="1" si="8"/>
        <v>1</v>
      </c>
      <c r="K7" s="3">
        <f t="shared" ca="1" si="9"/>
        <v>1</v>
      </c>
      <c r="L7" s="3">
        <f t="shared" ca="1" si="10"/>
        <v>0.92</v>
      </c>
      <c r="M7" s="3">
        <f t="shared" ca="1" si="11"/>
        <v>0.80263157894736847</v>
      </c>
      <c r="N7" s="4">
        <f t="shared" ca="1" si="12"/>
        <v>0.56000000000000005</v>
      </c>
      <c r="O7" s="4">
        <f t="shared" ca="1" si="13"/>
        <v>0.71212121212121215</v>
      </c>
      <c r="P7" s="4">
        <f t="shared" ca="1" si="14"/>
        <v>0.87333333333333329</v>
      </c>
      <c r="Q7" s="3">
        <v>1</v>
      </c>
      <c r="R7" s="5">
        <f ca="1">((COUNTIF(INDIRECT("'"&amp;A7&amp;"'!$N$2:$N$151"), "&gt;0"))+(COUNTIF(INDIRECT("'"&amp;A7&amp;"'!$O$2:$O$151"), "&gt;0")))/(B7+C7)</f>
        <v>0.87333333333333329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Control</vt:lpstr>
      <vt:lpstr>Levenshtein</vt:lpstr>
      <vt:lpstr>Damerau-Levenshtein</vt:lpstr>
      <vt:lpstr>Jaro</vt:lpstr>
      <vt:lpstr>Jaro-Winkler</vt:lpstr>
      <vt:lpstr>Hamming</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2020-01-28T16:06:17Z</dcterms:created>
  <dcterms:modified xsi:type="dcterms:W3CDTF">2020-08-05T18:40:42Z</dcterms:modified>
</cp:coreProperties>
</file>