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713"/>
  <workbookPr defaultThemeVersion="124226"/>
  <mc:AlternateContent xmlns:mc="http://schemas.openxmlformats.org/markup-compatibility/2006">
    <mc:Choice Requires="x15">
      <x15ac:absPath xmlns:x15ac="http://schemas.microsoft.com/office/spreadsheetml/2010/11/ac" url="/Users/jbutl20/PyCharmProjects/nlp-bnf-atc-mapping/output/"/>
    </mc:Choice>
  </mc:AlternateContent>
  <xr:revisionPtr revIDLastSave="0" documentId="13_ncr:1_{40090CFB-FB52-2840-BC03-96E89D4E78D7}" xr6:coauthVersionLast="45" xr6:coauthVersionMax="45" xr10:uidLastSave="{00000000-0000-0000-0000-000000000000}"/>
  <bookViews>
    <workbookView xWindow="240" yWindow="460" windowWidth="21900" windowHeight="13640" xr2:uid="{00000000-000D-0000-FFFF-FFFF00000000}"/>
  </bookViews>
  <sheets>
    <sheet name="Levenshtein Monge-Elkan" sheetId="1" r:id="rId1"/>
    <sheet name="Jaro Monge-Elkan" sheetId="2" r:id="rId2"/>
    <sheet name="JaroWinkler Monge-Elkan" sheetId="3" r:id="rId3"/>
    <sheet name="Editex Monge-Elkan" sheetId="4" r:id="rId4"/>
    <sheet name="Levenshtein SoftTfIdf" sheetId="5" r:id="rId5"/>
    <sheet name="Jaro SoftTfIdf" sheetId="6" r:id="rId6"/>
    <sheet name="JaroWinkler SoftTfIdf" sheetId="7" r:id="rId7"/>
    <sheet name="Editex SoftTfIdf" sheetId="8" r:id="rId8"/>
    <sheet name="Analysis Summary" sheetId="9" r:id="rId9"/>
  </sheets>
  <calcPr calcId="191029"/>
</workbook>
</file>

<file path=xl/calcChain.xml><?xml version="1.0" encoding="utf-8"?>
<calcChain xmlns="http://schemas.openxmlformats.org/spreadsheetml/2006/main">
  <c r="Q151" i="8" l="1"/>
  <c r="N151" i="8"/>
  <c r="Q150" i="8"/>
  <c r="N150" i="8"/>
  <c r="Q149" i="8"/>
  <c r="N149" i="8"/>
  <c r="Q148" i="8"/>
  <c r="N148" i="8"/>
  <c r="Q147" i="8"/>
  <c r="N147" i="8"/>
  <c r="Q146" i="8"/>
  <c r="N146" i="8"/>
  <c r="Q145" i="8"/>
  <c r="N145" i="8"/>
  <c r="Q144" i="8"/>
  <c r="N144" i="8"/>
  <c r="Q143" i="8"/>
  <c r="N143" i="8"/>
  <c r="Q142" i="8"/>
  <c r="N142" i="8"/>
  <c r="Q141" i="8"/>
  <c r="N141" i="8"/>
  <c r="Q140" i="8"/>
  <c r="N140" i="8"/>
  <c r="Q139" i="8"/>
  <c r="N139" i="8"/>
  <c r="Q138" i="8"/>
  <c r="N138" i="8"/>
  <c r="Q137" i="8"/>
  <c r="N137" i="8"/>
  <c r="Q136" i="8"/>
  <c r="N136" i="8"/>
  <c r="Q135" i="8"/>
  <c r="N135" i="8"/>
  <c r="Q134" i="8"/>
  <c r="N134" i="8"/>
  <c r="Q133" i="8"/>
  <c r="N133" i="8"/>
  <c r="Q132" i="8"/>
  <c r="N132" i="8"/>
  <c r="Q131" i="8"/>
  <c r="N131" i="8"/>
  <c r="Q130" i="8"/>
  <c r="N130" i="8"/>
  <c r="Q129" i="8"/>
  <c r="N129" i="8"/>
  <c r="Q128" i="8"/>
  <c r="N128" i="8"/>
  <c r="Q127" i="8"/>
  <c r="N127" i="8"/>
  <c r="Q126" i="8"/>
  <c r="N126" i="8"/>
  <c r="Q125" i="8"/>
  <c r="N125" i="8"/>
  <c r="Q124" i="8"/>
  <c r="N124" i="8"/>
  <c r="Q123" i="8"/>
  <c r="N123" i="8"/>
  <c r="Q122" i="8"/>
  <c r="N122" i="8"/>
  <c r="Q121" i="8"/>
  <c r="N121" i="8"/>
  <c r="Q120" i="8"/>
  <c r="N120" i="8"/>
  <c r="Q119" i="8"/>
  <c r="N119" i="8"/>
  <c r="Q118" i="8"/>
  <c r="N118" i="8"/>
  <c r="Q117" i="8"/>
  <c r="N117" i="8"/>
  <c r="Q116" i="8"/>
  <c r="N116" i="8"/>
  <c r="Q115" i="8"/>
  <c r="N115" i="8"/>
  <c r="Q114" i="8"/>
  <c r="N114" i="8"/>
  <c r="Q113" i="8"/>
  <c r="N113" i="8"/>
  <c r="Q112" i="8"/>
  <c r="N112" i="8"/>
  <c r="Q111" i="8"/>
  <c r="N111" i="8"/>
  <c r="Q110" i="8"/>
  <c r="N110" i="8"/>
  <c r="Q109" i="8"/>
  <c r="N109" i="8"/>
  <c r="Q108" i="8"/>
  <c r="N108" i="8"/>
  <c r="Q107" i="8"/>
  <c r="N107" i="8"/>
  <c r="Q106" i="8"/>
  <c r="N106" i="8"/>
  <c r="Q105" i="8"/>
  <c r="N105" i="8"/>
  <c r="Q104" i="8"/>
  <c r="N104" i="8"/>
  <c r="Q103" i="8"/>
  <c r="N103" i="8"/>
  <c r="Q102" i="8"/>
  <c r="N102" i="8"/>
  <c r="Q101" i="8"/>
  <c r="N101" i="8"/>
  <c r="Q100" i="8"/>
  <c r="N100" i="8"/>
  <c r="Q99" i="8"/>
  <c r="N99" i="8"/>
  <c r="Q98" i="8"/>
  <c r="N98" i="8"/>
  <c r="Q97" i="8"/>
  <c r="N97" i="8"/>
  <c r="Q96" i="8"/>
  <c r="N96" i="8"/>
  <c r="Q95" i="8"/>
  <c r="N95" i="8"/>
  <c r="Q94" i="8"/>
  <c r="N94" i="8"/>
  <c r="Q93" i="8"/>
  <c r="N93" i="8"/>
  <c r="Q92" i="8"/>
  <c r="N92" i="8"/>
  <c r="Q91" i="8"/>
  <c r="N91" i="8"/>
  <c r="Q90" i="8"/>
  <c r="N90" i="8"/>
  <c r="Q89" i="8"/>
  <c r="N89" i="8"/>
  <c r="Q88" i="8"/>
  <c r="N88" i="8"/>
  <c r="Q87" i="8"/>
  <c r="N87" i="8"/>
  <c r="Q86" i="8"/>
  <c r="N86" i="8"/>
  <c r="Q85" i="8"/>
  <c r="N85" i="8"/>
  <c r="Q84" i="8"/>
  <c r="N84" i="8"/>
  <c r="Q83" i="8"/>
  <c r="N83" i="8"/>
  <c r="Q82" i="8"/>
  <c r="N82" i="8"/>
  <c r="Q81" i="8"/>
  <c r="N81" i="8"/>
  <c r="Q80" i="8"/>
  <c r="N80" i="8"/>
  <c r="Q79" i="8"/>
  <c r="N79" i="8"/>
  <c r="Q78" i="8"/>
  <c r="N78" i="8"/>
  <c r="Q77" i="8"/>
  <c r="N77" i="8"/>
  <c r="Q76" i="8"/>
  <c r="N76" i="8"/>
  <c r="Q75" i="8"/>
  <c r="N75" i="8"/>
  <c r="Q74" i="8"/>
  <c r="N74" i="8"/>
  <c r="Q73" i="8"/>
  <c r="N73" i="8"/>
  <c r="Q72" i="8"/>
  <c r="N72" i="8"/>
  <c r="Q71" i="8"/>
  <c r="N71" i="8"/>
  <c r="Q70" i="8"/>
  <c r="N70" i="8"/>
  <c r="Q69" i="8"/>
  <c r="N69" i="8"/>
  <c r="Q68" i="8"/>
  <c r="N68" i="8"/>
  <c r="Q67" i="8"/>
  <c r="N67" i="8"/>
  <c r="Q66" i="8"/>
  <c r="N66" i="8"/>
  <c r="Q65" i="8"/>
  <c r="N65" i="8"/>
  <c r="Q64" i="8"/>
  <c r="N64" i="8"/>
  <c r="Q63" i="8"/>
  <c r="N63" i="8"/>
  <c r="Q62" i="8"/>
  <c r="N62" i="8"/>
  <c r="Q61" i="8"/>
  <c r="N61" i="8"/>
  <c r="Q60" i="8"/>
  <c r="N60" i="8"/>
  <c r="Q59" i="8"/>
  <c r="N59" i="8"/>
  <c r="Q58" i="8"/>
  <c r="N58" i="8"/>
  <c r="Q57" i="8"/>
  <c r="N57" i="8"/>
  <c r="Q56" i="8"/>
  <c r="N56" i="8"/>
  <c r="Q55" i="8"/>
  <c r="N55" i="8"/>
  <c r="Q54" i="8"/>
  <c r="N54" i="8"/>
  <c r="Q53" i="8"/>
  <c r="N53" i="8"/>
  <c r="Q52" i="8"/>
  <c r="N52" i="8"/>
  <c r="Q51" i="8"/>
  <c r="N51" i="8"/>
  <c r="Q50" i="8"/>
  <c r="N50" i="8"/>
  <c r="Q49" i="8"/>
  <c r="N49" i="8"/>
  <c r="Q48" i="8"/>
  <c r="N48" i="8"/>
  <c r="Q47" i="8"/>
  <c r="N47" i="8"/>
  <c r="Q46" i="8"/>
  <c r="N46" i="8"/>
  <c r="Q45" i="8"/>
  <c r="N45" i="8"/>
  <c r="Q44" i="8"/>
  <c r="N44" i="8"/>
  <c r="Q43" i="8"/>
  <c r="N43" i="8"/>
  <c r="Q42" i="8"/>
  <c r="N42" i="8"/>
  <c r="Q41" i="8"/>
  <c r="N41" i="8"/>
  <c r="Q40" i="8"/>
  <c r="N40" i="8"/>
  <c r="Q39" i="8"/>
  <c r="N39" i="8"/>
  <c r="Q38" i="8"/>
  <c r="N38" i="8"/>
  <c r="Q37" i="8"/>
  <c r="N37" i="8"/>
  <c r="Q36" i="8"/>
  <c r="N36" i="8"/>
  <c r="Q35" i="8"/>
  <c r="N35" i="8"/>
  <c r="Q34" i="8"/>
  <c r="N34" i="8"/>
  <c r="Q33" i="8"/>
  <c r="N33" i="8"/>
  <c r="Q32" i="8"/>
  <c r="N32" i="8"/>
  <c r="Q31" i="8"/>
  <c r="N31" i="8"/>
  <c r="Q30" i="8"/>
  <c r="N30" i="8"/>
  <c r="Q29" i="8"/>
  <c r="N29" i="8"/>
  <c r="Q28" i="8"/>
  <c r="N28" i="8"/>
  <c r="Q27" i="8"/>
  <c r="N27" i="8"/>
  <c r="Q26" i="8"/>
  <c r="N26" i="8"/>
  <c r="Q25" i="8"/>
  <c r="N25" i="8"/>
  <c r="Q24" i="8"/>
  <c r="N24" i="8"/>
  <c r="Q23" i="8"/>
  <c r="N23" i="8"/>
  <c r="Q22" i="8"/>
  <c r="N22" i="8"/>
  <c r="Q21" i="8"/>
  <c r="N21" i="8"/>
  <c r="Q20" i="8"/>
  <c r="N20" i="8"/>
  <c r="Q19" i="8"/>
  <c r="N19" i="8"/>
  <c r="Q18" i="8"/>
  <c r="N18" i="8"/>
  <c r="Q17" i="8"/>
  <c r="N17" i="8"/>
  <c r="Q16" i="8"/>
  <c r="N16" i="8"/>
  <c r="Q15" i="8"/>
  <c r="N15" i="8"/>
  <c r="Q14" i="8"/>
  <c r="N14" i="8"/>
  <c r="Q13" i="8"/>
  <c r="N13" i="8"/>
  <c r="Q12" i="8"/>
  <c r="N12" i="8"/>
  <c r="Q11" i="8"/>
  <c r="N11" i="8"/>
  <c r="Q10" i="8"/>
  <c r="N10" i="8"/>
  <c r="Q9" i="8"/>
  <c r="N9" i="8"/>
  <c r="Q8" i="8"/>
  <c r="N8" i="8"/>
  <c r="Q7" i="8"/>
  <c r="N7" i="8"/>
  <c r="Q6" i="8"/>
  <c r="N6" i="8"/>
  <c r="Q5" i="8"/>
  <c r="N5" i="8"/>
  <c r="Q4" i="8"/>
  <c r="N4" i="8"/>
  <c r="Q3" i="8"/>
  <c r="N3" i="8"/>
  <c r="Q2" i="8"/>
  <c r="N2" i="8"/>
  <c r="Q151" i="7"/>
  <c r="N151" i="7"/>
  <c r="Q150" i="7"/>
  <c r="N150" i="7"/>
  <c r="Q149" i="7"/>
  <c r="N149" i="7"/>
  <c r="Q148" i="7"/>
  <c r="N148" i="7"/>
  <c r="Q147" i="7"/>
  <c r="N147" i="7"/>
  <c r="Q146" i="7"/>
  <c r="N146" i="7"/>
  <c r="Q145" i="7"/>
  <c r="N145" i="7"/>
  <c r="Q144" i="7"/>
  <c r="N144" i="7"/>
  <c r="Q143" i="7"/>
  <c r="N143" i="7"/>
  <c r="Q142" i="7"/>
  <c r="N142" i="7"/>
  <c r="Q141" i="7"/>
  <c r="N141" i="7"/>
  <c r="Q140" i="7"/>
  <c r="N140" i="7"/>
  <c r="Q139" i="7"/>
  <c r="N139" i="7"/>
  <c r="Q138" i="7"/>
  <c r="N138" i="7"/>
  <c r="Q137" i="7"/>
  <c r="N137" i="7"/>
  <c r="Q136" i="7"/>
  <c r="N136" i="7"/>
  <c r="Q135" i="7"/>
  <c r="N135" i="7"/>
  <c r="Q134" i="7"/>
  <c r="N134" i="7"/>
  <c r="Q133" i="7"/>
  <c r="N133" i="7"/>
  <c r="Q132" i="7"/>
  <c r="N132" i="7"/>
  <c r="Q131" i="7"/>
  <c r="N131" i="7"/>
  <c r="Q130" i="7"/>
  <c r="N130" i="7"/>
  <c r="Q129" i="7"/>
  <c r="N129" i="7"/>
  <c r="Q128" i="7"/>
  <c r="N128" i="7"/>
  <c r="Q127" i="7"/>
  <c r="N127" i="7"/>
  <c r="Q126" i="7"/>
  <c r="N126" i="7"/>
  <c r="Q125" i="7"/>
  <c r="N125" i="7"/>
  <c r="Q124" i="7"/>
  <c r="N124" i="7"/>
  <c r="Q123" i="7"/>
  <c r="N123" i="7"/>
  <c r="Q122" i="7"/>
  <c r="N122" i="7"/>
  <c r="Q121" i="7"/>
  <c r="N121" i="7"/>
  <c r="Q120" i="7"/>
  <c r="N120" i="7"/>
  <c r="Q119" i="7"/>
  <c r="N119" i="7"/>
  <c r="Q118" i="7"/>
  <c r="N118" i="7"/>
  <c r="Q117" i="7"/>
  <c r="N117" i="7"/>
  <c r="Q116" i="7"/>
  <c r="N116" i="7"/>
  <c r="Q115" i="7"/>
  <c r="N115" i="7"/>
  <c r="Q114" i="7"/>
  <c r="N114" i="7"/>
  <c r="Q113" i="7"/>
  <c r="N113" i="7"/>
  <c r="Q112" i="7"/>
  <c r="N112" i="7"/>
  <c r="Q111" i="7"/>
  <c r="N111" i="7"/>
  <c r="Q110" i="7"/>
  <c r="N110" i="7"/>
  <c r="Q109" i="7"/>
  <c r="N109" i="7"/>
  <c r="Q108" i="7"/>
  <c r="N108" i="7"/>
  <c r="Q107" i="7"/>
  <c r="N107" i="7"/>
  <c r="Q106" i="7"/>
  <c r="N106" i="7"/>
  <c r="Q105" i="7"/>
  <c r="N105" i="7"/>
  <c r="Q104" i="7"/>
  <c r="N104" i="7"/>
  <c r="Q103" i="7"/>
  <c r="N103" i="7"/>
  <c r="Q102" i="7"/>
  <c r="N102" i="7"/>
  <c r="Q101" i="7"/>
  <c r="N101" i="7"/>
  <c r="Q100" i="7"/>
  <c r="N100" i="7"/>
  <c r="Q99" i="7"/>
  <c r="N99" i="7"/>
  <c r="Q98" i="7"/>
  <c r="N98" i="7"/>
  <c r="Q97" i="7"/>
  <c r="N97" i="7"/>
  <c r="Q96" i="7"/>
  <c r="N96" i="7"/>
  <c r="Q95" i="7"/>
  <c r="N95" i="7"/>
  <c r="Q94" i="7"/>
  <c r="N94" i="7"/>
  <c r="Q93" i="7"/>
  <c r="N93" i="7"/>
  <c r="Q92" i="7"/>
  <c r="N92" i="7"/>
  <c r="Q91" i="7"/>
  <c r="N91" i="7"/>
  <c r="Q90" i="7"/>
  <c r="N90" i="7"/>
  <c r="Q89" i="7"/>
  <c r="N89" i="7"/>
  <c r="Q88" i="7"/>
  <c r="N88" i="7"/>
  <c r="Q87" i="7"/>
  <c r="N87" i="7"/>
  <c r="Q86" i="7"/>
  <c r="N86" i="7"/>
  <c r="Q85" i="7"/>
  <c r="N85" i="7"/>
  <c r="Q84" i="7"/>
  <c r="N84" i="7"/>
  <c r="Q83" i="7"/>
  <c r="N83" i="7"/>
  <c r="Q82" i="7"/>
  <c r="N82" i="7"/>
  <c r="Q81" i="7"/>
  <c r="N81" i="7"/>
  <c r="Q80" i="7"/>
  <c r="N80" i="7"/>
  <c r="Q79" i="7"/>
  <c r="N79" i="7"/>
  <c r="Q78" i="7"/>
  <c r="N78" i="7"/>
  <c r="Q77" i="7"/>
  <c r="N77" i="7"/>
  <c r="Q76" i="7"/>
  <c r="N76" i="7"/>
  <c r="Q75" i="7"/>
  <c r="N75" i="7"/>
  <c r="Q74" i="7"/>
  <c r="N74" i="7"/>
  <c r="Q73" i="7"/>
  <c r="N73" i="7"/>
  <c r="Q72" i="7"/>
  <c r="N72" i="7"/>
  <c r="Q71" i="7"/>
  <c r="N71" i="7"/>
  <c r="Q70" i="7"/>
  <c r="N70" i="7"/>
  <c r="Q69" i="7"/>
  <c r="N69" i="7"/>
  <c r="Q68" i="7"/>
  <c r="N68" i="7"/>
  <c r="Q67" i="7"/>
  <c r="N67" i="7"/>
  <c r="Q66" i="7"/>
  <c r="N66" i="7"/>
  <c r="Q65" i="7"/>
  <c r="N65" i="7"/>
  <c r="Q64" i="7"/>
  <c r="N64" i="7"/>
  <c r="Q63" i="7"/>
  <c r="N63" i="7"/>
  <c r="Q62" i="7"/>
  <c r="N62" i="7"/>
  <c r="Q61" i="7"/>
  <c r="N61" i="7"/>
  <c r="Q60" i="7"/>
  <c r="N60" i="7"/>
  <c r="Q59" i="7"/>
  <c r="N59" i="7"/>
  <c r="Q58" i="7"/>
  <c r="N58" i="7"/>
  <c r="Q57" i="7"/>
  <c r="N57" i="7"/>
  <c r="Q56" i="7"/>
  <c r="N56" i="7"/>
  <c r="Q55" i="7"/>
  <c r="N55" i="7"/>
  <c r="Q54" i="7"/>
  <c r="N54" i="7"/>
  <c r="Q53" i="7"/>
  <c r="N53" i="7"/>
  <c r="Q52" i="7"/>
  <c r="N52" i="7"/>
  <c r="Q51" i="7"/>
  <c r="N51" i="7"/>
  <c r="Q50" i="7"/>
  <c r="N50" i="7"/>
  <c r="Q49" i="7"/>
  <c r="N49" i="7"/>
  <c r="Q48" i="7"/>
  <c r="N48" i="7"/>
  <c r="Q47" i="7"/>
  <c r="N47" i="7"/>
  <c r="Q46" i="7"/>
  <c r="N46" i="7"/>
  <c r="Q45" i="7"/>
  <c r="N45" i="7"/>
  <c r="Q44" i="7"/>
  <c r="N44" i="7"/>
  <c r="Q43" i="7"/>
  <c r="N43" i="7"/>
  <c r="Q42" i="7"/>
  <c r="N42" i="7"/>
  <c r="Q41" i="7"/>
  <c r="N41" i="7"/>
  <c r="Q40" i="7"/>
  <c r="N40" i="7"/>
  <c r="Q39" i="7"/>
  <c r="N39" i="7"/>
  <c r="Q38" i="7"/>
  <c r="N38" i="7"/>
  <c r="Q37" i="7"/>
  <c r="N37" i="7"/>
  <c r="Q36" i="7"/>
  <c r="N36" i="7"/>
  <c r="Q35" i="7"/>
  <c r="N35" i="7"/>
  <c r="Q34" i="7"/>
  <c r="N34" i="7"/>
  <c r="Q33" i="7"/>
  <c r="N33" i="7"/>
  <c r="Q32" i="7"/>
  <c r="N32" i="7"/>
  <c r="Q31" i="7"/>
  <c r="N31" i="7"/>
  <c r="Q30" i="7"/>
  <c r="N30" i="7"/>
  <c r="Q29" i="7"/>
  <c r="N29" i="7"/>
  <c r="Q28" i="7"/>
  <c r="N28" i="7"/>
  <c r="Q27" i="7"/>
  <c r="N27" i="7"/>
  <c r="Q26" i="7"/>
  <c r="N26" i="7"/>
  <c r="Q25" i="7"/>
  <c r="N25" i="7"/>
  <c r="Q24" i="7"/>
  <c r="N24" i="7"/>
  <c r="Q23" i="7"/>
  <c r="N23" i="7"/>
  <c r="Q22" i="7"/>
  <c r="N22" i="7"/>
  <c r="Q21" i="7"/>
  <c r="N21" i="7"/>
  <c r="Q20" i="7"/>
  <c r="N20" i="7"/>
  <c r="Q19" i="7"/>
  <c r="N19" i="7"/>
  <c r="Q18" i="7"/>
  <c r="N18" i="7"/>
  <c r="Q17" i="7"/>
  <c r="N17" i="7"/>
  <c r="Q16" i="7"/>
  <c r="N16" i="7"/>
  <c r="Q15" i="7"/>
  <c r="N15" i="7"/>
  <c r="Q14" i="7"/>
  <c r="N14" i="7"/>
  <c r="Q13" i="7"/>
  <c r="N13" i="7"/>
  <c r="Q12" i="7"/>
  <c r="N12" i="7"/>
  <c r="Q11" i="7"/>
  <c r="N11" i="7"/>
  <c r="Q10" i="7"/>
  <c r="N10" i="7"/>
  <c r="Q9" i="7"/>
  <c r="N9" i="7"/>
  <c r="Q8" i="7"/>
  <c r="N8" i="7"/>
  <c r="Q7" i="7"/>
  <c r="N7" i="7"/>
  <c r="Q6" i="7"/>
  <c r="N6" i="7"/>
  <c r="Q5" i="7"/>
  <c r="N5" i="7"/>
  <c r="Q4" i="7"/>
  <c r="N4" i="7"/>
  <c r="Q3" i="7"/>
  <c r="N3" i="7"/>
  <c r="Q2" i="7"/>
  <c r="N2" i="7"/>
  <c r="Q151" i="6"/>
  <c r="N151" i="6"/>
  <c r="Q150" i="6"/>
  <c r="N150" i="6"/>
  <c r="Q149" i="6"/>
  <c r="N149" i="6"/>
  <c r="Q148" i="6"/>
  <c r="N148" i="6"/>
  <c r="Q147" i="6"/>
  <c r="N147" i="6"/>
  <c r="Q146" i="6"/>
  <c r="N146" i="6"/>
  <c r="Q145" i="6"/>
  <c r="N145" i="6"/>
  <c r="Q144" i="6"/>
  <c r="N144" i="6"/>
  <c r="Q143" i="6"/>
  <c r="N143" i="6"/>
  <c r="Q142" i="6"/>
  <c r="N142" i="6"/>
  <c r="Q141" i="6"/>
  <c r="N141" i="6"/>
  <c r="Q140" i="6"/>
  <c r="N140" i="6"/>
  <c r="Q139" i="6"/>
  <c r="N139" i="6"/>
  <c r="Q138" i="6"/>
  <c r="N138" i="6"/>
  <c r="Q137" i="6"/>
  <c r="N137" i="6"/>
  <c r="Q136" i="6"/>
  <c r="N136" i="6"/>
  <c r="Q135" i="6"/>
  <c r="N135" i="6"/>
  <c r="Q134" i="6"/>
  <c r="N134" i="6"/>
  <c r="Q133" i="6"/>
  <c r="N133" i="6"/>
  <c r="Q132" i="6"/>
  <c r="N132" i="6"/>
  <c r="Q131" i="6"/>
  <c r="N131" i="6"/>
  <c r="Q130" i="6"/>
  <c r="N130" i="6"/>
  <c r="Q129" i="6"/>
  <c r="N129" i="6"/>
  <c r="Q128" i="6"/>
  <c r="N128" i="6"/>
  <c r="Q127" i="6"/>
  <c r="N127" i="6"/>
  <c r="Q126" i="6"/>
  <c r="N126" i="6"/>
  <c r="Q125" i="6"/>
  <c r="N125" i="6"/>
  <c r="Q124" i="6"/>
  <c r="N124" i="6"/>
  <c r="Q123" i="6"/>
  <c r="N123" i="6"/>
  <c r="Q122" i="6"/>
  <c r="N122" i="6"/>
  <c r="Q121" i="6"/>
  <c r="N121" i="6"/>
  <c r="Q120" i="6"/>
  <c r="N120" i="6"/>
  <c r="Q119" i="6"/>
  <c r="N119" i="6"/>
  <c r="Q118" i="6"/>
  <c r="N118" i="6"/>
  <c r="Q117" i="6"/>
  <c r="N117" i="6"/>
  <c r="Q116" i="6"/>
  <c r="N116" i="6"/>
  <c r="Q115" i="6"/>
  <c r="N115" i="6"/>
  <c r="Q114" i="6"/>
  <c r="N114" i="6"/>
  <c r="Q113" i="6"/>
  <c r="N113" i="6"/>
  <c r="Q112" i="6"/>
  <c r="N112" i="6"/>
  <c r="Q111" i="6"/>
  <c r="N111" i="6"/>
  <c r="Q110" i="6"/>
  <c r="N110" i="6"/>
  <c r="Q109" i="6"/>
  <c r="N109" i="6"/>
  <c r="Q108" i="6"/>
  <c r="N108" i="6"/>
  <c r="Q107" i="6"/>
  <c r="N107" i="6"/>
  <c r="Q106" i="6"/>
  <c r="N106" i="6"/>
  <c r="Q105" i="6"/>
  <c r="N105" i="6"/>
  <c r="Q104" i="6"/>
  <c r="N104" i="6"/>
  <c r="Q103" i="6"/>
  <c r="N103" i="6"/>
  <c r="Q102" i="6"/>
  <c r="N102" i="6"/>
  <c r="Q101" i="6"/>
  <c r="N101" i="6"/>
  <c r="Q100" i="6"/>
  <c r="N100" i="6"/>
  <c r="Q99" i="6"/>
  <c r="N99" i="6"/>
  <c r="Q98" i="6"/>
  <c r="N98" i="6"/>
  <c r="Q97" i="6"/>
  <c r="N97" i="6"/>
  <c r="Q96" i="6"/>
  <c r="N96" i="6"/>
  <c r="Q95" i="6"/>
  <c r="N95" i="6"/>
  <c r="Q94" i="6"/>
  <c r="N94" i="6"/>
  <c r="Q93" i="6"/>
  <c r="N93" i="6"/>
  <c r="Q92" i="6"/>
  <c r="N92" i="6"/>
  <c r="Q91" i="6"/>
  <c r="N91" i="6"/>
  <c r="Q90" i="6"/>
  <c r="N90" i="6"/>
  <c r="Q89" i="6"/>
  <c r="N89" i="6"/>
  <c r="Q88" i="6"/>
  <c r="N88" i="6"/>
  <c r="Q87" i="6"/>
  <c r="N87" i="6"/>
  <c r="Q86" i="6"/>
  <c r="N86" i="6"/>
  <c r="Q85" i="6"/>
  <c r="N85" i="6"/>
  <c r="Q84" i="6"/>
  <c r="N84" i="6"/>
  <c r="Q83" i="6"/>
  <c r="N83" i="6"/>
  <c r="Q82" i="6"/>
  <c r="N82" i="6"/>
  <c r="Q81" i="6"/>
  <c r="N81" i="6"/>
  <c r="Q80" i="6"/>
  <c r="N80" i="6"/>
  <c r="Q79" i="6"/>
  <c r="N79" i="6"/>
  <c r="Q78" i="6"/>
  <c r="N78" i="6"/>
  <c r="Q77" i="6"/>
  <c r="N77" i="6"/>
  <c r="Q76" i="6"/>
  <c r="N76" i="6"/>
  <c r="Q75" i="6"/>
  <c r="N75" i="6"/>
  <c r="Q74" i="6"/>
  <c r="N74" i="6"/>
  <c r="Q73" i="6"/>
  <c r="N73" i="6"/>
  <c r="Q72" i="6"/>
  <c r="N72" i="6"/>
  <c r="Q71" i="6"/>
  <c r="N71" i="6"/>
  <c r="Q70" i="6"/>
  <c r="N70" i="6"/>
  <c r="Q69" i="6"/>
  <c r="N69" i="6"/>
  <c r="Q68" i="6"/>
  <c r="N68" i="6"/>
  <c r="Q67" i="6"/>
  <c r="N67" i="6"/>
  <c r="Q66" i="6"/>
  <c r="N66" i="6"/>
  <c r="Q65" i="6"/>
  <c r="N65" i="6"/>
  <c r="Q64" i="6"/>
  <c r="N64" i="6"/>
  <c r="Q63" i="6"/>
  <c r="N63" i="6"/>
  <c r="Q62" i="6"/>
  <c r="N62" i="6"/>
  <c r="Q61" i="6"/>
  <c r="N61" i="6"/>
  <c r="Q60" i="6"/>
  <c r="N60" i="6"/>
  <c r="Q59" i="6"/>
  <c r="N59" i="6"/>
  <c r="Q58" i="6"/>
  <c r="N58" i="6"/>
  <c r="Q57" i="6"/>
  <c r="N57" i="6"/>
  <c r="Q56" i="6"/>
  <c r="N56" i="6"/>
  <c r="Q55" i="6"/>
  <c r="N55" i="6"/>
  <c r="Q54" i="6"/>
  <c r="N54" i="6"/>
  <c r="Q53" i="6"/>
  <c r="N53" i="6"/>
  <c r="Q52" i="6"/>
  <c r="N52" i="6"/>
  <c r="Q51" i="6"/>
  <c r="N51" i="6"/>
  <c r="Q50" i="6"/>
  <c r="N50" i="6"/>
  <c r="Q49" i="6"/>
  <c r="N49" i="6"/>
  <c r="Q48" i="6"/>
  <c r="N48" i="6"/>
  <c r="Q47" i="6"/>
  <c r="N47" i="6"/>
  <c r="Q46" i="6"/>
  <c r="N46" i="6"/>
  <c r="Q45" i="6"/>
  <c r="N45" i="6"/>
  <c r="Q44" i="6"/>
  <c r="N44" i="6"/>
  <c r="Q43" i="6"/>
  <c r="N43" i="6"/>
  <c r="Q42" i="6"/>
  <c r="N42" i="6"/>
  <c r="Q41" i="6"/>
  <c r="N41" i="6"/>
  <c r="Q40" i="6"/>
  <c r="N40" i="6"/>
  <c r="Q39" i="6"/>
  <c r="N39" i="6"/>
  <c r="Q38" i="6"/>
  <c r="N38" i="6"/>
  <c r="Q37" i="6"/>
  <c r="N37" i="6"/>
  <c r="Q36" i="6"/>
  <c r="N36" i="6"/>
  <c r="Q35" i="6"/>
  <c r="N35" i="6"/>
  <c r="Q34" i="6"/>
  <c r="N34" i="6"/>
  <c r="Q33" i="6"/>
  <c r="N33" i="6"/>
  <c r="Q32" i="6"/>
  <c r="N32" i="6"/>
  <c r="Q31" i="6"/>
  <c r="N31" i="6"/>
  <c r="Q30" i="6"/>
  <c r="N30" i="6"/>
  <c r="Q29" i="6"/>
  <c r="N29" i="6"/>
  <c r="Q28" i="6"/>
  <c r="N28" i="6"/>
  <c r="Q27" i="6"/>
  <c r="N27" i="6"/>
  <c r="Q26" i="6"/>
  <c r="N26" i="6"/>
  <c r="Q25" i="6"/>
  <c r="N25" i="6"/>
  <c r="Q24" i="6"/>
  <c r="N24" i="6"/>
  <c r="Q23" i="6"/>
  <c r="N23" i="6"/>
  <c r="Q22" i="6"/>
  <c r="N22" i="6"/>
  <c r="Q21" i="6"/>
  <c r="N21" i="6"/>
  <c r="Q20" i="6"/>
  <c r="N20" i="6"/>
  <c r="Q19" i="6"/>
  <c r="N19" i="6"/>
  <c r="Q18" i="6"/>
  <c r="N18" i="6"/>
  <c r="Q17" i="6"/>
  <c r="N17" i="6"/>
  <c r="Q16" i="6"/>
  <c r="N16" i="6"/>
  <c r="Q15" i="6"/>
  <c r="N15" i="6"/>
  <c r="Q14" i="6"/>
  <c r="N14" i="6"/>
  <c r="Q13" i="6"/>
  <c r="N13" i="6"/>
  <c r="Q12" i="6"/>
  <c r="N12" i="6"/>
  <c r="Q11" i="6"/>
  <c r="N11" i="6"/>
  <c r="Q10" i="6"/>
  <c r="N10" i="6"/>
  <c r="Q9" i="6"/>
  <c r="N9" i="6"/>
  <c r="Q8" i="6"/>
  <c r="N8" i="6"/>
  <c r="Q7" i="6"/>
  <c r="N7" i="6"/>
  <c r="Q6" i="6"/>
  <c r="N6" i="6"/>
  <c r="Q5" i="6"/>
  <c r="N5" i="6"/>
  <c r="Q4" i="6"/>
  <c r="N4" i="6"/>
  <c r="Q3" i="6"/>
  <c r="N3" i="6"/>
  <c r="Q2" i="6"/>
  <c r="N2" i="6"/>
  <c r="Q151" i="5"/>
  <c r="N151" i="5"/>
  <c r="Q150" i="5"/>
  <c r="N150" i="5"/>
  <c r="Q149" i="5"/>
  <c r="N149" i="5"/>
  <c r="Q148" i="5"/>
  <c r="N148" i="5"/>
  <c r="Q147" i="5"/>
  <c r="N147" i="5"/>
  <c r="Q146" i="5"/>
  <c r="N146" i="5"/>
  <c r="Q145" i="5"/>
  <c r="N145" i="5"/>
  <c r="Q144" i="5"/>
  <c r="N144" i="5"/>
  <c r="Q143" i="5"/>
  <c r="N143" i="5"/>
  <c r="Q142" i="5"/>
  <c r="N142" i="5"/>
  <c r="Q141" i="5"/>
  <c r="N141" i="5"/>
  <c r="Q140" i="5"/>
  <c r="N140" i="5"/>
  <c r="Q139" i="5"/>
  <c r="N139" i="5"/>
  <c r="Q138" i="5"/>
  <c r="N138" i="5"/>
  <c r="Q137" i="5"/>
  <c r="N137" i="5"/>
  <c r="Q136" i="5"/>
  <c r="N136" i="5"/>
  <c r="Q135" i="5"/>
  <c r="N135" i="5"/>
  <c r="Q134" i="5"/>
  <c r="N134" i="5"/>
  <c r="Q133" i="5"/>
  <c r="N133" i="5"/>
  <c r="Q132" i="5"/>
  <c r="N132" i="5"/>
  <c r="Q131" i="5"/>
  <c r="N131" i="5"/>
  <c r="Q130" i="5"/>
  <c r="N130" i="5"/>
  <c r="Q129" i="5"/>
  <c r="N129" i="5"/>
  <c r="Q128" i="5"/>
  <c r="N128" i="5"/>
  <c r="Q127" i="5"/>
  <c r="N127" i="5"/>
  <c r="Q126" i="5"/>
  <c r="N126" i="5"/>
  <c r="Q125" i="5"/>
  <c r="N125" i="5"/>
  <c r="Q124" i="5"/>
  <c r="N124" i="5"/>
  <c r="Q123" i="5"/>
  <c r="N123" i="5"/>
  <c r="Q122" i="5"/>
  <c r="N122" i="5"/>
  <c r="Q121" i="5"/>
  <c r="N121" i="5"/>
  <c r="Q120" i="5"/>
  <c r="N120" i="5"/>
  <c r="Q119" i="5"/>
  <c r="N119" i="5"/>
  <c r="Q118" i="5"/>
  <c r="N118" i="5"/>
  <c r="Q117" i="5"/>
  <c r="N117" i="5"/>
  <c r="Q116" i="5"/>
  <c r="N116" i="5"/>
  <c r="Q115" i="5"/>
  <c r="N115" i="5"/>
  <c r="Q114" i="5"/>
  <c r="N114" i="5"/>
  <c r="Q113" i="5"/>
  <c r="N113" i="5"/>
  <c r="Q112" i="5"/>
  <c r="N112" i="5"/>
  <c r="Q111" i="5"/>
  <c r="N111" i="5"/>
  <c r="Q110" i="5"/>
  <c r="N110" i="5"/>
  <c r="Q109" i="5"/>
  <c r="N109" i="5"/>
  <c r="Q108" i="5"/>
  <c r="N108" i="5"/>
  <c r="Q107" i="5"/>
  <c r="N107" i="5"/>
  <c r="Q106" i="5"/>
  <c r="N106" i="5"/>
  <c r="Q105" i="5"/>
  <c r="N105" i="5"/>
  <c r="Q104" i="5"/>
  <c r="N104" i="5"/>
  <c r="Q103" i="5"/>
  <c r="N103" i="5"/>
  <c r="Q102" i="5"/>
  <c r="N102" i="5"/>
  <c r="Q101" i="5"/>
  <c r="N101" i="5"/>
  <c r="Q100" i="5"/>
  <c r="N100" i="5"/>
  <c r="Q99" i="5"/>
  <c r="N99" i="5"/>
  <c r="Q98" i="5"/>
  <c r="N98" i="5"/>
  <c r="Q97" i="5"/>
  <c r="N97" i="5"/>
  <c r="Q96" i="5"/>
  <c r="N96" i="5"/>
  <c r="Q95" i="5"/>
  <c r="N95" i="5"/>
  <c r="Q94" i="5"/>
  <c r="N94" i="5"/>
  <c r="Q93" i="5"/>
  <c r="N93" i="5"/>
  <c r="Q92" i="5"/>
  <c r="N92" i="5"/>
  <c r="Q91" i="5"/>
  <c r="N91" i="5"/>
  <c r="Q90" i="5"/>
  <c r="N90" i="5"/>
  <c r="Q89" i="5"/>
  <c r="N89" i="5"/>
  <c r="Q88" i="5"/>
  <c r="N88" i="5"/>
  <c r="Q87" i="5"/>
  <c r="N87" i="5"/>
  <c r="Q86" i="5"/>
  <c r="N86" i="5"/>
  <c r="Q85" i="5"/>
  <c r="N85" i="5"/>
  <c r="Q84" i="5"/>
  <c r="N84" i="5"/>
  <c r="Q83" i="5"/>
  <c r="N83" i="5"/>
  <c r="Q82" i="5"/>
  <c r="N82" i="5"/>
  <c r="Q81" i="5"/>
  <c r="N81" i="5"/>
  <c r="Q80" i="5"/>
  <c r="N80" i="5"/>
  <c r="Q79" i="5"/>
  <c r="N79" i="5"/>
  <c r="Q78" i="5"/>
  <c r="N78" i="5"/>
  <c r="Q77" i="5"/>
  <c r="N77" i="5"/>
  <c r="Q76" i="5"/>
  <c r="N76" i="5"/>
  <c r="Q75" i="5"/>
  <c r="N75" i="5"/>
  <c r="Q74" i="5"/>
  <c r="N74" i="5"/>
  <c r="Q73" i="5"/>
  <c r="N73" i="5"/>
  <c r="Q72" i="5"/>
  <c r="N72" i="5"/>
  <c r="Q71" i="5"/>
  <c r="N71" i="5"/>
  <c r="Q70" i="5"/>
  <c r="N70" i="5"/>
  <c r="Q69" i="5"/>
  <c r="N69" i="5"/>
  <c r="Q68" i="5"/>
  <c r="N68" i="5"/>
  <c r="Q67" i="5"/>
  <c r="N67" i="5"/>
  <c r="Q66" i="5"/>
  <c r="N66" i="5"/>
  <c r="Q65" i="5"/>
  <c r="N65" i="5"/>
  <c r="Q64" i="5"/>
  <c r="N64" i="5"/>
  <c r="Q63" i="5"/>
  <c r="N63" i="5"/>
  <c r="Q62" i="5"/>
  <c r="N62" i="5"/>
  <c r="Q61" i="5"/>
  <c r="N61" i="5"/>
  <c r="Q60" i="5"/>
  <c r="N60" i="5"/>
  <c r="Q59" i="5"/>
  <c r="N59" i="5"/>
  <c r="Q58" i="5"/>
  <c r="N58" i="5"/>
  <c r="Q57" i="5"/>
  <c r="N57" i="5"/>
  <c r="Q56" i="5"/>
  <c r="N56" i="5"/>
  <c r="Q55" i="5"/>
  <c r="N55" i="5"/>
  <c r="Q54" i="5"/>
  <c r="N54" i="5"/>
  <c r="Q53" i="5"/>
  <c r="N53" i="5"/>
  <c r="Q52" i="5"/>
  <c r="N52" i="5"/>
  <c r="Q51" i="5"/>
  <c r="N51" i="5"/>
  <c r="Q50" i="5"/>
  <c r="N50" i="5"/>
  <c r="Q49" i="5"/>
  <c r="N49" i="5"/>
  <c r="Q48" i="5"/>
  <c r="N48" i="5"/>
  <c r="Q47" i="5"/>
  <c r="N47" i="5"/>
  <c r="Q46" i="5"/>
  <c r="N46" i="5"/>
  <c r="Q45" i="5"/>
  <c r="N45" i="5"/>
  <c r="Q44" i="5"/>
  <c r="N44" i="5"/>
  <c r="Q43" i="5"/>
  <c r="N43" i="5"/>
  <c r="Q42" i="5"/>
  <c r="N42" i="5"/>
  <c r="Q41" i="5"/>
  <c r="N41" i="5"/>
  <c r="Q40" i="5"/>
  <c r="N40" i="5"/>
  <c r="Q39" i="5"/>
  <c r="N39" i="5"/>
  <c r="Q38" i="5"/>
  <c r="N38" i="5"/>
  <c r="Q37" i="5"/>
  <c r="N37" i="5"/>
  <c r="Q36" i="5"/>
  <c r="N36" i="5"/>
  <c r="Q35" i="5"/>
  <c r="N35" i="5"/>
  <c r="Q34" i="5"/>
  <c r="N34" i="5"/>
  <c r="Q33" i="5"/>
  <c r="N33" i="5"/>
  <c r="Q32" i="5"/>
  <c r="N32" i="5"/>
  <c r="Q31" i="5"/>
  <c r="N31" i="5"/>
  <c r="Q30" i="5"/>
  <c r="N30" i="5"/>
  <c r="Q29" i="5"/>
  <c r="N29" i="5"/>
  <c r="Q28" i="5"/>
  <c r="N28" i="5"/>
  <c r="Q27" i="5"/>
  <c r="N27" i="5"/>
  <c r="Q26" i="5"/>
  <c r="N26" i="5"/>
  <c r="Q25" i="5"/>
  <c r="N25" i="5"/>
  <c r="Q24" i="5"/>
  <c r="N24" i="5"/>
  <c r="Q23" i="5"/>
  <c r="N23" i="5"/>
  <c r="Q22" i="5"/>
  <c r="N22" i="5"/>
  <c r="Q21" i="5"/>
  <c r="N21" i="5"/>
  <c r="Q20" i="5"/>
  <c r="N20" i="5"/>
  <c r="Q19" i="5"/>
  <c r="N19" i="5"/>
  <c r="Q18" i="5"/>
  <c r="N18" i="5"/>
  <c r="Q17" i="5"/>
  <c r="N17" i="5"/>
  <c r="Q16" i="5"/>
  <c r="N16" i="5"/>
  <c r="Q15" i="5"/>
  <c r="N15" i="5"/>
  <c r="Q14" i="5"/>
  <c r="N14" i="5"/>
  <c r="Q13" i="5"/>
  <c r="N13" i="5"/>
  <c r="Q12" i="5"/>
  <c r="N12" i="5"/>
  <c r="Q11" i="5"/>
  <c r="N11" i="5"/>
  <c r="Q10" i="5"/>
  <c r="N10" i="5"/>
  <c r="Q9" i="5"/>
  <c r="N9" i="5"/>
  <c r="Q8" i="5"/>
  <c r="N8" i="5"/>
  <c r="Q7" i="5"/>
  <c r="N7" i="5"/>
  <c r="Q6" i="5"/>
  <c r="N6" i="5"/>
  <c r="Q5" i="5"/>
  <c r="N5" i="5"/>
  <c r="Q4" i="5"/>
  <c r="N4" i="5"/>
  <c r="Q3" i="5"/>
  <c r="N3" i="5"/>
  <c r="Q2" i="5"/>
  <c r="N2" i="5"/>
  <c r="Q151" i="4"/>
  <c r="N151" i="4"/>
  <c r="Q150" i="4"/>
  <c r="N150" i="4"/>
  <c r="Q149" i="4"/>
  <c r="N149" i="4"/>
  <c r="Q148" i="4"/>
  <c r="N148" i="4"/>
  <c r="Q147" i="4"/>
  <c r="N147" i="4"/>
  <c r="Q146" i="4"/>
  <c r="N146" i="4"/>
  <c r="Q145" i="4"/>
  <c r="N145" i="4"/>
  <c r="Q144" i="4"/>
  <c r="N144" i="4"/>
  <c r="Q143" i="4"/>
  <c r="N143" i="4"/>
  <c r="Q142" i="4"/>
  <c r="N142" i="4"/>
  <c r="Q141" i="4"/>
  <c r="N141" i="4"/>
  <c r="Q140" i="4"/>
  <c r="N140" i="4"/>
  <c r="Q139" i="4"/>
  <c r="N139" i="4"/>
  <c r="Q138" i="4"/>
  <c r="N138" i="4"/>
  <c r="Q137" i="4"/>
  <c r="N137" i="4"/>
  <c r="Q136" i="4"/>
  <c r="N136" i="4"/>
  <c r="Q135" i="4"/>
  <c r="N135" i="4"/>
  <c r="Q134" i="4"/>
  <c r="N134" i="4"/>
  <c r="Q133" i="4"/>
  <c r="N133" i="4"/>
  <c r="Q132" i="4"/>
  <c r="N132" i="4"/>
  <c r="Q131" i="4"/>
  <c r="N131" i="4"/>
  <c r="Q130" i="4"/>
  <c r="N130" i="4"/>
  <c r="Q129" i="4"/>
  <c r="N129" i="4"/>
  <c r="Q128" i="4"/>
  <c r="N128" i="4"/>
  <c r="Q127" i="4"/>
  <c r="N127" i="4"/>
  <c r="Q126" i="4"/>
  <c r="N126" i="4"/>
  <c r="Q125" i="4"/>
  <c r="N125" i="4"/>
  <c r="Q124" i="4"/>
  <c r="N124" i="4"/>
  <c r="Q123" i="4"/>
  <c r="N123" i="4"/>
  <c r="Q122" i="4"/>
  <c r="N122" i="4"/>
  <c r="Q121" i="4"/>
  <c r="N121" i="4"/>
  <c r="Q120" i="4"/>
  <c r="N120" i="4"/>
  <c r="Q119" i="4"/>
  <c r="N119" i="4"/>
  <c r="Q118" i="4"/>
  <c r="N118" i="4"/>
  <c r="Q117" i="4"/>
  <c r="N117" i="4"/>
  <c r="Q116" i="4"/>
  <c r="N116" i="4"/>
  <c r="Q115" i="4"/>
  <c r="N115" i="4"/>
  <c r="Q114" i="4"/>
  <c r="N114" i="4"/>
  <c r="Q113" i="4"/>
  <c r="N113" i="4"/>
  <c r="Q112" i="4"/>
  <c r="N112" i="4"/>
  <c r="Q111" i="4"/>
  <c r="N111" i="4"/>
  <c r="Q110" i="4"/>
  <c r="N110" i="4"/>
  <c r="Q109" i="4"/>
  <c r="N109" i="4"/>
  <c r="Q108" i="4"/>
  <c r="N108" i="4"/>
  <c r="Q107" i="4"/>
  <c r="N107" i="4"/>
  <c r="Q106" i="4"/>
  <c r="N106" i="4"/>
  <c r="Q105" i="4"/>
  <c r="N105" i="4"/>
  <c r="Q104" i="4"/>
  <c r="N104" i="4"/>
  <c r="Q103" i="4"/>
  <c r="N103" i="4"/>
  <c r="Q102" i="4"/>
  <c r="N102" i="4"/>
  <c r="Q101" i="4"/>
  <c r="N101" i="4"/>
  <c r="Q100" i="4"/>
  <c r="N100" i="4"/>
  <c r="Q99" i="4"/>
  <c r="N99" i="4"/>
  <c r="Q98" i="4"/>
  <c r="N98" i="4"/>
  <c r="Q97" i="4"/>
  <c r="N97" i="4"/>
  <c r="Q96" i="4"/>
  <c r="N96" i="4"/>
  <c r="Q95" i="4"/>
  <c r="N95" i="4"/>
  <c r="Q94" i="4"/>
  <c r="N94" i="4"/>
  <c r="Q93" i="4"/>
  <c r="N93" i="4"/>
  <c r="Q92" i="4"/>
  <c r="N92" i="4"/>
  <c r="Q91" i="4"/>
  <c r="N91" i="4"/>
  <c r="Q90" i="4"/>
  <c r="N90" i="4"/>
  <c r="Q89" i="4"/>
  <c r="N89" i="4"/>
  <c r="Q88" i="4"/>
  <c r="N88" i="4"/>
  <c r="Q87" i="4"/>
  <c r="N87" i="4"/>
  <c r="Q86" i="4"/>
  <c r="N86" i="4"/>
  <c r="Q85" i="4"/>
  <c r="N85" i="4"/>
  <c r="Q84" i="4"/>
  <c r="N84" i="4"/>
  <c r="Q83" i="4"/>
  <c r="N83" i="4"/>
  <c r="Q82" i="4"/>
  <c r="N82" i="4"/>
  <c r="Q81" i="4"/>
  <c r="N81" i="4"/>
  <c r="Q80" i="4"/>
  <c r="N80" i="4"/>
  <c r="Q79" i="4"/>
  <c r="N79" i="4"/>
  <c r="Q78" i="4"/>
  <c r="N78" i="4"/>
  <c r="Q77" i="4"/>
  <c r="N77" i="4"/>
  <c r="Q76" i="4"/>
  <c r="N76" i="4"/>
  <c r="Q75" i="4"/>
  <c r="N75" i="4"/>
  <c r="Q74" i="4"/>
  <c r="N74" i="4"/>
  <c r="Q73" i="4"/>
  <c r="N73" i="4"/>
  <c r="Q72" i="4"/>
  <c r="N72" i="4"/>
  <c r="Q71" i="4"/>
  <c r="N71" i="4"/>
  <c r="Q70" i="4"/>
  <c r="N70" i="4"/>
  <c r="Q69" i="4"/>
  <c r="N69" i="4"/>
  <c r="Q68" i="4"/>
  <c r="N68" i="4"/>
  <c r="Q67" i="4"/>
  <c r="N67" i="4"/>
  <c r="Q66" i="4"/>
  <c r="N66" i="4"/>
  <c r="Q65" i="4"/>
  <c r="N65" i="4"/>
  <c r="Q64" i="4"/>
  <c r="N64" i="4"/>
  <c r="Q63" i="4"/>
  <c r="N63" i="4"/>
  <c r="Q62" i="4"/>
  <c r="N62" i="4"/>
  <c r="Q61" i="4"/>
  <c r="N61" i="4"/>
  <c r="Q60" i="4"/>
  <c r="N60" i="4"/>
  <c r="Q59" i="4"/>
  <c r="N59" i="4"/>
  <c r="Q58" i="4"/>
  <c r="N58" i="4"/>
  <c r="Q57" i="4"/>
  <c r="N57" i="4"/>
  <c r="Q56" i="4"/>
  <c r="N56" i="4"/>
  <c r="Q55" i="4"/>
  <c r="N55" i="4"/>
  <c r="Q54" i="4"/>
  <c r="N54" i="4"/>
  <c r="Q53" i="4"/>
  <c r="N53" i="4"/>
  <c r="Q52" i="4"/>
  <c r="N52" i="4"/>
  <c r="Q51" i="4"/>
  <c r="N51" i="4"/>
  <c r="Q50" i="4"/>
  <c r="N50" i="4"/>
  <c r="Q49" i="4"/>
  <c r="N49" i="4"/>
  <c r="Q48" i="4"/>
  <c r="N48" i="4"/>
  <c r="Q47" i="4"/>
  <c r="N47" i="4"/>
  <c r="Q46" i="4"/>
  <c r="N46" i="4"/>
  <c r="Q45" i="4"/>
  <c r="N45" i="4"/>
  <c r="Q44" i="4"/>
  <c r="N44" i="4"/>
  <c r="Q43" i="4"/>
  <c r="N43" i="4"/>
  <c r="Q42" i="4"/>
  <c r="N42" i="4"/>
  <c r="Q41" i="4"/>
  <c r="N41" i="4"/>
  <c r="Q40" i="4"/>
  <c r="N40" i="4"/>
  <c r="Q39" i="4"/>
  <c r="N39" i="4"/>
  <c r="Q38" i="4"/>
  <c r="N38" i="4"/>
  <c r="Q37" i="4"/>
  <c r="N37" i="4"/>
  <c r="Q36" i="4"/>
  <c r="N36" i="4"/>
  <c r="Q35" i="4"/>
  <c r="N35" i="4"/>
  <c r="Q34" i="4"/>
  <c r="N34" i="4"/>
  <c r="Q33" i="4"/>
  <c r="N33" i="4"/>
  <c r="Q32" i="4"/>
  <c r="N32" i="4"/>
  <c r="Q31" i="4"/>
  <c r="N31" i="4"/>
  <c r="Q30" i="4"/>
  <c r="N30" i="4"/>
  <c r="Q29" i="4"/>
  <c r="N29" i="4"/>
  <c r="Q28" i="4"/>
  <c r="N28" i="4"/>
  <c r="Q27" i="4"/>
  <c r="N27" i="4"/>
  <c r="Q26" i="4"/>
  <c r="N26" i="4"/>
  <c r="Q25" i="4"/>
  <c r="N25" i="4"/>
  <c r="Q24" i="4"/>
  <c r="N24" i="4"/>
  <c r="Q23" i="4"/>
  <c r="N23" i="4"/>
  <c r="Q22" i="4"/>
  <c r="N22" i="4"/>
  <c r="Q21" i="4"/>
  <c r="N21" i="4"/>
  <c r="Q20" i="4"/>
  <c r="N20" i="4"/>
  <c r="Q19" i="4"/>
  <c r="N19" i="4"/>
  <c r="Q18" i="4"/>
  <c r="N18" i="4"/>
  <c r="Q17" i="4"/>
  <c r="N17" i="4"/>
  <c r="Q16" i="4"/>
  <c r="N16" i="4"/>
  <c r="Q15" i="4"/>
  <c r="N15" i="4"/>
  <c r="Q14" i="4"/>
  <c r="N14" i="4"/>
  <c r="Q13" i="4"/>
  <c r="N13" i="4"/>
  <c r="Q12" i="4"/>
  <c r="N12" i="4"/>
  <c r="Q11" i="4"/>
  <c r="N11" i="4"/>
  <c r="Q10" i="4"/>
  <c r="N10" i="4"/>
  <c r="Q9" i="4"/>
  <c r="N9" i="4"/>
  <c r="Q8" i="4"/>
  <c r="N8" i="4"/>
  <c r="Q7" i="4"/>
  <c r="N7" i="4"/>
  <c r="Q6" i="4"/>
  <c r="N6" i="4"/>
  <c r="Q5" i="4"/>
  <c r="N5" i="4"/>
  <c r="Q4" i="4"/>
  <c r="N4" i="4"/>
  <c r="Q3" i="4"/>
  <c r="N3" i="4"/>
  <c r="Q2" i="4"/>
  <c r="N2" i="4"/>
  <c r="Q151" i="3"/>
  <c r="N151" i="3"/>
  <c r="Q150" i="3"/>
  <c r="N150" i="3"/>
  <c r="Q149" i="3"/>
  <c r="N149" i="3"/>
  <c r="Q148" i="3"/>
  <c r="N148" i="3"/>
  <c r="Q147" i="3"/>
  <c r="N147" i="3"/>
  <c r="Q146" i="3"/>
  <c r="N146" i="3"/>
  <c r="Q145" i="3"/>
  <c r="N145" i="3"/>
  <c r="Q144" i="3"/>
  <c r="N144" i="3"/>
  <c r="Q143" i="3"/>
  <c r="N143" i="3"/>
  <c r="Q142" i="3"/>
  <c r="N142" i="3"/>
  <c r="Q141" i="3"/>
  <c r="N141" i="3"/>
  <c r="Q140" i="3"/>
  <c r="N140" i="3"/>
  <c r="Q139" i="3"/>
  <c r="N139" i="3"/>
  <c r="Q138" i="3"/>
  <c r="N138" i="3"/>
  <c r="Q137" i="3"/>
  <c r="N137" i="3"/>
  <c r="Q136" i="3"/>
  <c r="N136" i="3"/>
  <c r="Q135" i="3"/>
  <c r="N135" i="3"/>
  <c r="Q134" i="3"/>
  <c r="N134" i="3"/>
  <c r="Q133" i="3"/>
  <c r="N133" i="3"/>
  <c r="Q132" i="3"/>
  <c r="N132" i="3"/>
  <c r="Q131" i="3"/>
  <c r="N131" i="3"/>
  <c r="Q130" i="3"/>
  <c r="N130" i="3"/>
  <c r="Q129" i="3"/>
  <c r="N129" i="3"/>
  <c r="Q128" i="3"/>
  <c r="N128" i="3"/>
  <c r="Q127" i="3"/>
  <c r="N127" i="3"/>
  <c r="Q126" i="3"/>
  <c r="N126" i="3"/>
  <c r="Q125" i="3"/>
  <c r="N125" i="3"/>
  <c r="Q124" i="3"/>
  <c r="N124" i="3"/>
  <c r="Q123" i="3"/>
  <c r="N123" i="3"/>
  <c r="Q122" i="3"/>
  <c r="N122" i="3"/>
  <c r="Q121" i="3"/>
  <c r="N121" i="3"/>
  <c r="Q120" i="3"/>
  <c r="N120" i="3"/>
  <c r="Q119" i="3"/>
  <c r="N119" i="3"/>
  <c r="Q118" i="3"/>
  <c r="N118" i="3"/>
  <c r="Q117" i="3"/>
  <c r="N117" i="3"/>
  <c r="Q116" i="3"/>
  <c r="N116" i="3"/>
  <c r="Q115" i="3"/>
  <c r="N115" i="3"/>
  <c r="Q114" i="3"/>
  <c r="N114" i="3"/>
  <c r="Q113" i="3"/>
  <c r="N113" i="3"/>
  <c r="Q112" i="3"/>
  <c r="N112" i="3"/>
  <c r="Q111" i="3"/>
  <c r="N111" i="3"/>
  <c r="Q110" i="3"/>
  <c r="N110" i="3"/>
  <c r="Q109" i="3"/>
  <c r="N109" i="3"/>
  <c r="Q108" i="3"/>
  <c r="N108" i="3"/>
  <c r="Q107" i="3"/>
  <c r="N107" i="3"/>
  <c r="Q106" i="3"/>
  <c r="N106" i="3"/>
  <c r="Q105" i="3"/>
  <c r="N105" i="3"/>
  <c r="Q104" i="3"/>
  <c r="N104" i="3"/>
  <c r="Q103" i="3"/>
  <c r="N103" i="3"/>
  <c r="Q102" i="3"/>
  <c r="N102" i="3"/>
  <c r="Q101" i="3"/>
  <c r="N101" i="3"/>
  <c r="Q100" i="3"/>
  <c r="N100" i="3"/>
  <c r="Q99" i="3"/>
  <c r="N99" i="3"/>
  <c r="Q98" i="3"/>
  <c r="N98" i="3"/>
  <c r="Q97" i="3"/>
  <c r="N97" i="3"/>
  <c r="Q96" i="3"/>
  <c r="N96" i="3"/>
  <c r="Q95" i="3"/>
  <c r="N95" i="3"/>
  <c r="Q94" i="3"/>
  <c r="N94" i="3"/>
  <c r="Q93" i="3"/>
  <c r="N93" i="3"/>
  <c r="Q92" i="3"/>
  <c r="N92" i="3"/>
  <c r="Q91" i="3"/>
  <c r="N91" i="3"/>
  <c r="Q90" i="3"/>
  <c r="N90" i="3"/>
  <c r="Q89" i="3"/>
  <c r="N89" i="3"/>
  <c r="Q88" i="3"/>
  <c r="N88" i="3"/>
  <c r="Q87" i="3"/>
  <c r="N87" i="3"/>
  <c r="Q86" i="3"/>
  <c r="N86" i="3"/>
  <c r="Q85" i="3"/>
  <c r="N85" i="3"/>
  <c r="Q84" i="3"/>
  <c r="N84" i="3"/>
  <c r="Q83" i="3"/>
  <c r="N83" i="3"/>
  <c r="Q82" i="3"/>
  <c r="N82" i="3"/>
  <c r="Q81" i="3"/>
  <c r="N81" i="3"/>
  <c r="Q80" i="3"/>
  <c r="N80" i="3"/>
  <c r="Q79" i="3"/>
  <c r="N79" i="3"/>
  <c r="Q78" i="3"/>
  <c r="N78" i="3"/>
  <c r="Q77" i="3"/>
  <c r="N77" i="3"/>
  <c r="Q76" i="3"/>
  <c r="N76" i="3"/>
  <c r="Q75" i="3"/>
  <c r="N75" i="3"/>
  <c r="Q74" i="3"/>
  <c r="N74" i="3"/>
  <c r="Q73" i="3"/>
  <c r="N73" i="3"/>
  <c r="Q72" i="3"/>
  <c r="N72" i="3"/>
  <c r="Q71" i="3"/>
  <c r="N71" i="3"/>
  <c r="Q70" i="3"/>
  <c r="N70" i="3"/>
  <c r="Q69" i="3"/>
  <c r="N69" i="3"/>
  <c r="Q68" i="3"/>
  <c r="N68" i="3"/>
  <c r="Q67" i="3"/>
  <c r="N67" i="3"/>
  <c r="Q66" i="3"/>
  <c r="N66" i="3"/>
  <c r="Q65" i="3"/>
  <c r="N65" i="3"/>
  <c r="Q64" i="3"/>
  <c r="N64" i="3"/>
  <c r="Q63" i="3"/>
  <c r="N63" i="3"/>
  <c r="Q62" i="3"/>
  <c r="N62" i="3"/>
  <c r="Q61" i="3"/>
  <c r="N61" i="3"/>
  <c r="Q60" i="3"/>
  <c r="N60" i="3"/>
  <c r="Q59" i="3"/>
  <c r="N59" i="3"/>
  <c r="Q58" i="3"/>
  <c r="N58" i="3"/>
  <c r="Q57" i="3"/>
  <c r="N57" i="3"/>
  <c r="Q56" i="3"/>
  <c r="N56" i="3"/>
  <c r="Q55" i="3"/>
  <c r="N55" i="3"/>
  <c r="Q54" i="3"/>
  <c r="N54" i="3"/>
  <c r="Q53" i="3"/>
  <c r="N53" i="3"/>
  <c r="Q52" i="3"/>
  <c r="N52" i="3"/>
  <c r="Q51" i="3"/>
  <c r="N51" i="3"/>
  <c r="Q50" i="3"/>
  <c r="N50" i="3"/>
  <c r="Q49" i="3"/>
  <c r="N49" i="3"/>
  <c r="Q48" i="3"/>
  <c r="N48" i="3"/>
  <c r="Q47" i="3"/>
  <c r="N47" i="3"/>
  <c r="Q46" i="3"/>
  <c r="N46" i="3"/>
  <c r="Q45" i="3"/>
  <c r="N45" i="3"/>
  <c r="Q44" i="3"/>
  <c r="N44" i="3"/>
  <c r="Q43" i="3"/>
  <c r="N43" i="3"/>
  <c r="Q42" i="3"/>
  <c r="N42" i="3"/>
  <c r="Q41" i="3"/>
  <c r="N41" i="3"/>
  <c r="Q40" i="3"/>
  <c r="N40" i="3"/>
  <c r="Q39" i="3"/>
  <c r="N39" i="3"/>
  <c r="Q38" i="3"/>
  <c r="N38" i="3"/>
  <c r="Q37" i="3"/>
  <c r="N37" i="3"/>
  <c r="Q36" i="3"/>
  <c r="N36" i="3"/>
  <c r="Q35" i="3"/>
  <c r="N35" i="3"/>
  <c r="Q34" i="3"/>
  <c r="N34" i="3"/>
  <c r="Q33" i="3"/>
  <c r="N33" i="3"/>
  <c r="Q32" i="3"/>
  <c r="N32" i="3"/>
  <c r="Q31" i="3"/>
  <c r="N31" i="3"/>
  <c r="Q30" i="3"/>
  <c r="N30" i="3"/>
  <c r="Q29" i="3"/>
  <c r="N29" i="3"/>
  <c r="Q28" i="3"/>
  <c r="N28" i="3"/>
  <c r="Q27" i="3"/>
  <c r="N27" i="3"/>
  <c r="Q26" i="3"/>
  <c r="N26" i="3"/>
  <c r="Q25" i="3"/>
  <c r="N25" i="3"/>
  <c r="Q24" i="3"/>
  <c r="N24" i="3"/>
  <c r="Q23" i="3"/>
  <c r="N23" i="3"/>
  <c r="Q22" i="3"/>
  <c r="N22" i="3"/>
  <c r="Q21" i="3"/>
  <c r="N21" i="3"/>
  <c r="Q20" i="3"/>
  <c r="N20" i="3"/>
  <c r="Q19" i="3"/>
  <c r="N19" i="3"/>
  <c r="Q18" i="3"/>
  <c r="N18" i="3"/>
  <c r="Q17" i="3"/>
  <c r="N17" i="3"/>
  <c r="Q16" i="3"/>
  <c r="N16" i="3"/>
  <c r="Q15" i="3"/>
  <c r="N15" i="3"/>
  <c r="Q14" i="3"/>
  <c r="N14" i="3"/>
  <c r="Q13" i="3"/>
  <c r="N13" i="3"/>
  <c r="Q12" i="3"/>
  <c r="N12" i="3"/>
  <c r="Q11" i="3"/>
  <c r="N11" i="3"/>
  <c r="Q10" i="3"/>
  <c r="N10" i="3"/>
  <c r="Q9" i="3"/>
  <c r="N9" i="3"/>
  <c r="Q8" i="3"/>
  <c r="N8" i="3"/>
  <c r="Q7" i="3"/>
  <c r="N7" i="3"/>
  <c r="Q6" i="3"/>
  <c r="N6" i="3"/>
  <c r="Q5" i="3"/>
  <c r="N5" i="3"/>
  <c r="Q4" i="3"/>
  <c r="N4" i="3"/>
  <c r="Q3" i="3"/>
  <c r="N3" i="3"/>
  <c r="Q2" i="3"/>
  <c r="N2" i="3"/>
  <c r="Q151" i="2"/>
  <c r="N151" i="2"/>
  <c r="Q150" i="2"/>
  <c r="N150" i="2"/>
  <c r="Q149" i="2"/>
  <c r="N149" i="2"/>
  <c r="Q148" i="2"/>
  <c r="N148" i="2"/>
  <c r="Q147" i="2"/>
  <c r="N147" i="2"/>
  <c r="Q146" i="2"/>
  <c r="N146" i="2"/>
  <c r="Q145" i="2"/>
  <c r="N145" i="2"/>
  <c r="Q144" i="2"/>
  <c r="N144" i="2"/>
  <c r="Q143" i="2"/>
  <c r="N143" i="2"/>
  <c r="Q142" i="2"/>
  <c r="N142" i="2"/>
  <c r="Q141" i="2"/>
  <c r="N141" i="2"/>
  <c r="Q140" i="2"/>
  <c r="N140" i="2"/>
  <c r="Q139" i="2"/>
  <c r="N139" i="2"/>
  <c r="Q138" i="2"/>
  <c r="N138" i="2"/>
  <c r="Q137" i="2"/>
  <c r="N137" i="2"/>
  <c r="Q136" i="2"/>
  <c r="N136" i="2"/>
  <c r="Q135" i="2"/>
  <c r="N135" i="2"/>
  <c r="Q134" i="2"/>
  <c r="N134" i="2"/>
  <c r="Q133" i="2"/>
  <c r="N133" i="2"/>
  <c r="Q132" i="2"/>
  <c r="N132" i="2"/>
  <c r="Q131" i="2"/>
  <c r="N131" i="2"/>
  <c r="Q130" i="2"/>
  <c r="N130" i="2"/>
  <c r="Q129" i="2"/>
  <c r="N129" i="2"/>
  <c r="Q128" i="2"/>
  <c r="N128" i="2"/>
  <c r="Q127" i="2"/>
  <c r="N127" i="2"/>
  <c r="Q126" i="2"/>
  <c r="N126" i="2"/>
  <c r="Q125" i="2"/>
  <c r="N125" i="2"/>
  <c r="Q124" i="2"/>
  <c r="N124" i="2"/>
  <c r="Q123" i="2"/>
  <c r="N123" i="2"/>
  <c r="Q122" i="2"/>
  <c r="N122" i="2"/>
  <c r="Q121" i="2"/>
  <c r="N121" i="2"/>
  <c r="Q120" i="2"/>
  <c r="N120" i="2"/>
  <c r="Q119" i="2"/>
  <c r="N119" i="2"/>
  <c r="Q118" i="2"/>
  <c r="N118" i="2"/>
  <c r="Q117" i="2"/>
  <c r="N117" i="2"/>
  <c r="Q116" i="2"/>
  <c r="N116" i="2"/>
  <c r="Q115" i="2"/>
  <c r="N115" i="2"/>
  <c r="Q114" i="2"/>
  <c r="N114" i="2"/>
  <c r="Q113" i="2"/>
  <c r="N113" i="2"/>
  <c r="Q112" i="2"/>
  <c r="N112" i="2"/>
  <c r="Q111" i="2"/>
  <c r="N111" i="2"/>
  <c r="Q110" i="2"/>
  <c r="N110" i="2"/>
  <c r="Q109" i="2"/>
  <c r="N109" i="2"/>
  <c r="Q108" i="2"/>
  <c r="N108" i="2"/>
  <c r="Q107" i="2"/>
  <c r="N107" i="2"/>
  <c r="Q106" i="2"/>
  <c r="N106" i="2"/>
  <c r="Q105" i="2"/>
  <c r="N105" i="2"/>
  <c r="Q104" i="2"/>
  <c r="N104" i="2"/>
  <c r="Q103" i="2"/>
  <c r="N103" i="2"/>
  <c r="Q102" i="2"/>
  <c r="N102" i="2"/>
  <c r="Q101" i="2"/>
  <c r="N101" i="2"/>
  <c r="Q100" i="2"/>
  <c r="N100" i="2"/>
  <c r="Q99" i="2"/>
  <c r="N99" i="2"/>
  <c r="Q98" i="2"/>
  <c r="N98" i="2"/>
  <c r="Q97" i="2"/>
  <c r="N97" i="2"/>
  <c r="Q96" i="2"/>
  <c r="N96" i="2"/>
  <c r="Q95" i="2"/>
  <c r="N95" i="2"/>
  <c r="Q94" i="2"/>
  <c r="N94" i="2"/>
  <c r="Q93" i="2"/>
  <c r="N93" i="2"/>
  <c r="Q92" i="2"/>
  <c r="N92" i="2"/>
  <c r="Q91" i="2"/>
  <c r="N91" i="2"/>
  <c r="Q90" i="2"/>
  <c r="N90" i="2"/>
  <c r="Q89" i="2"/>
  <c r="N89" i="2"/>
  <c r="Q88" i="2"/>
  <c r="N88" i="2"/>
  <c r="Q87" i="2"/>
  <c r="N87" i="2"/>
  <c r="Q86" i="2"/>
  <c r="N86" i="2"/>
  <c r="Q85" i="2"/>
  <c r="N85" i="2"/>
  <c r="Q84" i="2"/>
  <c r="N84" i="2"/>
  <c r="Q83" i="2"/>
  <c r="N83" i="2"/>
  <c r="Q82" i="2"/>
  <c r="N82" i="2"/>
  <c r="Q81" i="2"/>
  <c r="N81" i="2"/>
  <c r="Q80" i="2"/>
  <c r="N80" i="2"/>
  <c r="Q79" i="2"/>
  <c r="N79" i="2"/>
  <c r="Q78" i="2"/>
  <c r="N78" i="2"/>
  <c r="Q77" i="2"/>
  <c r="N77" i="2"/>
  <c r="Q76" i="2"/>
  <c r="N76" i="2"/>
  <c r="Q75" i="2"/>
  <c r="N75" i="2"/>
  <c r="Q74" i="2"/>
  <c r="N74" i="2"/>
  <c r="Q73" i="2"/>
  <c r="N73" i="2"/>
  <c r="Q72" i="2"/>
  <c r="N72" i="2"/>
  <c r="Q71" i="2"/>
  <c r="N71" i="2"/>
  <c r="Q70" i="2"/>
  <c r="N70" i="2"/>
  <c r="Q69" i="2"/>
  <c r="N69" i="2"/>
  <c r="Q68" i="2"/>
  <c r="N68" i="2"/>
  <c r="Q67" i="2"/>
  <c r="N67" i="2"/>
  <c r="Q66" i="2"/>
  <c r="N66" i="2"/>
  <c r="Q65" i="2"/>
  <c r="N65" i="2"/>
  <c r="Q64" i="2"/>
  <c r="N64" i="2"/>
  <c r="Q63" i="2"/>
  <c r="N63" i="2"/>
  <c r="Q62" i="2"/>
  <c r="N62" i="2"/>
  <c r="Q61" i="2"/>
  <c r="N61" i="2"/>
  <c r="Q60" i="2"/>
  <c r="N60" i="2"/>
  <c r="Q59" i="2"/>
  <c r="N59" i="2"/>
  <c r="Q58" i="2"/>
  <c r="N58" i="2"/>
  <c r="Q57" i="2"/>
  <c r="N57" i="2"/>
  <c r="Q56" i="2"/>
  <c r="N56" i="2"/>
  <c r="Q55" i="2"/>
  <c r="N55" i="2"/>
  <c r="Q54" i="2"/>
  <c r="N54" i="2"/>
  <c r="Q53" i="2"/>
  <c r="N53" i="2"/>
  <c r="Q52" i="2"/>
  <c r="N52" i="2"/>
  <c r="Q51" i="2"/>
  <c r="N51" i="2"/>
  <c r="Q50" i="2"/>
  <c r="N50" i="2"/>
  <c r="Q49" i="2"/>
  <c r="N49" i="2"/>
  <c r="Q48" i="2"/>
  <c r="N48" i="2"/>
  <c r="Q47" i="2"/>
  <c r="N47" i="2"/>
  <c r="Q46" i="2"/>
  <c r="N46" i="2"/>
  <c r="Q45" i="2"/>
  <c r="N45" i="2"/>
  <c r="Q44" i="2"/>
  <c r="N44" i="2"/>
  <c r="Q43" i="2"/>
  <c r="N43" i="2"/>
  <c r="Q42" i="2"/>
  <c r="N42" i="2"/>
  <c r="Q41" i="2"/>
  <c r="N41" i="2"/>
  <c r="Q40" i="2"/>
  <c r="N40" i="2"/>
  <c r="Q39" i="2"/>
  <c r="N39" i="2"/>
  <c r="Q38" i="2"/>
  <c r="N38" i="2"/>
  <c r="Q37" i="2"/>
  <c r="N37" i="2"/>
  <c r="Q36" i="2"/>
  <c r="N36" i="2"/>
  <c r="Q35" i="2"/>
  <c r="N35" i="2"/>
  <c r="Q34" i="2"/>
  <c r="N34" i="2"/>
  <c r="Q33" i="2"/>
  <c r="N33" i="2"/>
  <c r="Q32" i="2"/>
  <c r="N32" i="2"/>
  <c r="Q31" i="2"/>
  <c r="N31" i="2"/>
  <c r="Q30" i="2"/>
  <c r="N30" i="2"/>
  <c r="Q29" i="2"/>
  <c r="N29" i="2"/>
  <c r="Q28" i="2"/>
  <c r="N28" i="2"/>
  <c r="Q27" i="2"/>
  <c r="N27" i="2"/>
  <c r="Q26" i="2"/>
  <c r="N26" i="2"/>
  <c r="Q25" i="2"/>
  <c r="N25" i="2"/>
  <c r="Q24" i="2"/>
  <c r="N24" i="2"/>
  <c r="Q23" i="2"/>
  <c r="N23" i="2"/>
  <c r="Q22" i="2"/>
  <c r="N22" i="2"/>
  <c r="Q21" i="2"/>
  <c r="N21" i="2"/>
  <c r="Q20" i="2"/>
  <c r="N20" i="2"/>
  <c r="Q19" i="2"/>
  <c r="N19" i="2"/>
  <c r="Q18" i="2"/>
  <c r="N18" i="2"/>
  <c r="Q17" i="2"/>
  <c r="N17" i="2"/>
  <c r="Q16" i="2"/>
  <c r="N16" i="2"/>
  <c r="Q15" i="2"/>
  <c r="N15" i="2"/>
  <c r="Q14" i="2"/>
  <c r="N14" i="2"/>
  <c r="Q13" i="2"/>
  <c r="N13" i="2"/>
  <c r="Q12" i="2"/>
  <c r="N12" i="2"/>
  <c r="Q11" i="2"/>
  <c r="N11" i="2"/>
  <c r="Q10" i="2"/>
  <c r="N10" i="2"/>
  <c r="Q9" i="2"/>
  <c r="N9" i="2"/>
  <c r="Q8" i="2"/>
  <c r="N8" i="2"/>
  <c r="Q7" i="2"/>
  <c r="N7" i="2"/>
  <c r="Q6" i="2"/>
  <c r="N6" i="2"/>
  <c r="Q5" i="2"/>
  <c r="N5" i="2"/>
  <c r="Q4" i="2"/>
  <c r="N4" i="2"/>
  <c r="Q3" i="2"/>
  <c r="N3" i="2"/>
  <c r="Q2" i="2"/>
  <c r="N2" i="2"/>
  <c r="Q151" i="1"/>
  <c r="N151" i="1"/>
  <c r="Q150" i="1"/>
  <c r="N150" i="1"/>
  <c r="Q149" i="1"/>
  <c r="N149" i="1"/>
  <c r="Q148" i="1"/>
  <c r="N148" i="1"/>
  <c r="Q147" i="1"/>
  <c r="N147" i="1"/>
  <c r="Q146" i="1"/>
  <c r="N146" i="1"/>
  <c r="Q145" i="1"/>
  <c r="N145" i="1"/>
  <c r="Q144" i="1"/>
  <c r="N144" i="1"/>
  <c r="Q143" i="1"/>
  <c r="N143" i="1"/>
  <c r="Q142" i="1"/>
  <c r="N142" i="1"/>
  <c r="Q141" i="1"/>
  <c r="N141" i="1"/>
  <c r="Q140" i="1"/>
  <c r="N140" i="1"/>
  <c r="Q139" i="1"/>
  <c r="N139" i="1"/>
  <c r="Q138" i="1"/>
  <c r="N138" i="1"/>
  <c r="Q137" i="1"/>
  <c r="N137" i="1"/>
  <c r="Q136" i="1"/>
  <c r="N136" i="1"/>
  <c r="Q135" i="1"/>
  <c r="N135" i="1"/>
  <c r="Q134" i="1"/>
  <c r="N134" i="1"/>
  <c r="Q133" i="1"/>
  <c r="N133" i="1"/>
  <c r="Q132" i="1"/>
  <c r="N132" i="1"/>
  <c r="Q131" i="1"/>
  <c r="N131" i="1"/>
  <c r="Q130" i="1"/>
  <c r="N130" i="1"/>
  <c r="Q129" i="1"/>
  <c r="N129" i="1"/>
  <c r="Q128" i="1"/>
  <c r="N128" i="1"/>
  <c r="Q127" i="1"/>
  <c r="N127" i="1"/>
  <c r="Q126" i="1"/>
  <c r="N126" i="1"/>
  <c r="Q125" i="1"/>
  <c r="N125" i="1"/>
  <c r="Q124" i="1"/>
  <c r="N124" i="1"/>
  <c r="Q123" i="1"/>
  <c r="N123" i="1"/>
  <c r="Q122" i="1"/>
  <c r="N122" i="1"/>
  <c r="Q121" i="1"/>
  <c r="N121" i="1"/>
  <c r="Q120" i="1"/>
  <c r="N120" i="1"/>
  <c r="Q119" i="1"/>
  <c r="N119" i="1"/>
  <c r="Q118" i="1"/>
  <c r="N118" i="1"/>
  <c r="Q117" i="1"/>
  <c r="N117" i="1"/>
  <c r="Q116" i="1"/>
  <c r="N116" i="1"/>
  <c r="Q115" i="1"/>
  <c r="N115" i="1"/>
  <c r="Q114" i="1"/>
  <c r="N114" i="1"/>
  <c r="Q113" i="1"/>
  <c r="N113" i="1"/>
  <c r="Q112" i="1"/>
  <c r="N112" i="1"/>
  <c r="Q111" i="1"/>
  <c r="N111" i="1"/>
  <c r="Q110" i="1"/>
  <c r="N110" i="1"/>
  <c r="Q109" i="1"/>
  <c r="N109" i="1"/>
  <c r="Q108" i="1"/>
  <c r="N108" i="1"/>
  <c r="Q107" i="1"/>
  <c r="N107" i="1"/>
  <c r="Q106" i="1"/>
  <c r="N106" i="1"/>
  <c r="Q105" i="1"/>
  <c r="N105" i="1"/>
  <c r="Q104" i="1"/>
  <c r="N104" i="1"/>
  <c r="Q103" i="1"/>
  <c r="N103" i="1"/>
  <c r="Q102" i="1"/>
  <c r="N102" i="1"/>
  <c r="Q101" i="1"/>
  <c r="N101" i="1"/>
  <c r="Q100" i="1"/>
  <c r="N100" i="1"/>
  <c r="Q99" i="1"/>
  <c r="N99" i="1"/>
  <c r="Q98" i="1"/>
  <c r="N98" i="1"/>
  <c r="Q97" i="1"/>
  <c r="N97" i="1"/>
  <c r="Q96" i="1"/>
  <c r="N96" i="1"/>
  <c r="Q95" i="1"/>
  <c r="N95" i="1"/>
  <c r="Q94" i="1"/>
  <c r="N94" i="1"/>
  <c r="Q93" i="1"/>
  <c r="N93" i="1"/>
  <c r="Q92" i="1"/>
  <c r="N92" i="1"/>
  <c r="Q91" i="1"/>
  <c r="N91" i="1"/>
  <c r="Q90" i="1"/>
  <c r="N90" i="1"/>
  <c r="Q89" i="1"/>
  <c r="N89" i="1"/>
  <c r="Q88" i="1"/>
  <c r="N88" i="1"/>
  <c r="Q87" i="1"/>
  <c r="N87" i="1"/>
  <c r="Q86" i="1"/>
  <c r="N86" i="1"/>
  <c r="Q85" i="1"/>
  <c r="N85" i="1"/>
  <c r="Q84" i="1"/>
  <c r="N84" i="1"/>
  <c r="Q83" i="1"/>
  <c r="N83" i="1"/>
  <c r="Q82" i="1"/>
  <c r="N82" i="1"/>
  <c r="Q81" i="1"/>
  <c r="N81" i="1"/>
  <c r="Q80" i="1"/>
  <c r="N80" i="1"/>
  <c r="Q79" i="1"/>
  <c r="N79" i="1"/>
  <c r="Q78" i="1"/>
  <c r="N78" i="1"/>
  <c r="Q77" i="1"/>
  <c r="N77" i="1"/>
  <c r="Q76" i="1"/>
  <c r="N76" i="1"/>
  <c r="Q75" i="1"/>
  <c r="N75" i="1"/>
  <c r="Q74" i="1"/>
  <c r="N74" i="1"/>
  <c r="Q73" i="1"/>
  <c r="N73" i="1"/>
  <c r="Q72" i="1"/>
  <c r="N72" i="1"/>
  <c r="Q71" i="1"/>
  <c r="N71" i="1"/>
  <c r="Q70" i="1"/>
  <c r="N70" i="1"/>
  <c r="Q69" i="1"/>
  <c r="N69" i="1"/>
  <c r="Q68" i="1"/>
  <c r="N68" i="1"/>
  <c r="Q67" i="1"/>
  <c r="N67" i="1"/>
  <c r="Q66" i="1"/>
  <c r="N66" i="1"/>
  <c r="Q65" i="1"/>
  <c r="N65" i="1"/>
  <c r="Q64" i="1"/>
  <c r="N64" i="1"/>
  <c r="Q63" i="1"/>
  <c r="N63" i="1"/>
  <c r="Q62" i="1"/>
  <c r="N62" i="1"/>
  <c r="Q61" i="1"/>
  <c r="N61" i="1"/>
  <c r="Q60" i="1"/>
  <c r="N60" i="1"/>
  <c r="Q59" i="1"/>
  <c r="N59" i="1"/>
  <c r="Q58" i="1"/>
  <c r="N58" i="1"/>
  <c r="Q57" i="1"/>
  <c r="N57" i="1"/>
  <c r="Q56" i="1"/>
  <c r="N56" i="1"/>
  <c r="Q55" i="1"/>
  <c r="N55" i="1"/>
  <c r="Q54" i="1"/>
  <c r="N54" i="1"/>
  <c r="Q53" i="1"/>
  <c r="N53" i="1"/>
  <c r="Q52" i="1"/>
  <c r="N52" i="1"/>
  <c r="Q51" i="1"/>
  <c r="N51" i="1"/>
  <c r="Q50" i="1"/>
  <c r="N50" i="1"/>
  <c r="Q49" i="1"/>
  <c r="N49" i="1"/>
  <c r="Q48" i="1"/>
  <c r="N48" i="1"/>
  <c r="Q47" i="1"/>
  <c r="N47" i="1"/>
  <c r="Q46" i="1"/>
  <c r="N46" i="1"/>
  <c r="Q45" i="1"/>
  <c r="N45" i="1"/>
  <c r="Q44" i="1"/>
  <c r="N44" i="1"/>
  <c r="Q43" i="1"/>
  <c r="N43" i="1"/>
  <c r="Q42" i="1"/>
  <c r="N42" i="1"/>
  <c r="Q41" i="1"/>
  <c r="N41" i="1"/>
  <c r="Q40" i="1"/>
  <c r="N40" i="1"/>
  <c r="Q39" i="1"/>
  <c r="N39" i="1"/>
  <c r="Q38" i="1"/>
  <c r="N38" i="1"/>
  <c r="Q37" i="1"/>
  <c r="N37" i="1"/>
  <c r="Q36" i="1"/>
  <c r="N36" i="1"/>
  <c r="Q35" i="1"/>
  <c r="N35" i="1"/>
  <c r="Q34" i="1"/>
  <c r="N34" i="1"/>
  <c r="Q33" i="1"/>
  <c r="N33" i="1"/>
  <c r="Q32" i="1"/>
  <c r="N32" i="1"/>
  <c r="Q31" i="1"/>
  <c r="N31" i="1"/>
  <c r="Q30" i="1"/>
  <c r="N30" i="1"/>
  <c r="Q29" i="1"/>
  <c r="N29" i="1"/>
  <c r="Q28" i="1"/>
  <c r="N28" i="1"/>
  <c r="Q27" i="1"/>
  <c r="N27" i="1"/>
  <c r="Q26" i="1"/>
  <c r="N26" i="1"/>
  <c r="Q25" i="1"/>
  <c r="N25" i="1"/>
  <c r="Q24" i="1"/>
  <c r="N24" i="1"/>
  <c r="Q23" i="1"/>
  <c r="N23" i="1"/>
  <c r="Q22" i="1"/>
  <c r="N22" i="1"/>
  <c r="Q21" i="1"/>
  <c r="N21" i="1"/>
  <c r="Q20" i="1"/>
  <c r="N20" i="1"/>
  <c r="Q19" i="1"/>
  <c r="N19" i="1"/>
  <c r="Q18" i="1"/>
  <c r="N18" i="1"/>
  <c r="Q17" i="1"/>
  <c r="N17" i="1"/>
  <c r="Q16" i="1"/>
  <c r="N16" i="1"/>
  <c r="Q15" i="1"/>
  <c r="N15" i="1"/>
  <c r="Q14" i="1"/>
  <c r="N14" i="1"/>
  <c r="Q13" i="1"/>
  <c r="N13" i="1"/>
  <c r="Q12" i="1"/>
  <c r="N12" i="1"/>
  <c r="Q11" i="1"/>
  <c r="N11" i="1"/>
  <c r="Q10" i="1"/>
  <c r="N10" i="1"/>
  <c r="Q9" i="1"/>
  <c r="N9" i="1"/>
  <c r="Q8" i="1"/>
  <c r="N8" i="1"/>
  <c r="Q7" i="1"/>
  <c r="N7" i="1"/>
  <c r="Q6" i="1"/>
  <c r="N6" i="1"/>
  <c r="Q5" i="1"/>
  <c r="N5" i="1"/>
  <c r="Q4" i="1"/>
  <c r="N4" i="1"/>
  <c r="Q3" i="1"/>
  <c r="N3" i="1"/>
  <c r="Q2" i="1"/>
  <c r="N2" i="1"/>
  <c r="H9" i="9"/>
  <c r="G8" i="9"/>
  <c r="F7" i="9"/>
  <c r="E6" i="9"/>
  <c r="D5" i="9"/>
  <c r="C4" i="9"/>
  <c r="B3" i="9"/>
  <c r="G9" i="9"/>
  <c r="F8" i="9"/>
  <c r="E7" i="9"/>
  <c r="D6" i="9"/>
  <c r="C5" i="9"/>
  <c r="B4" i="9"/>
  <c r="H2" i="9"/>
  <c r="F9" i="9"/>
  <c r="E8" i="9"/>
  <c r="D7" i="9"/>
  <c r="C6" i="9"/>
  <c r="B5" i="9"/>
  <c r="H3" i="9"/>
  <c r="G2" i="9"/>
  <c r="E9" i="9"/>
  <c r="D8" i="9"/>
  <c r="C7" i="9"/>
  <c r="B6" i="9"/>
  <c r="H4" i="9"/>
  <c r="G3" i="9"/>
  <c r="F2" i="9"/>
  <c r="D9" i="9"/>
  <c r="C8" i="9"/>
  <c r="B7" i="9"/>
  <c r="H5" i="9"/>
  <c r="G4" i="9"/>
  <c r="F3" i="9"/>
  <c r="E2" i="9"/>
  <c r="C9" i="9"/>
  <c r="B8" i="9"/>
  <c r="H6" i="9"/>
  <c r="G5" i="9"/>
  <c r="F4" i="9"/>
  <c r="E3" i="9"/>
  <c r="D2" i="9"/>
  <c r="B9" i="9"/>
  <c r="H7" i="9"/>
  <c r="G6" i="9"/>
  <c r="F5" i="9"/>
  <c r="E4" i="9"/>
  <c r="D3" i="9"/>
  <c r="C2" i="9"/>
  <c r="H8" i="9"/>
  <c r="G7" i="9"/>
  <c r="F6" i="9"/>
  <c r="E5" i="9"/>
  <c r="D4" i="9"/>
  <c r="C3" i="9"/>
  <c r="B2" i="9"/>
  <c r="L5" i="9" l="1"/>
  <c r="K5" i="9"/>
  <c r="I5" i="9"/>
  <c r="M5" i="9"/>
  <c r="J8" i="9"/>
  <c r="K4" i="9"/>
  <c r="I4" i="9"/>
  <c r="M4" i="9"/>
  <c r="L4" i="9"/>
  <c r="J7" i="9"/>
  <c r="I3" i="9"/>
  <c r="M3" i="9"/>
  <c r="L3" i="9"/>
  <c r="K3" i="9"/>
  <c r="J6" i="9"/>
  <c r="I2" i="9"/>
  <c r="M2" i="9"/>
  <c r="L2" i="9"/>
  <c r="K2" i="9"/>
  <c r="J5" i="9"/>
  <c r="J4" i="9"/>
  <c r="M9" i="9"/>
  <c r="L9" i="9"/>
  <c r="K9" i="9"/>
  <c r="I9" i="9"/>
  <c r="J3" i="9"/>
  <c r="M8" i="9"/>
  <c r="L8" i="9"/>
  <c r="K8" i="9"/>
  <c r="I8" i="9"/>
  <c r="J2" i="9"/>
  <c r="M7" i="9"/>
  <c r="L7" i="9"/>
  <c r="K7" i="9"/>
  <c r="I7" i="9"/>
  <c r="M6" i="9"/>
  <c r="L6" i="9"/>
  <c r="K6" i="9"/>
  <c r="I6" i="9"/>
  <c r="J9" i="9"/>
  <c r="P2" i="9"/>
  <c r="P3" i="9"/>
  <c r="P4" i="9"/>
  <c r="O4" i="9"/>
  <c r="N5" i="9"/>
  <c r="O2" i="9"/>
  <c r="P6" i="9"/>
  <c r="P5" i="9"/>
  <c r="O3" i="9"/>
  <c r="O6" i="9"/>
  <c r="N3" i="9"/>
  <c r="N4" i="9"/>
  <c r="N2" i="9"/>
  <c r="O5" i="9"/>
  <c r="N6" i="9"/>
  <c r="P7" i="9"/>
  <c r="P9" i="9"/>
  <c r="O8" i="9"/>
  <c r="N7" i="9"/>
  <c r="N8" i="9"/>
  <c r="O9" i="9"/>
  <c r="N9" i="9"/>
  <c r="P8" i="9"/>
  <c r="O7" i="9"/>
</calcChain>
</file>

<file path=xl/sharedStrings.xml><?xml version="1.0" encoding="utf-8"?>
<sst xmlns="http://schemas.openxmlformats.org/spreadsheetml/2006/main" count="11991" uniqueCount="3349">
  <si>
    <t>bnf_chapter</t>
  </si>
  <si>
    <t>bnf_chemical_substance</t>
  </si>
  <si>
    <t>bnf_name</t>
  </si>
  <si>
    <t>bnf_code</t>
  </si>
  <si>
    <t>drug</t>
  </si>
  <si>
    <t>form</t>
  </si>
  <si>
    <t>dose</t>
  </si>
  <si>
    <t>total_prescribed</t>
  </si>
  <si>
    <t>matches</t>
  </si>
  <si>
    <t>atc_matches</t>
  </si>
  <si>
    <t>atc_best_match</t>
  </si>
  <si>
    <t>matches_count</t>
  </si>
  <si>
    <t>best_match_count</t>
  </si>
  <si>
    <t>tp</t>
  </si>
  <si>
    <t>fn</t>
  </si>
  <si>
    <t>fp</t>
  </si>
  <si>
    <t>tn</t>
  </si>
  <si>
    <t>combo</t>
  </si>
  <si>
    <t>Gastro-Intestinal System</t>
  </si>
  <si>
    <t>Cardiovascular System</t>
  </si>
  <si>
    <t>Central Nervous System</t>
  </si>
  <si>
    <t>Endocrine System</t>
  </si>
  <si>
    <t>Respiratory System</t>
  </si>
  <si>
    <t>Nutrition And Blood</t>
  </si>
  <si>
    <t>Obstetrics,Gynae+Urinary Tract Disorders</t>
  </si>
  <si>
    <t>Infections</t>
  </si>
  <si>
    <t>Musculoskeletal &amp; Joint Diseases</t>
  </si>
  <si>
    <t>Immunological Products &amp; Vaccines</t>
  </si>
  <si>
    <t>Eye</t>
  </si>
  <si>
    <t>Ear, Nose And Oropharynx</t>
  </si>
  <si>
    <t>Skin</t>
  </si>
  <si>
    <t>Omeprazole</t>
  </si>
  <si>
    <t>Aspirin</t>
  </si>
  <si>
    <t>Amlodipine</t>
  </si>
  <si>
    <t>Atorvastatin</t>
  </si>
  <si>
    <t>Paracetamol</t>
  </si>
  <si>
    <t>Lansoprazole</t>
  </si>
  <si>
    <t>Simvastatin</t>
  </si>
  <si>
    <t>Metformin Hydrochloride</t>
  </si>
  <si>
    <t>Salbutamol</t>
  </si>
  <si>
    <t>Levothyroxine Sodium</t>
  </si>
  <si>
    <t>Bendroflumethiazide</t>
  </si>
  <si>
    <t>Ramipril</t>
  </si>
  <si>
    <t>Clopidogrel</t>
  </si>
  <si>
    <t>Bisoprolol Fumarate</t>
  </si>
  <si>
    <t>Amitriptyline Hydrochloride</t>
  </si>
  <si>
    <t>Citalopram Hydrobromide</t>
  </si>
  <si>
    <t>Furosemide</t>
  </si>
  <si>
    <t>Sertraline Hydrochloride</t>
  </si>
  <si>
    <t>Folic Acid</t>
  </si>
  <si>
    <t>Tamsulosin Hydrochloride</t>
  </si>
  <si>
    <t>Fluoxetine Hydrochloride</t>
  </si>
  <si>
    <t>Alendronic Acid</t>
  </si>
  <si>
    <t>Amoxicillin</t>
  </si>
  <si>
    <t>Tramadol Hydrochloride</t>
  </si>
  <si>
    <t>Gliclazide</t>
  </si>
  <si>
    <t>Prednisolone</t>
  </si>
  <si>
    <t>Co-Codamol (Codeine Phos/Paracetamol)</t>
  </si>
  <si>
    <t>Cetirizine Hydrochloride</t>
  </si>
  <si>
    <t>Naproxen</t>
  </si>
  <si>
    <t>Gabapentin</t>
  </si>
  <si>
    <t>Ranitidine Hydrochloride</t>
  </si>
  <si>
    <t>Atenolol</t>
  </si>
  <si>
    <t>Losartan Potassium</t>
  </si>
  <si>
    <t>Ferrous Fumarate</t>
  </si>
  <si>
    <t>Warfarin Sodium</t>
  </si>
  <si>
    <t>Colecalciferol</t>
  </si>
  <si>
    <t>Finasteride</t>
  </si>
  <si>
    <t>Senna</t>
  </si>
  <si>
    <t>Doxazosin Mesilate</t>
  </si>
  <si>
    <t>Influenza</t>
  </si>
  <si>
    <t>Flucloxacillin Sodium</t>
  </si>
  <si>
    <t>Allopurinol</t>
  </si>
  <si>
    <t>Lisinopril</t>
  </si>
  <si>
    <t>Indapamide</t>
  </si>
  <si>
    <t>Beclometasone Dipropionate</t>
  </si>
  <si>
    <t>Zopiclone</t>
  </si>
  <si>
    <t>Codeine Phosphate</t>
  </si>
  <si>
    <t>Lactulose</t>
  </si>
  <si>
    <t>Mirtazapine</t>
  </si>
  <si>
    <t>Macrogol 3350</t>
  </si>
  <si>
    <t>Doxycycline Hyclate</t>
  </si>
  <si>
    <t>Ferrous Sulfate</t>
  </si>
  <si>
    <t>Rivaroxaban</t>
  </si>
  <si>
    <t>Diazepam</t>
  </si>
  <si>
    <t>Hydroxocobalamin</t>
  </si>
  <si>
    <t>Thiamine Hydrochloride</t>
  </si>
  <si>
    <t>Apixaban</t>
  </si>
  <si>
    <t>Carbocisteine</t>
  </si>
  <si>
    <t>Latanoprost</t>
  </si>
  <si>
    <t>Montelukast</t>
  </si>
  <si>
    <t>Nitrofurantoin</t>
  </si>
  <si>
    <t>Spironolactone</t>
  </si>
  <si>
    <t>Propranolol Hydrochloride</t>
  </si>
  <si>
    <t>Candesartan Cilexetil</t>
  </si>
  <si>
    <t>Vitamin B Compound</t>
  </si>
  <si>
    <t>Loratadine</t>
  </si>
  <si>
    <t>Sitagliptin</t>
  </si>
  <si>
    <t>Docusate Sodium</t>
  </si>
  <si>
    <t>Sildenafil (Erectile Dysfunction)</t>
  </si>
  <si>
    <t>Co-Dydramol (Dihydrocodeine/Paracet)</t>
  </si>
  <si>
    <t>Mometasone Furoate</t>
  </si>
  <si>
    <t>Perindopril Erbumine</t>
  </si>
  <si>
    <t>Methotrexate</t>
  </si>
  <si>
    <t>Digoxin</t>
  </si>
  <si>
    <t>Ezetimibe</t>
  </si>
  <si>
    <t>Fexofenadine Hydrochloride</t>
  </si>
  <si>
    <t>Linagliptin</t>
  </si>
  <si>
    <t>Clarithromycin</t>
  </si>
  <si>
    <t>Hypromellose</t>
  </si>
  <si>
    <t>Trimethoprim</t>
  </si>
  <si>
    <t>Phenoxymethylpenicillin (Penicillin V)</t>
  </si>
  <si>
    <t>Tiotropium</t>
  </si>
  <si>
    <t>Bumetanide</t>
  </si>
  <si>
    <t>Mebeverine Hydrochloride</t>
  </si>
  <si>
    <t>Loperamide Hydrochloride</t>
  </si>
  <si>
    <t>Desogestrel</t>
  </si>
  <si>
    <t>Donepezil Hydrochloride</t>
  </si>
  <si>
    <t>Quinine Sulfate</t>
  </si>
  <si>
    <t>Solifenacin</t>
  </si>
  <si>
    <t>Lercanidipine Hydrochloride</t>
  </si>
  <si>
    <t>Duloxetine Hydrochloride</t>
  </si>
  <si>
    <t>Diclofenac Sodium</t>
  </si>
  <si>
    <t>Morphine Sulfate</t>
  </si>
  <si>
    <t>Ibuprofen</t>
  </si>
  <si>
    <t>Dexamethasone</t>
  </si>
  <si>
    <t>Felodipine</t>
  </si>
  <si>
    <t>Dihydrocodeine Tartrate</t>
  </si>
  <si>
    <t>Other Emollient Preps</t>
  </si>
  <si>
    <t>Hydrocortisone</t>
  </si>
  <si>
    <t>Prochlorperazine Maleate</t>
  </si>
  <si>
    <t>Bisacodyl</t>
  </si>
  <si>
    <t>Isosorbide Mononitrate</t>
  </si>
  <si>
    <t>Glucose Blood Testing Reagents</t>
  </si>
  <si>
    <t>Hydroxychloroquine Sulfate</t>
  </si>
  <si>
    <t>Pravastatin Sodium</t>
  </si>
  <si>
    <t>Quetiapine</t>
  </si>
  <si>
    <t>Budesonide</t>
  </si>
  <si>
    <t>Hyoscine Butylbromide</t>
  </si>
  <si>
    <t>Sumatriptan Succinate</t>
  </si>
  <si>
    <t>Co-Amoxiclav (Amoxicillin/Clavul Acid)</t>
  </si>
  <si>
    <t>Nicorandil</t>
  </si>
  <si>
    <t>Lorazepam</t>
  </si>
  <si>
    <t>Pregabalin</t>
  </si>
  <si>
    <t>Combined Ethinylestradiol 30mcg</t>
  </si>
  <si>
    <t>Lymecycline</t>
  </si>
  <si>
    <t>Glyceryl Trinitrate</t>
  </si>
  <si>
    <t>Fusidic Acid</t>
  </si>
  <si>
    <t>Sodium Cromoglicate</t>
  </si>
  <si>
    <t>Alginic Acid Compound Preparations</t>
  </si>
  <si>
    <t>Baclofen</t>
  </si>
  <si>
    <t>Insulin Glargine</t>
  </si>
  <si>
    <t>Chloramphenicol</t>
  </si>
  <si>
    <t>Betahistine Hydrochloride</t>
  </si>
  <si>
    <t>Cyclizine Hydrochloride</t>
  </si>
  <si>
    <t>Carbomer 940/980</t>
  </si>
  <si>
    <t>Insulin Aspart</t>
  </si>
  <si>
    <t>Paroxetine Hydrochloride</t>
  </si>
  <si>
    <t>Cyanocobalamin</t>
  </si>
  <si>
    <t>Clonazepam</t>
  </si>
  <si>
    <t>Lamotrigine</t>
  </si>
  <si>
    <t>Rosuvastatin Calcium</t>
  </si>
  <si>
    <t>Brinzolamide</t>
  </si>
  <si>
    <t>Mirabegron</t>
  </si>
  <si>
    <t>Promethazine Hydrochloride</t>
  </si>
  <si>
    <t>Methadone Hydrochloride</t>
  </si>
  <si>
    <t>Fluticasone Furoate</t>
  </si>
  <si>
    <t>Dapagliflozin</t>
  </si>
  <si>
    <t>Temazepam</t>
  </si>
  <si>
    <t>Irbesartan</t>
  </si>
  <si>
    <t>Enalapril Maleate</t>
  </si>
  <si>
    <t>Levetiracetam</t>
  </si>
  <si>
    <t>Venlafaxine</t>
  </si>
  <si>
    <t>Fluticasone Propionate (Inh)</t>
  </si>
  <si>
    <t>Procyclidine Hydrochloride</t>
  </si>
  <si>
    <t>Olanzapine</t>
  </si>
  <si>
    <t>Pantoprazole</t>
  </si>
  <si>
    <t>Chlorphenamine Maleate</t>
  </si>
  <si>
    <t>Memantine Hydrochloride</t>
  </si>
  <si>
    <t>Bimatoprost</t>
  </si>
  <si>
    <t>Medroxyprogesterone Acetate</t>
  </si>
  <si>
    <t>Omeprazole_Cap E/C 20mg</t>
  </si>
  <si>
    <t>Aspirin Disper_Tab 75mg</t>
  </si>
  <si>
    <t>Amlodipine_Tab 5mg</t>
  </si>
  <si>
    <t>Atorvastatin_Tab 20mg</t>
  </si>
  <si>
    <t>Paracet_Tab 500mg</t>
  </si>
  <si>
    <t>Lansoprazole_Cap 30mg (E/C Gran)</t>
  </si>
  <si>
    <t>Simvastatin_Tab 40mg</t>
  </si>
  <si>
    <t>Metformin HCl_Tab 500mg</t>
  </si>
  <si>
    <t>Salbutamol_Inha 100mcg (200 D) CFF</t>
  </si>
  <si>
    <t>Levothyrox Sod_Tab 100mcg</t>
  </si>
  <si>
    <t>Bendroflumethiazide_Tab 2.5mg</t>
  </si>
  <si>
    <t>Ramipril_Cap 10mg</t>
  </si>
  <si>
    <t>Clopidogrel_Tab 75mg</t>
  </si>
  <si>
    <t>Bisoprolol Fumar_Tab 2.5mg</t>
  </si>
  <si>
    <t>Amitriptyline HCl_Tab 10mg</t>
  </si>
  <si>
    <t>Citalopram Hydrob_Tab 20mg</t>
  </si>
  <si>
    <t>Furosemide_Tab 40mg</t>
  </si>
  <si>
    <t>Sertraline HCl_Tab 50mg</t>
  </si>
  <si>
    <t>Folic Acid_Tab 5mg</t>
  </si>
  <si>
    <t>Tamsulosin HCl_Cap 400mcg M/R</t>
  </si>
  <si>
    <t>Fluoxetine HCl_Cap 20mg</t>
  </si>
  <si>
    <t>Alendronic Acid_Tab 70mg</t>
  </si>
  <si>
    <t>Amoxicillin_Cap 500mg</t>
  </si>
  <si>
    <t>Tramadol HCl_Cap 50mg</t>
  </si>
  <si>
    <t>Gliclazide_Tab 80mg</t>
  </si>
  <si>
    <t>Prednisolone_Tab 5mg</t>
  </si>
  <si>
    <t>Co-Codamol_Tab 30mg/500mg</t>
  </si>
  <si>
    <t>Cetirizine HCl_Tab 10mg</t>
  </si>
  <si>
    <t>Naproxen_Tab 500mg</t>
  </si>
  <si>
    <t>Gabapentin_Cap 300mg</t>
  </si>
  <si>
    <t>Ranitidine HCl_Tab 150mg</t>
  </si>
  <si>
    <t>Atenolol_Tab 50mg</t>
  </si>
  <si>
    <t>Losartan Pot_Tab 50mg</t>
  </si>
  <si>
    <t>Ferr Fumar_Tab 210mg</t>
  </si>
  <si>
    <t>Warfarin Sod_Tab 1mg</t>
  </si>
  <si>
    <t>Adcal-D3_Tab Chble (Tutti-Frutti)</t>
  </si>
  <si>
    <t>Finasteride_Tab 5mg</t>
  </si>
  <si>
    <t>Senna_Tab 7.5mg</t>
  </si>
  <si>
    <t>Doxazosin Mesil_Tab 4mg</t>
  </si>
  <si>
    <t>Influenza_Vac Surf/Antgn Inact 0.5ml Pfs</t>
  </si>
  <si>
    <t>Fluclox Sod_Cap 500mg</t>
  </si>
  <si>
    <t>Allopurinol_Tab 100mg</t>
  </si>
  <si>
    <t>Lisinopril_Tab 20mg</t>
  </si>
  <si>
    <t>Indapamide_Tab 2.5mg</t>
  </si>
  <si>
    <t>Fostair_Inh 100mcg/6mcg (120D) CFF</t>
  </si>
  <si>
    <t>Zopiclone_Tab 7.5mg</t>
  </si>
  <si>
    <t>Codeine Phos_Tab 30mg</t>
  </si>
  <si>
    <t>Lactulose_Soln 3.1g-3.7g/5ml</t>
  </si>
  <si>
    <t>Mirtazapine_Tab 15mg</t>
  </si>
  <si>
    <t>Laxido_Oral Pdr Sach (Orange) S/F</t>
  </si>
  <si>
    <t>Doxycycline Hyclate_Cap 100mg</t>
  </si>
  <si>
    <t>Ferr Sulf_Tab 200mg</t>
  </si>
  <si>
    <t>Rivaroxaban_Tab 20mg</t>
  </si>
  <si>
    <t>Diazepam_Tab 2mg</t>
  </si>
  <si>
    <t>Hydroxocobalamin_Inj 1mg/ml 1ml Amp</t>
  </si>
  <si>
    <t>Thiamine HCl_Tab 100mg</t>
  </si>
  <si>
    <t>Apixaban_Tab 5mg</t>
  </si>
  <si>
    <t>Carbocisteine_Cap 375mg</t>
  </si>
  <si>
    <t>Latanoprost_Eye Dps 50mcg/ml</t>
  </si>
  <si>
    <t>Montelukast_Tab 10mg</t>
  </si>
  <si>
    <t>Nitrofurantoin_Cap 100mg M/R</t>
  </si>
  <si>
    <t>Spironol_Tab 25mg</t>
  </si>
  <si>
    <t>Propranolol HCl_Tab 40mg</t>
  </si>
  <si>
    <t>Candesartan Cilexetil_Tab 8mg</t>
  </si>
  <si>
    <t>Vit B Co Strong_Tab</t>
  </si>
  <si>
    <t>Loratadine_Tab 10mg</t>
  </si>
  <si>
    <t>Sitagliptin_Tab 100mg</t>
  </si>
  <si>
    <t>Docusate Sod_Cap 100mg</t>
  </si>
  <si>
    <t>Sildenafil_Tab 100mg</t>
  </si>
  <si>
    <t>Co-Dydramol_Tab 10mg/500mg</t>
  </si>
  <si>
    <t>Mometasone Fur_Aq N/Spy 50mcg (140 D)</t>
  </si>
  <si>
    <t>Perindopril Erbumine_Tab 4mg</t>
  </si>
  <si>
    <t>Methotrexate_Tab 2.5mg</t>
  </si>
  <si>
    <t>Digoxin_Tab 125mcg</t>
  </si>
  <si>
    <t>Ezetimibe_Tab 10mg</t>
  </si>
  <si>
    <t>Fexofenadine HCl_Tab 180mg</t>
  </si>
  <si>
    <t>Linagliptin_Tab 5mg</t>
  </si>
  <si>
    <t>Clarithromycin_Tab 500mg</t>
  </si>
  <si>
    <t>Hypromellose_Eye Dps 0.3%</t>
  </si>
  <si>
    <t>Trimethoprim_Tab 200mg</t>
  </si>
  <si>
    <t>Phenoxymethylpenicillin Pot_Tab 250mg</t>
  </si>
  <si>
    <t>Tiotropium_Pdr For Inh Cap 18mcg</t>
  </si>
  <si>
    <t>Bumetanide_Tab 1mg</t>
  </si>
  <si>
    <t>Mebeverine HCl_Tab 135mg</t>
  </si>
  <si>
    <t>Loperamide HCl_Cap 2mg</t>
  </si>
  <si>
    <t>Desogestrel_Tab 75mcg</t>
  </si>
  <si>
    <t>Donepezil HCl_Tab 10mg</t>
  </si>
  <si>
    <t>Quinine Sulf_Tab 200mg</t>
  </si>
  <si>
    <t>Solifenacin_Tab 5mg</t>
  </si>
  <si>
    <t>Lercanidipine HCl_Tab 10mg</t>
  </si>
  <si>
    <t>Duloxetine HCl_Cap G/R 60mg</t>
  </si>
  <si>
    <t>Diclofenac Sod_Gel 1.16%</t>
  </si>
  <si>
    <t>Morph Sulf_Oral Soln 10mg/5ml</t>
  </si>
  <si>
    <t>Ibuprofen_Tab 400mg</t>
  </si>
  <si>
    <t>Otomize_Ear Spy 5ml</t>
  </si>
  <si>
    <t>Felodipine_Tab 5mg M/R</t>
  </si>
  <si>
    <t>Dihydrocodeine Tart_Tab 30mg</t>
  </si>
  <si>
    <t>Dermol 500_Lot</t>
  </si>
  <si>
    <t>Hydrocort_Crm 1%</t>
  </si>
  <si>
    <t>Prochlpzine Mal_Tab 5mg</t>
  </si>
  <si>
    <t>Bisacodyl_Tab E/C 5mg</t>
  </si>
  <si>
    <t>Monomil XL_Tab 60mg</t>
  </si>
  <si>
    <t>GlucoRx Nexus (Reagent)_Strips</t>
  </si>
  <si>
    <t>Hydroxychlor Sulf_Tab 200mg</t>
  </si>
  <si>
    <t>Pravastatin Sod_Tab 40mg</t>
  </si>
  <si>
    <t>Quetiapine_Tab 25mg</t>
  </si>
  <si>
    <t>Symbicort_Turbohaler 200mcg/6mcg (120 D)</t>
  </si>
  <si>
    <t>Hyoscine Butylbrom_Tab 10mg</t>
  </si>
  <si>
    <t>Sumatriptan_Tab 50mg</t>
  </si>
  <si>
    <t>Co-Amoxiclav_Tab 500mg/125mg</t>
  </si>
  <si>
    <t>Nicorandil_Tab 10mg</t>
  </si>
  <si>
    <t>Lorazepam_Tab 1mg</t>
  </si>
  <si>
    <t>Pregabalin_Cap 75mg</t>
  </si>
  <si>
    <t>Rigevidon_Tab</t>
  </si>
  <si>
    <t>Lymecycline_Cap 408mg</t>
  </si>
  <si>
    <t>Glyceryl Trinit_Sub P/Spy 400mcg (180D)</t>
  </si>
  <si>
    <t>Fusidic Acid_Crm 2%</t>
  </si>
  <si>
    <t>Sod Cromoglicate_Eye Dps Aq 2%</t>
  </si>
  <si>
    <t>Gaviscon Advance_Liq (Aniseed) (Reckitt)</t>
  </si>
  <si>
    <t>Baclofen_Tab 10mg</t>
  </si>
  <si>
    <t>Ins Lantus SoloStar_100u/ml 3ml Pf Pen</t>
  </si>
  <si>
    <t>Chloramphen_Eye Dps 0.5%</t>
  </si>
  <si>
    <t>Betahistine HCl_Tab 16mg</t>
  </si>
  <si>
    <t>Cyclizine HCl_Tab 50mg</t>
  </si>
  <si>
    <t>Viscotears_Liq Gel 2mg/g</t>
  </si>
  <si>
    <t>Ins NovoRapid_FlexPen 100u/ml 3ml Pf Pen</t>
  </si>
  <si>
    <t>Paroxetine HCl_Tab 20mg</t>
  </si>
  <si>
    <t>Cyanocobalamin_Tab 50mcg</t>
  </si>
  <si>
    <t>Clonazepam_Tab 500mcg</t>
  </si>
  <si>
    <t>Lamotrigine_Tab 100mg</t>
  </si>
  <si>
    <t>Rosuvastatin Calc_Tab 5mg</t>
  </si>
  <si>
    <t>Brinzolamide_Eye Dps 10mg/ml</t>
  </si>
  <si>
    <t>Mirabegron_Tab 50mg M/R</t>
  </si>
  <si>
    <t>Promethazine HCl_Tab 25mg</t>
  </si>
  <si>
    <t>Methadone HCl_Oral Soln 1mg/1ml S/F</t>
  </si>
  <si>
    <t>Avamys_Nsl Spy 27.5mcg (120D)</t>
  </si>
  <si>
    <t>Dapagliflozin_Tab 10mg</t>
  </si>
  <si>
    <t>Temazepam_Tab 10mg</t>
  </si>
  <si>
    <t>Irbesartan_Tab 300mg</t>
  </si>
  <si>
    <t>Enalapril Mal_Tab 20mg</t>
  </si>
  <si>
    <t>Levetiracetam_Tab 500mg</t>
  </si>
  <si>
    <t>Venlafaxine_Tab 75mg</t>
  </si>
  <si>
    <t>Seretide 500_Accuhaler 500mcg/50mcg(60D)</t>
  </si>
  <si>
    <t>Procyclidine HCl_Tab 5mg</t>
  </si>
  <si>
    <t>Olanzapine_Tab 10mg</t>
  </si>
  <si>
    <t>Pantoprazole_Tab E/C 40mg</t>
  </si>
  <si>
    <t>Chlorphenamine Mal_Tab 4mg</t>
  </si>
  <si>
    <t>Memantine HCl_Tab 20mg</t>
  </si>
  <si>
    <t>Bimatoprost_Eye Dps 100mcg/ml</t>
  </si>
  <si>
    <t>Depo-Provera_Inj 150mg/ml 1ml Pfs</t>
  </si>
  <si>
    <t>0103050P0AAAAAA</t>
  </si>
  <si>
    <t>0209000A0AAABAB</t>
  </si>
  <si>
    <t>0206020A0AAAAAA</t>
  </si>
  <si>
    <t>0212000B0AAABAB</t>
  </si>
  <si>
    <t>0407010H0AAAMAM</t>
  </si>
  <si>
    <t>0103050L0AAAAAA</t>
  </si>
  <si>
    <t>0212000Y0AAADAD</t>
  </si>
  <si>
    <t>0601022B0AAABAB</t>
  </si>
  <si>
    <t>0301011R0AAAPAP</t>
  </si>
  <si>
    <t>0602010V0AABZBZ</t>
  </si>
  <si>
    <t>0202010B0AAABAB</t>
  </si>
  <si>
    <t>0205051R0AAADAD</t>
  </si>
  <si>
    <t>0209000C0AAAAAA</t>
  </si>
  <si>
    <t>0204000H0AAAJAJ</t>
  </si>
  <si>
    <t>0403010B0AAAGAG</t>
  </si>
  <si>
    <t>0403030D0AAAAAA</t>
  </si>
  <si>
    <t>0202020L0AABDBD</t>
  </si>
  <si>
    <t>0403030Q0AAAAAA</t>
  </si>
  <si>
    <t>0901020G0AAAGAG</t>
  </si>
  <si>
    <t>0704010U0AAAAAA</t>
  </si>
  <si>
    <t>0403030E0AAAAAA</t>
  </si>
  <si>
    <t>0606020A0AAACAC</t>
  </si>
  <si>
    <t>0501013B0AAABAB</t>
  </si>
  <si>
    <t>040702040AAAAAA</t>
  </si>
  <si>
    <t>0601021M0AAAAAA</t>
  </si>
  <si>
    <t>0603020T0AAACAC</t>
  </si>
  <si>
    <t>0407010F0AAAHAH</t>
  </si>
  <si>
    <t>0304010I0AAAAAA</t>
  </si>
  <si>
    <t>1001010P0AAAEAE</t>
  </si>
  <si>
    <t>0408010G0AAABAB</t>
  </si>
  <si>
    <t>0103010T0AAAAAA</t>
  </si>
  <si>
    <t>0204000E0AAABAB</t>
  </si>
  <si>
    <t>0205052N0AAABAB</t>
  </si>
  <si>
    <t>0901011F0AAAEAE</t>
  </si>
  <si>
    <t>0208020V0AAAAAA</t>
  </si>
  <si>
    <t>0906040G0BNAABY</t>
  </si>
  <si>
    <t>0604020C0AAAAAA</t>
  </si>
  <si>
    <t>0106020M0AAACAC</t>
  </si>
  <si>
    <t>0205040D0AAACAC</t>
  </si>
  <si>
    <t>1404000H0AAAFAF</t>
  </si>
  <si>
    <t>0501012G0AAABAB</t>
  </si>
  <si>
    <t>1001040C0AAAAAA</t>
  </si>
  <si>
    <t>0205051L0AAADAD</t>
  </si>
  <si>
    <t>0202010P0AAAAAA</t>
  </si>
  <si>
    <t>0302000C0BQAABX</t>
  </si>
  <si>
    <t>0401010Z0AAAAAA</t>
  </si>
  <si>
    <t>0407020C0AAAEAE</t>
  </si>
  <si>
    <t>0106040G0AAAAAA</t>
  </si>
  <si>
    <t>0403040X0AAANAN</t>
  </si>
  <si>
    <t>0106040M0BCACAA</t>
  </si>
  <si>
    <t>0501030I0AAABAB</t>
  </si>
  <si>
    <t>0901011P0AAACAC</t>
  </si>
  <si>
    <t>0208020Y0AAACAC</t>
  </si>
  <si>
    <t>0401020K0AAAHAH</t>
  </si>
  <si>
    <t>0901020N0AAABAB</t>
  </si>
  <si>
    <t>0906026M0AAAGAG</t>
  </si>
  <si>
    <t>0208020Z0AAABAB</t>
  </si>
  <si>
    <t>0307000J0AAAAAA</t>
  </si>
  <si>
    <t>1106000L0AAAAAA</t>
  </si>
  <si>
    <t>0303020G0AAABAB</t>
  </si>
  <si>
    <t>0501130R0AAAGAG</t>
  </si>
  <si>
    <t>0202030S0AAATAT</t>
  </si>
  <si>
    <t>0204000R0AAAJAJ</t>
  </si>
  <si>
    <t>0205052C0AAACAC</t>
  </si>
  <si>
    <t>0906027G0AAABAB</t>
  </si>
  <si>
    <t>0304010D0AAAAAA</t>
  </si>
  <si>
    <t>0601023X0AAAAAA</t>
  </si>
  <si>
    <t>0106020I0AAAKAK</t>
  </si>
  <si>
    <t>0704050Z0AAACAC</t>
  </si>
  <si>
    <t>0407010N0AAAAAA</t>
  </si>
  <si>
    <t>1202010U0AAAAAA</t>
  </si>
  <si>
    <t>0205051M0AAABAB</t>
  </si>
  <si>
    <t>1001030U0AAABAB</t>
  </si>
  <si>
    <t>0201010F0AAAEAE</t>
  </si>
  <si>
    <t>0212000L0AAAAAA</t>
  </si>
  <si>
    <t>0304010E0AAABAB</t>
  </si>
  <si>
    <t>0601023AEAAAAAA</t>
  </si>
  <si>
    <t>0501050B0AAADAD</t>
  </si>
  <si>
    <t>1108010F0AAAAAA</t>
  </si>
  <si>
    <t>0501080W0AAAEAE</t>
  </si>
  <si>
    <t>0501011P0AAAJAJ</t>
  </si>
  <si>
    <t>0301020Q0AAABAB</t>
  </si>
  <si>
    <t>0202020D0AAAEAE</t>
  </si>
  <si>
    <t>0102000P0AAABAB</t>
  </si>
  <si>
    <t>0104020L0AAAAAA</t>
  </si>
  <si>
    <t>0703021Q0AAAAAA</t>
  </si>
  <si>
    <t>0411000D0AAABAB</t>
  </si>
  <si>
    <t>0504010Y0AAAFAF</t>
  </si>
  <si>
    <t>0704020ABAAAAAA</t>
  </si>
  <si>
    <t>0206020L0AAAAAA</t>
  </si>
  <si>
    <t>0403040Y0AAABAB</t>
  </si>
  <si>
    <t>1003020U0AAAAAA</t>
  </si>
  <si>
    <t>0407020Q0AACNCN</t>
  </si>
  <si>
    <t>1001010J0AAAEAE</t>
  </si>
  <si>
    <t>120101050BCAAAB</t>
  </si>
  <si>
    <t>0206020F0AAABAB</t>
  </si>
  <si>
    <t>0407020G0AAACAC</t>
  </si>
  <si>
    <t>130201000BBICBW</t>
  </si>
  <si>
    <t>1304000V0AAADAD</t>
  </si>
  <si>
    <t>0406000T0AAAGAG</t>
  </si>
  <si>
    <t>0106020C0AAAAAA</t>
  </si>
  <si>
    <t>0206010K0CNAAAE</t>
  </si>
  <si>
    <t>0601060D0CUABA0</t>
  </si>
  <si>
    <t>1001030C0AAAAAA</t>
  </si>
  <si>
    <t>0212000X0AAADAD</t>
  </si>
  <si>
    <t>0402010ABAAABAB</t>
  </si>
  <si>
    <t>0302000K0BDABAM</t>
  </si>
  <si>
    <t>0102000N0AAABAB</t>
  </si>
  <si>
    <t>0407041T0AAAFAF</t>
  </si>
  <si>
    <t>0501013K0AAAJAJ</t>
  </si>
  <si>
    <t>0206030N0AAAAAA</t>
  </si>
  <si>
    <t>0401020P0AAABAB</t>
  </si>
  <si>
    <t>0408010AEAAACAC</t>
  </si>
  <si>
    <t>0703010F0BPAAAC</t>
  </si>
  <si>
    <t>0501030L0AAABAB</t>
  </si>
  <si>
    <t>0206010F0AACICI</t>
  </si>
  <si>
    <t>1310012F0AAABAB</t>
  </si>
  <si>
    <t>1104020T0AAAAAA</t>
  </si>
  <si>
    <t>0101021B0BEAIAL</t>
  </si>
  <si>
    <t>1002020C0AAAIAI</t>
  </si>
  <si>
    <t>0601012V0BBAEAD</t>
  </si>
  <si>
    <t>1103010C0AAAAAA</t>
  </si>
  <si>
    <t>0406000B0AAABAB</t>
  </si>
  <si>
    <t>0406000F0AAACAC</t>
  </si>
  <si>
    <t>1108010B0BBAAAB</t>
  </si>
  <si>
    <t>0601011A0BBADAC</t>
  </si>
  <si>
    <t>0403030P0AAAAAA</t>
  </si>
  <si>
    <t>0901020D0AAAEAE</t>
  </si>
  <si>
    <t>0408010F0AAABAB</t>
  </si>
  <si>
    <t>0408010H0AAAAAA</t>
  </si>
  <si>
    <t>0212000AAAAADAD</t>
  </si>
  <si>
    <t>1106000ACAAAAAA</t>
  </si>
  <si>
    <t>0704020AEAAABAB</t>
  </si>
  <si>
    <t>0304010W0AAALAL</t>
  </si>
  <si>
    <t>0410030C0AAAFAF</t>
  </si>
  <si>
    <t>1202010W0BBAAAA</t>
  </si>
  <si>
    <t>0601023AGAAABAB</t>
  </si>
  <si>
    <t>0401010T0AAAMAM</t>
  </si>
  <si>
    <t>0205052I0AAACAC</t>
  </si>
  <si>
    <t>0205051I0AAADAD</t>
  </si>
  <si>
    <t>0408010A0AAABAB</t>
  </si>
  <si>
    <t>0403040W0AAABAB</t>
  </si>
  <si>
    <t>0302000N0BCACAZ</t>
  </si>
  <si>
    <t>0409020S0AAAEAE</t>
  </si>
  <si>
    <t>040201060AAACAC</t>
  </si>
  <si>
    <t>0103050R0AAAAAA</t>
  </si>
  <si>
    <t>0304010G0AAACAC</t>
  </si>
  <si>
    <t>0411000G0AAADAD</t>
  </si>
  <si>
    <t>1106000AFAAABAB</t>
  </si>
  <si>
    <t>0703022M0BBABAB</t>
  </si>
  <si>
    <t>Aspirin Disper</t>
  </si>
  <si>
    <t>Paracet</t>
  </si>
  <si>
    <t>Metformin HCl</t>
  </si>
  <si>
    <t>Levothyrox Sod</t>
  </si>
  <si>
    <t>Bisoprolol Fumar</t>
  </si>
  <si>
    <t>Amitriptyline HCl</t>
  </si>
  <si>
    <t>Citalopram Hydrob</t>
  </si>
  <si>
    <t>Sertraline HCl</t>
  </si>
  <si>
    <t>Tamsulosin HCl</t>
  </si>
  <si>
    <t>Fluoxetine HCl</t>
  </si>
  <si>
    <t>Tramadol HCl</t>
  </si>
  <si>
    <t>Co-Codamol</t>
  </si>
  <si>
    <t>Cetirizine HCl</t>
  </si>
  <si>
    <t>Ranitidine HCl</t>
  </si>
  <si>
    <t>Losartan Pot</t>
  </si>
  <si>
    <t>Ferr Fumar</t>
  </si>
  <si>
    <t>Warfarin Sod</t>
  </si>
  <si>
    <t>Adcal-D3</t>
  </si>
  <si>
    <t>Doxazosin Mesil</t>
  </si>
  <si>
    <t>Fluclox Sod</t>
  </si>
  <si>
    <t>Fostair</t>
  </si>
  <si>
    <t>Codeine Phos</t>
  </si>
  <si>
    <t>Laxido</t>
  </si>
  <si>
    <t>Ferr Sulf</t>
  </si>
  <si>
    <t>Thiamine HCl</t>
  </si>
  <si>
    <t>Spironol</t>
  </si>
  <si>
    <t>Propranolol HCl</t>
  </si>
  <si>
    <t>Vit B Co Strong</t>
  </si>
  <si>
    <t>Docusate Sod</t>
  </si>
  <si>
    <t>Sildenafil</t>
  </si>
  <si>
    <t>Co-Dydramol</t>
  </si>
  <si>
    <t>Mometasone Fur</t>
  </si>
  <si>
    <t>Fexofenadine HCl</t>
  </si>
  <si>
    <t>Phenoxymethylpenicillin Pot</t>
  </si>
  <si>
    <t>Mebeverine HCl</t>
  </si>
  <si>
    <t>Loperamide HCl</t>
  </si>
  <si>
    <t>Donepezil HCl</t>
  </si>
  <si>
    <t>Quinine Sulf</t>
  </si>
  <si>
    <t>Lercanidipine HCl</t>
  </si>
  <si>
    <t>Duloxetine HCl</t>
  </si>
  <si>
    <t>Diclofenac Sod</t>
  </si>
  <si>
    <t>Morph Sulf</t>
  </si>
  <si>
    <t>Otomize</t>
  </si>
  <si>
    <t>Dihydrocodeine Tart</t>
  </si>
  <si>
    <t>Dermol 500</t>
  </si>
  <si>
    <t>Hydrocort</t>
  </si>
  <si>
    <t>Prochlpzine Mal</t>
  </si>
  <si>
    <t>Monomil XL</t>
  </si>
  <si>
    <t>GlucoRx Nexus (Reagent)</t>
  </si>
  <si>
    <t>Hydroxychlor Sulf</t>
  </si>
  <si>
    <t>Pravastatin Sod</t>
  </si>
  <si>
    <t>Symbicort</t>
  </si>
  <si>
    <t>Hyoscine Butylbrom</t>
  </si>
  <si>
    <t>Sumatriptan</t>
  </si>
  <si>
    <t>Co-Amoxiclav</t>
  </si>
  <si>
    <t>Rigevidon</t>
  </si>
  <si>
    <t>Glyceryl Trinit</t>
  </si>
  <si>
    <t>Sod Cromoglicate</t>
  </si>
  <si>
    <t>Gaviscon Advance</t>
  </si>
  <si>
    <t>Ins Lantus SoloStar</t>
  </si>
  <si>
    <t>Chloramphen</t>
  </si>
  <si>
    <t>Betahistine HCl</t>
  </si>
  <si>
    <t>Cyclizine HCl</t>
  </si>
  <si>
    <t>Viscotears</t>
  </si>
  <si>
    <t>Ins NovoRapid</t>
  </si>
  <si>
    <t>Paroxetine HCl</t>
  </si>
  <si>
    <t>Rosuvastatin Calc</t>
  </si>
  <si>
    <t>Promethazine HCl</t>
  </si>
  <si>
    <t>Methadone HCl</t>
  </si>
  <si>
    <t>Avamys</t>
  </si>
  <si>
    <t>Enalapril Mal</t>
  </si>
  <si>
    <t>Seretide 500</t>
  </si>
  <si>
    <t>Procyclidine HCl</t>
  </si>
  <si>
    <t>Chlorphenamine Mal</t>
  </si>
  <si>
    <t>Memantine HCl</t>
  </si>
  <si>
    <t>Depo-Provera</t>
  </si>
  <si>
    <t>Cap E/C</t>
  </si>
  <si>
    <t>Tab</t>
  </si>
  <si>
    <t>Cap (E/C Gran)</t>
  </si>
  <si>
    <t>Inha (200 D) CFF</t>
  </si>
  <si>
    <t>Cap</t>
  </si>
  <si>
    <t>Cap M/R</t>
  </si>
  <si>
    <t>Tab Chble (Tutti-Frutti)</t>
  </si>
  <si>
    <t>Vac Surf/Antgn Inact Pfs</t>
  </si>
  <si>
    <t>Inh (120D) CFF</t>
  </si>
  <si>
    <t>Soln</t>
  </si>
  <si>
    <t>Oral Pdr Sach (Orange) S/F</t>
  </si>
  <si>
    <t>Inj Amp</t>
  </si>
  <si>
    <t>Eye Dps</t>
  </si>
  <si>
    <t>Aq N/Spy (140 D)</t>
  </si>
  <si>
    <t>Pdr For Inh Cap</t>
  </si>
  <si>
    <t>Cap G/R</t>
  </si>
  <si>
    <t>Gel</t>
  </si>
  <si>
    <t>Oral Soln</t>
  </si>
  <si>
    <t>Ear Spy</t>
  </si>
  <si>
    <t>Tab M/R</t>
  </si>
  <si>
    <t>Lot</t>
  </si>
  <si>
    <t>Crm</t>
  </si>
  <si>
    <t>Tab E/C</t>
  </si>
  <si>
    <t>Strips</t>
  </si>
  <si>
    <t>Turbohaler (120 D)</t>
  </si>
  <si>
    <t>Sub P/Spy (180D)</t>
  </si>
  <si>
    <t>Eye Dps Aq</t>
  </si>
  <si>
    <t>Liq (Aniseed) (Reckitt)</t>
  </si>
  <si>
    <t>Liq Gel</t>
  </si>
  <si>
    <t>FlexPen PfPen</t>
  </si>
  <si>
    <t>Oral Soln S/F</t>
  </si>
  <si>
    <t>Nsl Spy (120D)</t>
  </si>
  <si>
    <t>Accuhaler (60D)</t>
  </si>
  <si>
    <t>Inj Pfs</t>
  </si>
  <si>
    <t>20mg</t>
  </si>
  <si>
    <t>75mg</t>
  </si>
  <si>
    <t>5mg</t>
  </si>
  <si>
    <t>500mg</t>
  </si>
  <si>
    <t>30mg</t>
  </si>
  <si>
    <t>40mg</t>
  </si>
  <si>
    <t>100mcg</t>
  </si>
  <si>
    <t>2.5mg</t>
  </si>
  <si>
    <t>10mg</t>
  </si>
  <si>
    <t>50mg</t>
  </si>
  <si>
    <t>400mcg</t>
  </si>
  <si>
    <t>70mg</t>
  </si>
  <si>
    <t>80mg</t>
  </si>
  <si>
    <t>30mg/500mg</t>
  </si>
  <si>
    <t>300mg</t>
  </si>
  <si>
    <t>150mg</t>
  </si>
  <si>
    <t>210mg</t>
  </si>
  <si>
    <t>1mg</t>
  </si>
  <si>
    <t>7.5mg</t>
  </si>
  <si>
    <t>4mg</t>
  </si>
  <si>
    <t>0.5ml</t>
  </si>
  <si>
    <t>100mg</t>
  </si>
  <si>
    <t>100mcg/6mcg</t>
  </si>
  <si>
    <t>3.1g-3.7g/5ml</t>
  </si>
  <si>
    <t>15mg</t>
  </si>
  <si>
    <t>200mg</t>
  </si>
  <si>
    <t>2mg</t>
  </si>
  <si>
    <t>1mg/ml 1ml</t>
  </si>
  <si>
    <t>375mg</t>
  </si>
  <si>
    <t>50mcg/ml</t>
  </si>
  <si>
    <t>25mg</t>
  </si>
  <si>
    <t>8mg</t>
  </si>
  <si>
    <t>10mg/500mg</t>
  </si>
  <si>
    <t>50mcg</t>
  </si>
  <si>
    <t>125mcg</t>
  </si>
  <si>
    <t>180mg</t>
  </si>
  <si>
    <t>0.3%</t>
  </si>
  <si>
    <t>250mg</t>
  </si>
  <si>
    <t>18mcg</t>
  </si>
  <si>
    <t>135mg</t>
  </si>
  <si>
    <t>75mcg</t>
  </si>
  <si>
    <t>60mg</t>
  </si>
  <si>
    <t>1.16%</t>
  </si>
  <si>
    <t>10mg/5ml</t>
  </si>
  <si>
    <t>400mg</t>
  </si>
  <si>
    <t>5ml</t>
  </si>
  <si>
    <t>1%</t>
  </si>
  <si>
    <t>200mcg/6mcg</t>
  </si>
  <si>
    <t>500mg/125mg</t>
  </si>
  <si>
    <t>408mg</t>
  </si>
  <si>
    <t>2%</t>
  </si>
  <si>
    <t>100u/ml 3ml Pf Pen</t>
  </si>
  <si>
    <t>0.5%</t>
  </si>
  <si>
    <t>16mg</t>
  </si>
  <si>
    <t>2mg/g</t>
  </si>
  <si>
    <t>100u/ml 3ml</t>
  </si>
  <si>
    <t>500mcg</t>
  </si>
  <si>
    <t>10mg/ml</t>
  </si>
  <si>
    <t>1mg/1ml</t>
  </si>
  <si>
    <t>27.5mcg</t>
  </si>
  <si>
    <t>500mcg/50mcg</t>
  </si>
  <si>
    <t>100mcg/ml</t>
  </si>
  <si>
    <t>150mg/ml 1ml</t>
  </si>
  <si>
    <t>[('omeprazole', 100, 1198), ('omeprazole, amoxicillin and metronidazole', 100, 5534), ('omeprazole, amoxicillin and clarithromycin', 100, 3751), ('esomeprazole, amoxicillin and clarithromycin', 83, 4985), ('naproxen and esomeprazole', 83, 3640)]</t>
  </si>
  <si>
    <t>[('desaspidin', 60, 1967), ('trichlormethiazide and potassium-sparing agents', 57, 4804), ('heparin, combinations', 57, 4742), ('metolazone and potassium-sparing agents', 57, 4927), ('furosemide and potassium-sparing agents', 57, 4908)]</t>
  </si>
  <si>
    <t>[('amlodipine', 100, 1780), ('candesartan and amlodipine', 100, 6482), ('rosuvastatin and amlodipine', 100, 6611), ('atorvastatin and amlodipine', 100, 3427), ('aliskiren and amlodipine', 100, 3661)]</t>
  </si>
  <si>
    <t>[('atorvastatin and amlodipine', 100, 3427), ('atorvastatin, acetylsalicylic acid and ramipril', 100, 6574), ('atorvastatin, amlodipine and perindopril', 100, 6675), ('atorvastatin', 100, 2897), ('atorvastatin and ezetimibe', 100, 3799)]</t>
  </si>
  <si>
    <t>[('paracetamol', 100, 15), ('codeine and paracetamol', 100, 3599), ('paracetamol, combinations excl. psycholeptics', 100, 4663), ('dihydrocodeine and paracetamol', 100, 3669), ('paracetamol, combinations with psycholeptics', 100, 4623)]</t>
  </si>
  <si>
    <t>[('lansoprazole, tetracycline and metronidazole', 100, 5514), ('lansoprazole, amoxicillin and levofloxacin', 100, 6594), ('lansoprazole', 100, 1758), ('lansoprazole, amoxicillin and clarithromycin', 100, 3171), ('lansoprazole, amoxicillin and metronidazole', 100, 5513)]</t>
  </si>
  <si>
    <t>[('simvastatin', 100, 2427), ('simvastatin and ezetimibe', 100, 3448), ('sitagliptin and simvastatin', 100, 3701), ('simvastatin, acetylsalicylic acid and ramipril', 100, 5553), ('simvastatin and fenofibrate', 100, 5392)]</t>
  </si>
  <si>
    <t>[('metformin and canagliflozin', 100, 6538), ('metformin and pioglitazone', 100, 3477), ('metformin and ertugliflozin', 100, 6798), ('metformin and saxagliptin', 100, 3673), ('metformin and evogliptin', 100, 6815)]</t>
  </si>
  <si>
    <t>[('salbutamol', 100, 46), ('salbutamol and beclometasone', 100, 3526), ('salbutamol and ipratropium bromide', 100, 3558), ('salbutamol and sodium cromoglicate', 100, 2993), ('salbutamol', 100, 47)]</t>
  </si>
  <si>
    <t>[('combinations of levothyroxine and liothyronine', 100, 4735), ('levothyroxine sodium', 100, 2564), ('liothyronine sodium', 77, 3111), ('dextrothyroxine', 73, 512), ('fesoterodine', 62, 3578)]</t>
  </si>
  <si>
    <t>[('bendroflumethiazide and potassium-sparing agents', 100, 4866), ('bendroflumethiazide and potassium', 100, 3418), ('bendroflumethiazide', 100, 177), ('hydroflumethiazide and potassium', 84, 5503), ('hydroflumethiazide, combinations', 84, 4755)]</t>
  </si>
  <si>
    <t>[('atorvastatin, acetylsalicylic acid and ramipril', 100, 6574), ('ramipril and felodipine', 100, 3412), ('ramipril and diuretics', 100, 4814), ('simvastatin, acetylsalicylic acid and ramipril', 100, 5553), ('ramipril and amlodipine', 100, 5549)]</t>
  </si>
  <si>
    <t>[('clopidogrel', 100, 2303), ('cloridarol', 64, 1931), ('clonidine', 55, 415), ('clonidine and diuretics, combinations with other drugs', 55, 4600), ('clonidine', 55, 417)]</t>
  </si>
  <si>
    <t>[('bisoprolol and acetylsalicylic acid', 100, 6723), ('bisoprolol and thiazides', 100, 4949), ('perindopril and bisoprolol', 100, 6682), ('bisoprolol', 100, 1840), ('bisoprolol and amlodipine', 100, 4868)]</t>
  </si>
  <si>
    <t>[('amitriptyline', 100, 89), ('amitriptyline and psycholeptics', 100, 4860), ('protriptyline', 77, 1410), ('nortriptyline', 77, 1185), ('butriptyline', 77, 1869)]</t>
  </si>
  <si>
    <t>[('citalopram', 100, 401), ('escitalopram', 83, 3356), ('midazolam', 50, 1081), ('cilazapril', 50, 1919), ('cilazapril and diuretics', 50, 4833)]</t>
  </si>
  <si>
    <t>[('furosemide', 100, 737), ('furosemide and potassium', 100, 3414), ('furosemide and potassium-sparing agents', 100, 4908), ('torasemide', 70, 2506), ('sulodexide', 60, 2101)]</t>
  </si>
  <si>
    <t>[('sertraline', 100, 2423), ('terbutaline', 64, 1543), ('tenitramine', 64, 3121), ('terbutaline, combinations', 64, 5091), ('sibutramine', 64, 2425)]</t>
  </si>
  <si>
    <t>[('iron, multivitamins and folic acid', 100, 3623), ('folic acid', 100, 729), ('folic acid, combinations', 100, 5030), ('iron, vitamin B12 and folic acid', 100, 5509), ('cholic acid', 67, 6196)]</t>
  </si>
  <si>
    <t>[('tamsulosin', 100, 2871), ('tamsulosin and solifenacin', 100, 5557), ('tamsulosin and dutasteride', 100, 3647), ('camylofin and analgesics', 60, 4875), ('camylofin', 60, 1877)]</t>
  </si>
  <si>
    <t>[('fluoxetine', 100, 717), ('fluoxetine and psycholeptics', 100, 5498), ('fluvoxamine', 73, 2596), ('paroxetine', 70, 2302), ('dapoxetine', 70, 2818)]</t>
  </si>
  <si>
    <t>[('alendronic acid', 100, 3236), ('alendronic acid and colecalciferol', 100, 3506), ('alendronic acid, calcium and colecalciferol, sequential', 100, 4938), ('alendronic acid and alfacalcidol, sequential', 100, 4937), ('ibandronic acid', 70, 3036)]</t>
  </si>
  <si>
    <t>[('lansoprazole, amoxicillin and clarithromycin', 100, 3171), ('lansoprazole, amoxicillin and levofloxacin', 100, 6594), ('omeprazole, amoxicillin and metronidazole', 100, 5534), ('lansoprazole, amoxicillin and metronidazole', 100, 5513), ('pantoprazole, amoxicillin, clarithromycin and metronidazole', 100, 6680)]</t>
  </si>
  <si>
    <t>[('tramadol and paracetamol', 100, 3385), ('tramadol', 100, 1609), ('tramadol and other non-opioid analgesics', 100, 6746), ('tramadol and dexketoprofen', 100, 6745), ('tramazoline', 64, 2508)]</t>
  </si>
  <si>
    <t>[('gliclazide', 100, 756), ('glipizide', 70, 757), ('glibenclamide', 69, 755), ('salicylamide', 67, 1448), ('salicylamide, combinations with psycholeptics', 67, 4640)]</t>
  </si>
  <si>
    <t>[('prednisolone, combinations', 100, 4765), ('prednisolone, combinations', 100, 4766), ('prednisolone', 100, 1365), ('prednisolone', 100, 1364), ('prednisolone', 100, 1363)]</t>
  </si>
  <si>
    <t>[('codeine and paracetamol', 58, 3599), ('paracetamol, combinations excl. psycholeptics', 47, 4663), ('oxycodone and paracetamol', 46, 6740), ('codeine and other non-opioid analgesics', 46, 6725), ('dihydrocodeine and paracetamol', 46, 3669)]</t>
  </si>
  <si>
    <t>[('cetirizine', 100, 1900), ('cefatrizine', 73, 310), ('levocetirizine', 71, 3392), ('metirosine', 70, 3288), ('cetrimide', 70, 3324)]</t>
  </si>
  <si>
    <t>[('naproxen and esomeprazole', 100, 3640), ('naproxen and misoprostol', 100, 2991), ('naproxen', 100, 1118), ('naproxen', 100, 1119), ('naproxen', 100, 1120)]</t>
  </si>
  <si>
    <t>[('gabapentin', 100, 2093), ('rifapentine', 64, 2399), ('azapetine', 60, 1793), ('gadopentetic acid', 58, 2095), ('dalbavancin', 55, 6529)]</t>
  </si>
  <si>
    <t>[('ranitidine bismuth citrate', 100, 2713), ('ranitidine', 100, 1427), ('azacitidine', 73, 159), ('lafutidine', 70, 2782), ('famotidine', 70, 667)]</t>
  </si>
  <si>
    <t>[('atenolol and other diuretics', 100, 4862), ('atenolol', 100, 154), ('atenolol and nifedipine', 100, 3415), ('atenolol, thiazides and other diuretics', 100, 4894), ('atenolol and other diuretics, combinations', 100, 4688)]</t>
  </si>
  <si>
    <t>[('losartan and amlodipine', 100, 5515), ('losartan', 100, 2683), ('losartan and diuretics', 100, 4844), ('olmesartan medoxomil and diuretics', 70, 4850), ('olmesartan medoxomil, amlodipine and hydrochlorothiazide', 70, 3679)]</t>
  </si>
  <si>
    <t>[('ferrous fumarate', 100, 2060), ('ferrous fumarate', 100, 2061), ('ferrous aspartate', 78, 3246), ('ferrous sulfate', 75, 2064), ('ferrous tartrate', 75, 5574)]</t>
  </si>
  <si>
    <t>[('warfarin', 100, 1700), ('nadroparin', 60, 2796), ('parnaparin', 60, 2820), ('nafarelin', 56, 2184), ('darifenacin', 55, 3082)]</t>
  </si>
  <si>
    <t>[('risedronic acid and colecalciferol', 100, 6610), ('ibandronic acid and colecalciferol', 100, 6880), ('alendronic acid, calcium and colecalciferol, sequential', 100, 4938), ('colecalciferol', 100, 381), ('zoledronic acid, calcium and colecalciferol, sequential', 100, 6687)]</t>
  </si>
  <si>
    <t>[('finasteride', 100, 2068), ('finasteride', 100, 2067), ('alfuzosin and finasteride', 100, 4674), ('tamsulosin and dutasteride', 73, 3647), ('dutasteride', 73, 3210)]</t>
  </si>
  <si>
    <t>[('senna glycosides, combinations', 100, 5066), ('senna glycosides', 100, 2420), ('senega', 67, 6094), ('mesna', 60, 0), ('mesna', 60, 1)]</t>
  </si>
  <si>
    <t>[('doxazosin', 100, 2653), ('terazosin', 67, 2468), ('prazosin and diuretics', 67, 4852), ('prazosin', 67, 1357), ('trimazosin', 60, 2519)]</t>
  </si>
  <si>
    <t>[('influenza, live attenuated', 100, 6083), ('influenza, inactivated, whole virus', 100, 6082), ('influenza, inactivated, split virus or surface antigen', 100, 6081), ('diphtheria-hemophilus influenzae B-pertussis-tetanus-hepatitis B-meningococcus A + C', 90, 5624), ('diphtheria-hemophilus influenzae B-pertussis-poliomyelitis-tetanus', 90, 6502)]</t>
  </si>
  <si>
    <t>[('flucloxacillin', 100, 687), ('dicloxacillin', 79, 532), ('cloxacillin', 79, 426), ('oxacillin', 64, 1210), ('lansoprazole, amoxicillin and clarithromycin', 57, 3171)]</t>
  </si>
  <si>
    <t>[('allopurinol', 100, 59), ('allopurinol, combinations', 100, 4681), ('haloperidol', 64, 786), ('clioquinol', 64, 873), ('clioquinol', 64, 874)]</t>
  </si>
  <si>
    <t>[('lisinopril', 100, 2196), ('lisinopril and amlodipine', 100, 5451), ('rosuvastatin, amlodipine and lisinopril', 100, 6612), ('lisinopril and diuretics', 100, 6361), ('fosinopril', 80, 2664)]</t>
  </si>
  <si>
    <t>[('perindopril, amlodipine and indapamide', 100, 6492), ('indapamide', 100, 855), ('rosuvastatin, perindopril and indapamide', 100, 6821), ('nialamide', 70, 1142), ('iodamide', 70, 870)]</t>
  </si>
  <si>
    <t>[('formoterol and beclometasone', 100, 6486), ('beclometasone', 100, 171), ('beclometasone', 100, 173), ('beclometasone', 100, 174), ('salbutamol and beclometasone', 100, 3526)]</t>
  </si>
  <si>
    <t>[('zopiclone', 100, 2557), ('eszopiclone', 82, 3432), ('opicapone', 67, 3666), ('nepinalone', 60, 6391), ('moperone', 56, 2245)]</t>
  </si>
  <si>
    <t>[('codeine, combinations with psycholeptics', 100, 4602), ('codeine and paracetamol', 100, 3599), ('codeine and ibuprofen', 100, 3548), ('codeine and other non-opioid analgesics', 100, 6725), ('codeine, combinations excl. psycholeptics', 100, 4673)]</t>
  </si>
  <si>
    <t>[('lactulose, combinations', 100, 5037), ('lactulose', 100, 922), ('piperacillin and beta-lactamase inhibitor', 67, 4857), ('ampicillin and beta-lactamase inhibitor', 67, 4892), ('ceftazidime and beta-lactamase inhibitor', 67, 6828)]</t>
  </si>
  <si>
    <t>[('mirtazapine', 100, 1738), ('pirenzepine', 64, 1316), ('bietaserpine and diuretics', 58, 4831), ('mercaptamine', 58, 460), ('bietaserpine, combinations', 58, 4694)]</t>
  </si>
  <si>
    <t>[('macrogol, combinations', 50, 5044), ('macrogol', 50, 1332), ('meningococcus A,C,Y,W-135, tetravalent purified polysaccharides antigen conjugated', 38, 6149), ('meningococcus A,C,Y,W-135, tetravalent purified polysaccharides antigen', 38, 6148), ('technetium (99mTc) macrosalb', 33, 3586)]</t>
  </si>
  <si>
    <t>[('doxycycline', 100, 591), ('doxycycline', 100, 590), ('doxofylline', 73, 2006), ('clomocycline', 67, 1940), ('doxylamine', 64, 592)]</t>
  </si>
  <si>
    <t>[('ferrous sulfate', 100, 2065), ('ferrous glycine sulfate', 100, 2979), ('ferrous sulfate', 100, 2064), ('ferrous succinate', 78, 2063), ('ferrous fumarate', 75, 2060)]</t>
  </si>
  <si>
    <t>[('rivaroxaban', 100, 3693), ('edoxaban', 55, 6618), ('apixaban', 55, 3775), ('rimonabant', 55, 3379), ('tirofiban', 55, 2854)]</t>
  </si>
  <si>
    <t>[('diazepam', 100, 514), ('pinazepam', 78, 2333), ('quazepam', 75, 2381), ('prazepam', 75, 1355), ('oxazepam', 75, 1213)]</t>
  </si>
  <si>
    <t>[('hydroxocobalamin', 100, 830), ('hydroxocobalamin', 100, 831), ('hydroxocobalamin, combinations', 100, 4761), ('cyanocobalamin', 69, 1695), ('cyanocobalamin tannin complex', 69, 3715)]</t>
  </si>
  <si>
    <t>[('thiamine (vit B1)', 100, 1565), ('thiamine', 100, 1566), ('histamine dihydrochloride', 67, 3108), ('metoprolol and thiazides', 67, 4929), ('oxprenolol and thiazides', 67, 5536)]</t>
  </si>
  <si>
    <t>[('apixaban', 100, 3775), ('edoxaban', 62, 6618), ('rivaroxaban', 55, 3693), ('amikacin', 50, 80), ('dabigatran etexilate', 50, 3670)]</t>
  </si>
  <si>
    <t>[('carbocisteine', 100, 292), ('erdosteine', 62, 2018), ('carmustine', 62, 302), ('carbocromen', 62, 388), ('carboplatin', 62, 2561)]</t>
  </si>
  <si>
    <t>[('latanoprost', 100, 2615), ('travoprost', 64, 3317), ('dinoprost', 64, 564), ('carboprost', 64, 295), ('bimatoprost', 64, 3318)]</t>
  </si>
  <si>
    <t>[('montelukast, combinations', 100, 6601), ('montelukast', 100, 2921), ('zafirlukast', 55, 3030), ('pranlukast', 55, 3073), ('morniflumate', 50, 2247)]</t>
  </si>
  <si>
    <t>[('nitrofurantoin', 100, 1167), ('nitrofurantoin, combinations', 100, 6603), ('nitrofural', 64, 1173), ('nitrofural', 64, 1168), ('nitrofural', 64, 1170)]</t>
  </si>
  <si>
    <t>[('spironolactone', 100, 1487), ('proquazone', 50, 2372), ('magnesium pidolate', 50, 3039), ('ipriflavone', 50, 2678), ('ticlatone', 50, 3118)]</t>
  </si>
  <si>
    <t>[('propranolol and thiazides', 100, 4817), ('propranolol', 100, 1401), ('propranolol and other combinations', 100, 6742), ('propanol, combinations', 73, 4776), ('propanol', 73, 3768)]</t>
  </si>
  <si>
    <t>[('candesartan and amlodipine', 100, 6482), ('candesartan', 100, 3174), ('candesartan and diuretics', 100, 4832), ('candesartan, amlodipine and hydrochlorothiazide', 100, 6876), ('valsartan and lercanidipine', 64, 6686)]</t>
  </si>
  <si>
    <t>[('meningococcus B, multicomponent vaccine', 57, 6150), ('hemophilus influenzae B, combinations with toxoids', 56, 4614), ('hemophilus influenzae B, combinations with pertussis and toxoids', 56, 4613), ('hemophilus influenzae B, combinations with meningococcus C, conjugated', 56, 4612), ('hemophilus influenzae B, purified antigen conjugated', 53, 6157)]</t>
  </si>
  <si>
    <t>[('loratadine', 100, 2192), ('olopatadine', 82, 3079), ('olopatadine', 82, 3078), ('desloratadine', 77, 3300), ('azatadine', 70, 1794)]</t>
  </si>
  <si>
    <t>[('sitagliptin and ertugliflozin', 100, 6799), ('sitagliptin and simvastatin', 100, 3701), ('metformin and sitagliptin', 100, 3561), ('sitagliptin', 100, 3467), ('pioglitazone and sitagliptin', 100, 5541)]</t>
  </si>
  <si>
    <t>[('docusate sodium, incl. combinations', 100, 4725), ('docusate sodium', 100, 2833), ('technetium (99mTc) bicisate', 62, 3028), ('dibunate', 62, 3425), ('calcium dobesilate, combinations', 60, 5009)]</t>
  </si>
  <si>
    <t>[('combination drugs used in erectile dysfunction', 76, 4560), ('sildenafil', 46, 3083), ('emetine, combinations', 43, 4729), ('Short-acting sulfonamide combinations', 42, 6304), ('Intermediate-acting sulfonamide combinations', 42, 6388)]</t>
  </si>
  <si>
    <t>[('dihydrocodeine and paracetamol', 55, 3669), ('dihydrocodeine and other non-opioid analgesics', 48, 6728), ('codeine and paracetamol', 45, 3599), ('dihydrocodeine, combinations', 43, 4715), ('dihydrocodeine and acetylsalicylic acid', 43, 6727)]</t>
  </si>
  <si>
    <t>[('formoterol and mometasone', 100, 3648), ('mometasone', 100, 3014), ('mometasone', 100, 3012), ('mometasone', 100, 3013), ('mometasone', 100, 3011)]</t>
  </si>
  <si>
    <t>[('atorvastatin, amlodipine and perindopril', 65, 6675), ('rosuvastatin, perindopril and indapamide', 65, 6821), ('perindopril and amlodipine', 65, 3667), ('rosuvastatin, amlodipine and perindopril', 65, 6820), ('perindopril, amlodipine and indapamide', 65, 6492)]</t>
  </si>
  <si>
    <t>[('methotrexate', 100, 1040), ('methotrexate', 100, 1041), ('methohexital', 58, 1039), ('trimetrexate', 58, 2593), ('pralatrexate', 58, 3519)]</t>
  </si>
  <si>
    <t>[('digoxin', 100, 548), ('digitoxin', 78, 547), ('difenoxin', 67, 1984), ('metildigoxin', 58, 985), ('botulinum toxin', 57, 228)]</t>
  </si>
  <si>
    <t>[('ezetimibe', 100, 3380), ('rosuvastatin and ezetimibe', 100, 6495), ('atorvastatin and ezetimibe', 100, 3799), ('simvastatin and ezetimibe', 100, 3448), ('dexetimide', 70, 507)]</t>
  </si>
  <si>
    <t>[('fexofenadine', 100, 2918), ('hexobendine', 75, 801), ('terfenadine', 75, 2590), ('sequifenadine', 69, 6496), ('hexoprenaline', 69, 803)]</t>
  </si>
  <si>
    <t>[('linagliptin', 100, 3686), ('metformin and linagliptin', 100, 3712), ('linagliptin and empagliflozin', 100, 6597), ('sitagliptin', 82, 3467), ('pioglitazone and sitagliptin', 82, 5541)]</t>
  </si>
  <si>
    <t>[('pantoprazole, amoxicillin and clarithromycin', 100, 5537), ('pantoprazole, amoxicillin, clarithromycin and metronidazole', 100, 6680), ('lansoprazole, clarithromycin and tinidazole', 100, 6595), ('esomeprazole, amoxicillin and clarithromycin', 100, 4985), ('clarithromycin', 100, 1928)]</t>
  </si>
  <si>
    <t>[('hypromellose', 100, 2135), ('cyproterone', 58, 458), ('cyproterone and estrogen', 58, 5468), ('hydromorphone', 54, 552), ('hydromorphone and antispasmodics', 54, 4915)]</t>
  </si>
  <si>
    <t>[('sulfametrole and trimethoprim', 100, 3600), ('sulfonamides, combinations with other antibacterials (excl. trimethoprim)', 100, 4642), ('sulfadimidine and trimethoprim', 100, 5556), ('sulfadiazine and trimethoprim', 100, 3463), ('sulfamerazine and trimethoprim', 100, 3651)]</t>
  </si>
  <si>
    <t>[('Beta-lactamase sensitive penicillin combinations', 52, 4523), ('benzathine phenoxymethylpenicillin', 48, 1822), ('phenoxymethylpenicillin', 48, 1255), ('pheneticillin', 44, 2313), ('combinations of penicillins', 43, 6346)]</t>
  </si>
  <si>
    <t>[('tiotropium bromide, combinations', 100, 6614), ('tiotropium bromide', 100, 3419), ('olodaterol and tiotropium bromide', 100, 6700), ('cimetropium bromide', 73, 3457), ('oxitropium bromide', 70, 2703)]</t>
  </si>
  <si>
    <t>[('bumetanide and potassium', 100, 3417), ('bumetanide', 100, 243), ('bumetanide and potassium-sparing agents', 100, 4895), ('budesonide', 70, 1860), ('salmeterol and budesonide', 70, 6684)]</t>
  </si>
  <si>
    <t>[('mebeverine', 100, 2207), ('moxaverine', 70, 2693), ('fenoverine', 70, 2045), ('mephentermine', 62, 1008), ('mepacrine', 60, 1423)]</t>
  </si>
  <si>
    <t>[('loperamide', 100, 947), ('loperamide oxide', 100, 2580), ('loperamide, combinations', 100, 5042), ('clofenamide', 73, 6237), ('lofepramine', 73, 945)]</t>
  </si>
  <si>
    <t>[('desogestrel and ethinylestradiol', 100, 3362), ('desogestrel', 100, 1968), ('desogestrel and estrogen', 100, 5482), ('desogestrel and ethinylestradiol', 100, 3361), ('etonogestrel', 67, 1724)]</t>
  </si>
  <si>
    <t>[('donepezil and memantine', 100, 5486), ('donepezil', 100, 3080), ('donepezil, memantine and Ginkgo folium', 100, 6589), ('doxepin', 56, 588), ('doxepin', 56, 587)]</t>
  </si>
  <si>
    <t>[('quinine, combinations with psycholeptics', 100, 4635), ('quinine', 100, 1425), ('quinidine, combinations with psycholeptics', 78, 4634), ('quinidine, combinations excl. psycholeptics', 78, 4655), ('quinidine', 78, 1424)]</t>
  </si>
  <si>
    <t>[('solifenacin', 100, 3357), ('tamsulosin and solifenacin', 100, 5557), ('darifenacin', 73, 3082), ('tolfenamic acid', 64, 2498), ('sequifenadine', 62, 6496)]</t>
  </si>
  <si>
    <t>[('lercanidipine', 100, 3074), ('valsartan and lercanidipine', 100, 6686), ('enalapril and lercanidipine', 100, 5489), ('benidipine', 69, 1815), ('manidipine', 69, 2203)]</t>
  </si>
  <si>
    <t>[('duloxetine', 100, 2845), ('dapoxetine', 80, 2818), ('fluoxetine and psycholeptics', 70, 5498), ('paroxetine', 70, 2302), ('fluoxetine', 70, 717)]</t>
  </si>
  <si>
    <t>[('diclofenac and antiinfectives', 100, 4886), ('diclofenac, combinations', 100, 4714), ('diclofenac', 100, 528), ('diclofenac', 100, 529), ('diclofenac', 100, 530)]</t>
  </si>
  <si>
    <t>[('morphine', 100, 1098), ('opium alkaloids with morphine', 100, 4621), ('morphine and antispasmodics', 100, 4930), ('morphine, combinations', 100, 5060), ('morphine, combinations', 100, 5061)]</t>
  </si>
  <si>
    <t>[('ibuprofen', 100, 845), ('ibuprofen, combinations', 100, 4764), ('ibuprofen', 100, 844), ('ibuprofen', 100, 843), ('ibuprofen', 100, 842)]</t>
  </si>
  <si>
    <t>[('dexamethasone', 100, 500), ('dexamethasone and antiinfectives', 100, 4965), ('dexamethasone', 100, 496), ('dexamethasone', 100, 501), ('dexamethasone', 100, 497)]</t>
  </si>
  <si>
    <t>[('felodipine', 100, 669), ('ramipril and felodipine', 100, 3412), ('metoprolol and felodipine', 100, 3652), ('atorvastatin and amlodipine', 80, 3427), ('rosuvastatin and amlodipine', 80, 6611)]</t>
  </si>
  <si>
    <t>[('dihydrocodeine and other non-opioid analgesics', 100, 6728), ('dihydrocodeine, combinations', 100, 4715), ('dihydrocodeine and paracetamol', 100, 3669), ('dihydrocodeine', 100, 1987), ('dihydrocodeine and acetylsalicylic acid', 100, 6727)]</t>
  </si>
  <si>
    <t>[('other plasma protein fractions', 59, 6154), ('other preparations, combinations', 56, 5086), ('other meningococcal polyvalent purified polysaccharides antigen', 55, 6153), ('other meningococcal monovalent purified polysaccharides antigen', 55, 6152), ('other nasal preparation combinations in ATC', 54, 6459)]</t>
  </si>
  <si>
    <t>[('hydrocortisone and antibiotics', 100, 4911), ('hydrocortisone and antiinfectives', 100, 4975), ('hydrocortisone buteprate', 100, 2132), ('hydrocortisone and antiseptics', 100, 4912), ('hydrocortisone and mydriatics', 100, 4913)]</t>
  </si>
  <si>
    <t>[('prochlorperazine', 100, 1386), ('dexchlorpheniramine', 63, 1970), ('dexchlorpheniramine, combinations', 63, 4712), ('trifluoperazine', 62, 1636), ('chloropyramine, combinations', 62, 4746)]</t>
  </si>
  <si>
    <t>[('bisacodyl, combinations', 100, 4697), ('bisacodyl', 100, 219), ('bisacodyl', 100, 220), ('pinacidil and diuretics', 56, 4823), ('pinacidil', 56, 2331)]</t>
  </si>
  <si>
    <t>[('isosorbide mononitrate', 100, 2165), ('isosorbide dinitrate, combinations', 82, 4796), ('isosorbide dinitrate', 82, 898), ('isosorbide dinitrate', 82, 899), ('iodine iolopride (123I)', 48, 5630)]</t>
  </si>
  <si>
    <t>[('stem cells from umbilical cord blood', 46, 4810), ('glucose, combinations', 45, 5032), ('fluorocarbon blood substitutes', 44, 6071), ('metolazone and potassium-sparing agents', 42, 4927), ('furosemide and potassium-sparing agents', 42, 4908)]</t>
  </si>
  <si>
    <t>[('hydroxychloroquine', 100, 832), ('hydroxycarbamide', 61, 835), ('chloroquine', 61, 363), ('hydrochloric acid', 61, 812), ('hydrochloric acid', 61, 811)]</t>
  </si>
  <si>
    <t>[('pravastatin and fenofibrate', 100, 5391), ('pravastatin and acetylsalicylic acid', 100, 5545), ('pravastatin', 100, 2603), ('pitavastatin', 83, 3617), ('cerivastatin', 75, 3472)]</t>
  </si>
  <si>
    <t>[('quetiapine', 100, 2673), ('clotiapine', 70, 421), ('quinidine', 60, 1424), ('betaine hydrochloride', 60, 2881), ('nevirapine', 60, 2697)]</t>
  </si>
  <si>
    <t>[('salmeterol and budesonide', 100, 6684), ('formoterol and budesonide', 100, 3411), ('budesonide', 100, 1858), ('budesonide', 100, 1859), ('budesonide', 100, 1860)]</t>
  </si>
  <si>
    <t>[('fluoroethyl-L-tyrosine (18F)', 56, 6631), ('diphenhydramine methylbromide', 55, 6392), ('hyoscyamine and psycholeptics', 49, 5505), ('hyoscyamine', 49, 3116), ('theobromine', 48, 1559)]</t>
  </si>
  <si>
    <t>[('sumatriptan', 100, 2452), ('almotriptan', 73, 3306), ('naratriptan', 73, 3101), ('rizatriptan', 73, 2920), ('zolmitriptan', 67, 3081)]</t>
  </si>
  <si>
    <t>[('esomeprazole, amoxicillin and clarithromycin', 50, 4985), ('lansoprazole, amoxicillin and clarithromycin', 50, 3171), ('pantoprazole, amoxicillin, clarithromycin and metronidazole', 50, 6680), ('pantoprazole, amoxicillin and clarithromycin', 50, 5537), ('omeprazole, amoxicillin and clarithromycin', 50, 3751)]</t>
  </si>
  <si>
    <t>[('nicorandil', 100, 2265), ('nicotinic acid', 60, 1141), ('nicotinic acid', 60, 1140), ('nicotinyl alcohol', 60, 1152), ('nicotinic acid, combinations', 60, 5069)]</t>
  </si>
  <si>
    <t>[('lorazepam', 100, 949), ('lorazepam, combinations', 100, 5043), ('flurazepam', 80, 722), ('nordazepam', 80, 480), ('clonazepam', 80, 414)]</t>
  </si>
  <si>
    <t>[('pregabalin', 100, 3146), ('various other anti-acne preparation combinations for topical use in ATC', 64, 6246), ('other nasal preparation combinations in ATC', 64, 6459), ('other preparations, combinations', 58, 5086), ('multienzymes and acid preparations', 58, 5524)]</t>
  </si>
  <si>
    <t>[('Insulins and analogs for injection, intermediate-acting combined with fast-acting- combinations', 51, 4546), ('chlormadinone and ethinylestradiol', 49, 4961), ('chlormadinone and ethinylestradiol', 49, 4962), ('dienogest and ethinylestradiol', 43, 6483), ('desogestrel and ethinylestradiol', 43, 3361)]</t>
  </si>
  <si>
    <t>[('lymecycline', 100, 952), ('clomocycline', 75, 1940), ('tigecycline', 73, 3406), ('minocycline', 64, 1085), ('demeclocycline', 64, 479)]</t>
  </si>
  <si>
    <t>[('glyceryl trinitrate, combinations', 100, 5033), ('glyceryl trinitrate', 100, 769), ('glyceryl trinitrate', 100, 768), ('glycerol phenylbutyrate', 65, 3785), ('pentaerithrityl tetranitrate, combinations', 51, 5723)]</t>
  </si>
  <si>
    <t>[('fusidic acid', 100, 738), ('fusidic acid', 100, 740), ('fusidic acid', 100, 741), ('fusidic acid', 100, 739), ('fasudil', 57, 2109)]</t>
  </si>
  <si>
    <t>[('sodium zirconium cyclosilicate', 81, 6844), ('sodium stibogluconate', 75, 1262), ('sodium levofolinate', 75, 6098), ('sodium folinate', 75, 6790), ('sodium aminosalicylate', 73, 2928)]</t>
  </si>
  <si>
    <t>[('Aluminium antacid compound combinations', 69, 6352), ('Calcium antacid compound combinations', 60, 4564), ('Magnesium antacid compound combinations', 60, 6262), ('aluminium preparations', 57, 6063), ('various antiseptic throat preparations', 55, 4572)]</t>
  </si>
  <si>
    <t>[('baclofen', 100, 166), ('diclofenac, combinations', 60, 4714), ('alclofenac', 60, 48), ('diclofenac', 60, 531), ('diclofenac', 60, 530)]</t>
  </si>
  <si>
    <t>[('insulin glargine and lixisenatide', 100, 6717), ('insulin glargine', 100, 3296), ('insulin glulisine', 78, 3420), ('insulin degludec and liraglutide', 68, 6679), ('Insulins and analogs for injection, fast-acting combinations', 62, 6358)]</t>
  </si>
  <si>
    <t>[('chloramphenicol', 100, 347), ('chloramphenicol', 100, 342), ('chloramphenicol', 100, 344), ('chloramphenicol', 100, 345), ('chloramphenicol', 100, 346)]</t>
  </si>
  <si>
    <t>[('betahistine', 100, 199), ('betanidine', 73, 215), ('bendamustine', 67, 3068), ('pethidine, combinations excl. psycholeptics', 64, 4668), ('ebastine', 64, 2012)]</t>
  </si>
  <si>
    <t>[('cyclizine', 100, 447), ('cyclizine, combinations', 100, 4707), ('buclizine, combinations', 78, 4700), ('buclizine', 78, 2756), ('aceclidine', 70, 12)]</t>
  </si>
  <si>
    <t>[('papillomavirus (human types 6, 11, 16, 18, 31, 33, 45, 52, 58)', 32, 6681), ('ibritumomab tiuxetan (90Y)', 31, 3371), ('iodine (124I) 2beta-carbomethoxy-3beta-(4 iodophenyl)-tropane', 31, 6084), ('yttrium (90Y) ferrihydroxide colloid', 31, 5633), ('yttrium (90Y) silicate colloid', 31, 2745)]</t>
  </si>
  <si>
    <t>[('insulin aspart', 100, 3513), ('insulin degludec and insulin aspart', 100, 6344), ('insulin aspart', 100, 3512), ('insulin (pork)', 67, 3734), ('insulin (pork)', 67, 3735)]</t>
  </si>
  <si>
    <t>[('paroxetine', 100, 2302), ('dapoxetine', 80, 2818), ('fluoxetine and psycholeptics', 70, 5498), ('caroverine', 70, 2645), ('reboxetine', 70, 2775)]</t>
  </si>
  <si>
    <t>[('cyanocobalamin tannin complex', 100, 3715), ('cyanocobalamin', 100, 1695), ('cyanocobalamin, combinations', 100, 4750), ('cobalt (57Co) cyanocobalamine', 93, 2967), ('cobalt (58Co) cyanocobalamine', 93, 6068)]</t>
  </si>
  <si>
    <t>[('clonazepam', 100, 414), ('clotiazepam', 82, 422), ('lorazepam', 80, 949), ('lorazepam, combinations', 80, 5043), ('cinolazepam', 73, 2765)]</t>
  </si>
  <si>
    <t>[('lamotrigine', 100, 2179), ('famotidine, combinations', 73, 5024), ('famotidine', 73, 667), ('fampridine', 64, 3624), ('lafutidine', 64, 2782)]</t>
  </si>
  <si>
    <t>[('rosuvastatin, amlodipine and lisinopril', 100, 6612), ('rosuvastatin', 100, 3333), ('rosuvastatin and valsartan', 100, 6683), ('rosuvastatin and acetylsalicylic acid', 100, 6494), ('gemigliptin and rosuvastatin', 100, 6879)]</t>
  </si>
  <si>
    <t>[('brinzolamide, combinations', 100, 6578), ('brinzolamide', 100, 3161), ('dorzolamide', 67, 2768), ('methazolamide', 62, 1030), ('acetazolamide', 62, 16)]</t>
  </si>
  <si>
    <t>[('mirabegron', 100, 3723), ('abiraterone', 55, 3685), ('cilansetron', 55, 2857), ('mianserin', 50, 1074), ('vigabatrin', 50, 1727)]</t>
  </si>
  <si>
    <t>[('promethazine', 100, 1393), ('promethazine, combinations', 100, 4775), ('prednisolone and promethazine', 100, 5546), ('promethazine', 100, 1392), ('pyrimethamine, combinations', 77, 4791)]</t>
  </si>
  <si>
    <t>[('methadone, combinations excl. psycholeptics', 100, 4662), ('methadone', 100, 1022), ('ethadione', 78, 2023), ('normethadone', 75, 2278), ('metyrapone', 70, 1071)]</t>
  </si>
  <si>
    <t>[('vilanterol, umeclidinium bromide and fluticasone furoate', 100, 6823), ('fluticasone', 100, 2571), ('vilanterol and fluticasone furoate', 100, 6500), ('fluticasone, combinations', 100, 5029), ('fluticasone furoate', 100, 3543)]</t>
  </si>
  <si>
    <t>[('metformin and dapagliflozin', 100, 6490), ('saxagliptin and dapagliflozin', 100, 6685), ('dapagliflozin', 100, 6510), ('metformin, saxagliptin and dapagliflozin', 100, 6883), ('metformin and empagliflozin', 85, 6642)]</t>
  </si>
  <si>
    <t>[('temazepam', 100, 1540), ('tetrazepam', 80, 2479), ('medazepam', 78, 984), ('camazepam', 78, 275), ('bromazepam', 70, 231)]</t>
  </si>
  <si>
    <t>[('irbesartan and diuretics', 100, 4843), ('irbesartan and amlodipine', 100, 5507), ('irbesartan', 100, 2903), ('olmesartan medoxomil, amlodipine and hydrochlorothiazide', 70, 3679), ('olmesartan medoxomil and diuretics', 70, 4850)]</t>
  </si>
  <si>
    <t>[('enalapril and lercanidipine', 100, 5489), ('enalapril', 100, 601), ('enalapril and nitrendipine', 100, 5490), ('enalapril and diuretics', 100, 4838), ('benazepril', 70, 1811)]</t>
  </si>
  <si>
    <t>[('levetiracetam', 100, 3026), ('pramiracetam', 62, 2353), ('aniracetam', 62, 1783), ('piracetam', 62, 1315), ('oxiracetam', 62, 2295)]</t>
  </si>
  <si>
    <t>[('venlafaxine', 100, 2542), ('desvenlafaxine', 79, 3563), ('nelarabine', 64, 3295), ('fenfluramine', 58, 672), ('benzathine benzylpenicillin', 55, 1253)]</t>
  </si>
  <si>
    <t>[('vilanterol and fluticasone furoate', 60, 6500), ('vilanterol, umeclidinium bromide and fluticasone furoate', 60, 6823), ('formoterol and fluticasone', 59, 6487), ('fluticasone furoate', 59, 3542), ('fluticasone', 59, 2572)]</t>
  </si>
  <si>
    <t>[('procyclidine', 100, 1387), ('propamidine', 67, 2368), ('propyliodone', 67, 1402), ('cyclizine, combinations', 67, 4707), ('aceclidine, combinations', 67, 4676)]</t>
  </si>
  <si>
    <t>[('olanzapine', 100, 2778), ('clozapine', 70, 427), ('galantamine', 64, 743), ('amantadine', 60, 73), ('loxapine', 60, 951)]</t>
  </si>
  <si>
    <t>[('pantoprazole, amoxicillin and clarithromycin', 100, 5537), ('pantoprazole, amoxicillin, clarithromycin and metronidazole', 100, 6680), ('pantoprazole', 100, 2569), ('lansoprazole, amoxicillin and clarithromycin', 83, 3171), ('lansoprazole, amoxicillin and metronidazole', 83, 5513)]</t>
  </si>
  <si>
    <t>[('chlorphenamine', 100, 367), ('chlorphenamine, combinations', 100, 4759), ('chlorphenoxamine', 88, 1909), ('chlorphenoxamine', 88, 1910), ('chlorphenoxamine, combinations', 88, 4760)]</t>
  </si>
  <si>
    <t>[('donepezil, memantine and Ginkgo folium', 100, 6589), ('donepezil and memantine', 100, 5486), ('memantine', 100, 999), ('clemastine, combinations', 70, 4783), ('emedastine', 70, 2172)]</t>
  </si>
  <si>
    <t>[('bimatoprost', 100, 3318), ('latanoprost', 64, 2615), ('dinoprost', 64, 564), ('travoprost', 64, 3317), ('beraprost', 64, 1829)]</t>
  </si>
  <si>
    <t>[('medroxyprogesterone and estradiol', 100, 3497), ('medroxyprogesterone and ethinylestradiol', 100, 3180), ('medroxyprogesterone and estrogen', 100, 3538), ('medroxyprogesterone and estrogen', 100, 3539), ('medroxyprogesterone', 100, 987)]</t>
  </si>
  <si>
    <t>A02BC01, A02BD01, A02BD05, A02BD06, M01AE52</t>
  </si>
  <si>
    <t>P02DX01, C03EA02, C05BA53, C03EA12, C03EB01</t>
  </si>
  <si>
    <t>C08CA01, C09DB07, C10BX09, C10BX03, C09XA53</t>
  </si>
  <si>
    <t>C10BX03, C10BX06, C10BX11, C10AA05, C10BA05</t>
  </si>
  <si>
    <t>N02BE01, N02AJ06, N02BE51, N02AJ01, N02BE71</t>
  </si>
  <si>
    <t>A02BD02, A02BD10, A02BC03, A02BD07, A02BD03</t>
  </si>
  <si>
    <t>C10AA01, C10BA02, A10BH51, C10BX04, C10BA04</t>
  </si>
  <si>
    <t>A10BD16, A10BD05, A10BD23, A10BD10, A10BD22</t>
  </si>
  <si>
    <t>R03AC02, R03AK13, R03AL02, R03AK04, R03CC02</t>
  </si>
  <si>
    <t>H03AA03, H03AA01, H03AA02, C10AX01, G04BD11</t>
  </si>
  <si>
    <t>C03EA13, C03AB01, C03AA01, C03AB02, C03AH02</t>
  </si>
  <si>
    <t>C10BX06, C09BB05, C09BA05, C10BX04, C09BB07</t>
  </si>
  <si>
    <t>B01AC04, C01DX15, C02AC01, C02LC51, S01EA04</t>
  </si>
  <si>
    <t>C07FX04, C07BB07, C09BX02, C07AB07, C07FB07</t>
  </si>
  <si>
    <t>N06AA09, N06CA01, N06AA11, N06AA10, N06AA15</t>
  </si>
  <si>
    <t>N06AB04, N06AB10, N05CD08, C09AA08, C09BA08</t>
  </si>
  <si>
    <t>C03CA01, C03CB01, C03EB01, C03CA04, B01AB11</t>
  </si>
  <si>
    <t>N06AB06, R03CC03, C01DA38, R03CC53, A08AA10</t>
  </si>
  <si>
    <t>B03AE02, B03BB01, B03BB51, B03AE01, A05AA03</t>
  </si>
  <si>
    <t>G04CA02, G04CA53, G04CA52, A03DA05, A03AA03</t>
  </si>
  <si>
    <t>N06AB03, N06CA03, N06AB08, N06AB05, G04BX14</t>
  </si>
  <si>
    <t>M05BA04, M05BB03, M05BB05, M05BB06, M05BA06</t>
  </si>
  <si>
    <t>A02BD07, A02BD10, A02BD01, A02BD03, A02BD11</t>
  </si>
  <si>
    <t>N02AJ13, N02AX02, N02AJ15, N02AJ14, R01AA09</t>
  </si>
  <si>
    <t>A10BB09, A10BB07, A10BB01, N02BA05, N02BA75</t>
  </si>
  <si>
    <t>A01AC54, R01AD52, S01BA04, R01AD02, H02AB06</t>
  </si>
  <si>
    <t>N02AJ06, N02BE51, N02AJ17, N02AJ09, N02AJ01</t>
  </si>
  <si>
    <t>R06AE07, J01DB07, R06AE09, C02KB01, D08AJ04</t>
  </si>
  <si>
    <t>M01AE52, M01AE56, G02CC02, M01AE02, M02AA12</t>
  </si>
  <si>
    <t>N03AX12, J04AB05, C04AX30, V08CA01, J01XA04</t>
  </si>
  <si>
    <t>A02BA07, A02BA02, L01BC07, A02BA08, A02BA03</t>
  </si>
  <si>
    <t>C07CB03, C07AB03, C07FB03, C07DB01, C07CB53</t>
  </si>
  <si>
    <t>C09DB06, C09CA01, C09DA01, C09DA08, C09DX03</t>
  </si>
  <si>
    <t>B03AA02, B03AD02, B03AA09, B03AA07, B03AA08</t>
  </si>
  <si>
    <t>B01AA03, B01AB06, B01AB07, H01CA02, G04BD10</t>
  </si>
  <si>
    <t>M05BB07, M05BB09, M05BB05, A11CC05, M05BB08</t>
  </si>
  <si>
    <t>G04CB01, D11AX10, G04CA51, G04CA52, G04CB02</t>
  </si>
  <si>
    <t>A06AB56, A06AB06, R05CA06, R05CB05, V03AF01</t>
  </si>
  <si>
    <t>C02CA04, G04CA03, C02LE01, C02CA01, C02CA03</t>
  </si>
  <si>
    <t>J07BB03, J07BB01, J07BB02, J07CA13, J07CA06</t>
  </si>
  <si>
    <t>J01CF05, J01CF01, J01CF02, J01CF04, A02BD07</t>
  </si>
  <si>
    <t>M04AA01, M04AA51, N05AD01, D08AH30, D09AA10</t>
  </si>
  <si>
    <t>C09AA03, C09BB03, C10BX07, C09BA03, C09AA09</t>
  </si>
  <si>
    <t>C09BX01, C03BA11, C10BX13, N06AF02, V08AA03</t>
  </si>
  <si>
    <t>R03AK08, A07EA07, R01AD01, R03BA01, R03AK13</t>
  </si>
  <si>
    <t>N05CF01, N05CF04, N04BX04, R05DB26, N05AD04</t>
  </si>
  <si>
    <t>N02AA79, N02AJ06, N02AJ08, N02AJ09, N02AA59</t>
  </si>
  <si>
    <t>A06AD61, A06AD11, J01CR05, J01CR01, J01DD52</t>
  </si>
  <si>
    <t>N06AX11, A02BX03, C02LA07, S01XA21, C02AA57</t>
  </si>
  <si>
    <t>A06AD65, A06AD15, J07AH08, J07AH04, V09EB01</t>
  </si>
  <si>
    <t>J01AA02, A01AB22, R03DA11, J01AA11, R06AA09</t>
  </si>
  <si>
    <t>B03AD03, B03AA01, B03AA07, B03AA06, B03AA02</t>
  </si>
  <si>
    <t>B01AF01, B01AF03, B01AF02, A08AX01, B01AC17</t>
  </si>
  <si>
    <t>N05BA01, N05BA14, N05CD10, N05BA11, N05BA04</t>
  </si>
  <si>
    <t>B03BA03, V03AB33, B03BA53, B03BA01, B03BA02</t>
  </si>
  <si>
    <t>A11DA01, A11DA01, L03AX14, C07BB02, C07BA02</t>
  </si>
  <si>
    <t>B01AF02, B01AF03, B01AF01, J01GB06, B01AE07</t>
  </si>
  <si>
    <t>R05CB03, R05CB15, L01AD01, C01DX05, L01XA02</t>
  </si>
  <si>
    <t>S01EE01, S01EE04, G02AD01, G02AD04, S01EE03</t>
  </si>
  <si>
    <t>R03DC53, R03DC03, R03DC01, R03DC02, M01AX22</t>
  </si>
  <si>
    <t>J01XE01, J01XE51, S02AA02, B05CA03, D09AA03</t>
  </si>
  <si>
    <t>C03DA01, M01AX13, A12CC08, M05BX01, D01AE08</t>
  </si>
  <si>
    <t>C07BA05, C07AA05, C07FX01, D08AX53, D08AX03</t>
  </si>
  <si>
    <t>C09DB07, C09CA06, C09DA06, C09DX06, C09DB08</t>
  </si>
  <si>
    <t>J07AH09, J07AG51, J07AG52, J07AG53, J07AG01</t>
  </si>
  <si>
    <t>R06AX13, S01GX09, R01AC08, R06AX27, R06AX09</t>
  </si>
  <si>
    <t>A10BD24, A10BH51, A10BD07, A10BH01, A10BD12</t>
  </si>
  <si>
    <t>A06AG10, A06AA02, V09AA02, R05DB16, C05BX51</t>
  </si>
  <si>
    <t>G04BE30, G04BE03, P01AX52, J01EB20, J01EC20</t>
  </si>
  <si>
    <t>N02AJ01, N02AJ03, N02AJ06, N02AA58, N02AJ02</t>
  </si>
  <si>
    <t>R03AK09, R03BA07, D07XC03, R01AD09, D07AC13</t>
  </si>
  <si>
    <t>C10BX11, C10BX13, C09BB04, C10BX14, C09BX01</t>
  </si>
  <si>
    <t>L01BA01, L04AX03, N05CA15, P01AX07, L01BA05</t>
  </si>
  <si>
    <t>C01AA05, C01AA04, A07DA04, C01AA08, M03AX01</t>
  </si>
  <si>
    <t>C10AX09, C10BA06, C10BA05, C10BA02, N04AA08</t>
  </si>
  <si>
    <t>R06AX26, C01DX06, R06AX12, R06AX32, R03CC05</t>
  </si>
  <si>
    <t>A10BH05, A10BD11, A10BD19, A10BH01, A10BD12</t>
  </si>
  <si>
    <t>A02BD04, A02BD11, A02BD09, A02BD06, J01FA09</t>
  </si>
  <si>
    <t>S01KA02, G03HA01, G03HB01, N02AA03, N02AG04</t>
  </si>
  <si>
    <t>J01EE03, J01RA02, J01EE05, J01EE02, J01EE07</t>
  </si>
  <si>
    <t>J01CE30, J01CE10, J01CE02, J01CE05, J01CR50</t>
  </si>
  <si>
    <t>R03BB54, R03BB04, R03AL06, A03BB05, R03BB02</t>
  </si>
  <si>
    <t>C03CB02, C03CA02, C03EB02, R01AD05, R03AK12</t>
  </si>
  <si>
    <t>A03AA04, A03AD30, A03AX05, C01CA11, P01AX05</t>
  </si>
  <si>
    <t>A07DA03, A07DA05, A07DA53, C03BA07, N06AA07</t>
  </si>
  <si>
    <t>G03AB05, G03AC09, G03FB10, G03AA09, G03AC08</t>
  </si>
  <si>
    <t>N06DA52, N06DA02, N06DA53, N06AA12, D04AX01</t>
  </si>
  <si>
    <t>M09AA72, P01BC01, C01BA71, C01BA51, C01BA01</t>
  </si>
  <si>
    <t>G04BD08, G04CA53, G04BD10, M01AG02, R06AX32</t>
  </si>
  <si>
    <t>C08CA13, C09DB08, C09BB02, C08CA15, C08CA11</t>
  </si>
  <si>
    <t>N06AX21, G04BX14, N06CA03, N06AB05, N06AB03</t>
  </si>
  <si>
    <t>S01CC01, M01AB55, D11AX18, M01AB05, M02AA15</t>
  </si>
  <si>
    <t>N02AA01, R05DA05, N02AG01, A07DA52, N02AA51</t>
  </si>
  <si>
    <t>R02AX02, M01AE51, M02AA13, M01AE01, G02CC01</t>
  </si>
  <si>
    <t>D10AA03, S01CA01, A01AC02, H02AB02, C05AA09</t>
  </si>
  <si>
    <t>C08CA02, C09BB05, C07FB02, C10BX03, C10BX09</t>
  </si>
  <si>
    <t>N02AJ03, N02AA58, N02AJ01, N02AA08, N02AJ02</t>
  </si>
  <si>
    <t>B05AA02, C05AX03, J07AH05, J07AH02, R01AX30</t>
  </si>
  <si>
    <t>D07CA01, S03CA04, D07AB11, D07BA04, S01BB01</t>
  </si>
  <si>
    <t>N05AB04, R06AB02, R06AB52, N05AB06, R06AC53</t>
  </si>
  <si>
    <t>A06AB52, A06AB02, A06AG02, C02LX01, C02DG01</t>
  </si>
  <si>
    <t>C01DA14, C01DA58, C01DA08, C05AE02, V09AB02</t>
  </si>
  <si>
    <t>B05AX04, C05BB56, B05AA03, C03EA12, C03EB01</t>
  </si>
  <si>
    <t>P01BA02, L01XX05, P01BA01, B05XA13, A09AB03</t>
  </si>
  <si>
    <t>C10BA03, C10BX02, C10AA03, C10AA08, C10AA06</t>
  </si>
  <si>
    <t>N05AH04, N05AH06, C01BA01, A09AB02, J05AG01</t>
  </si>
  <si>
    <t>R03AK12, R03AK07, A07EA06, D07AC09, R01AD05</t>
  </si>
  <si>
    <t>V09IX10, D04AA33, A03CB31, A03BA03, C03BD01</t>
  </si>
  <si>
    <t>N02CC01, N02CC05, N02CC02, N02CC04, N02CC03</t>
  </si>
  <si>
    <t>A02BD06, A02BD07, A02BD11, A02BD04, A02BD05</t>
  </si>
  <si>
    <t>C01DX16, C10AD02, C04AC01, C10AD05, C10AD52</t>
  </si>
  <si>
    <t>N05BA06, N05BA56, N05CD01, N05BA16, N03AE01</t>
  </si>
  <si>
    <t>N03AX16, D10AX30, R01AX30, C05AX03, A09AC02</t>
  </si>
  <si>
    <t>A10AD30, G03AA15, G03AB07, G03AA16, G03AA09</t>
  </si>
  <si>
    <t>J01AA04, J01AA11, J01AA12, A01AB23, J01AA01</t>
  </si>
  <si>
    <t>C01DA52, C05AE01, C01DA02, A16AX09, C01DA55</t>
  </si>
  <si>
    <t>D06AX01, J01XC01, S01AA13, D09AA02, C04AX32</t>
  </si>
  <si>
    <t>V03AE10, P01CB02, V03AF10, V03AF06, J04AA02</t>
  </si>
  <si>
    <t>A02AB10, A02AC10, A02AA10, C05AX01, R02AA20</t>
  </si>
  <si>
    <t>M03BX01, M01AB55, M01AB06, S01BC03, M02AA15</t>
  </si>
  <si>
    <t>A10AE54, A10AE04, A10AB06, A10AE56, A10AB30</t>
  </si>
  <si>
    <t>S02AA01, D06AX02, G01AA05, J01BA01, S01AA01</t>
  </si>
  <si>
    <t>N07CA01, C02CC01, L01AA09, N02AB52, R06AX22</t>
  </si>
  <si>
    <t>R06AE03, R06AE53, R06AE51, R06AE01, S01EB08</t>
  </si>
  <si>
    <t>J07BM03, V10XX02, V09AX03, V10AA02, V10AA03</t>
  </si>
  <si>
    <t>A10AD05, A10AD06, A10AB05, A10AC03, A10AD03</t>
  </si>
  <si>
    <t>N06AB05, G04BX14, N06CA03, A03AX11, N06AX18</t>
  </si>
  <si>
    <t>B03BA02, B03BA01, B03BA51, V09XX01, V09XX02</t>
  </si>
  <si>
    <t>N03AE01, N05BA21, N05BA06, N05BA56, N05CD13</t>
  </si>
  <si>
    <t>N03AX09, A02BA53, A02BA03, N07XX07, A02BA08</t>
  </si>
  <si>
    <t>C10BX07, C10AA07, C10BX10, C10BX05, A10BH52</t>
  </si>
  <si>
    <t>S01EC54, S01EC04, S01EC03, S01EC05, S01EC01</t>
  </si>
  <si>
    <t>G04BD12, L02BX03, A03AE03, N06AX03, N03AG04</t>
  </si>
  <si>
    <t>R06AD02, R06AD52, V03AB05, D04AA10, P01BD51</t>
  </si>
  <si>
    <t>N02AC52, N07BC02, N03AC03, R05DA06, V04CD01</t>
  </si>
  <si>
    <t>R03AL08, R01AD08, R03AK10, R01AD58, R03BA09</t>
  </si>
  <si>
    <t>A10BD15, A10BD21, A10BK01, A10BD25, A10BD20</t>
  </si>
  <si>
    <t>N05CD07, M03BX07, N05BA03, N05BA15, N05BA08</t>
  </si>
  <si>
    <t>C09DA04, C09DB05, C09CA04, C09DX03, C09DA08</t>
  </si>
  <si>
    <t>C09BB02, C09AA02, C09BB06, C09BA02, C09AA07</t>
  </si>
  <si>
    <t>N03AX14, N06BX16, N06BX11, N06BX03, N06BX07</t>
  </si>
  <si>
    <t>N06AX16, N06AX23, L01BB07, A08AA02, J01CE08</t>
  </si>
  <si>
    <t>R03AK10, R03AL08, R03AK11, R01AD12, R03BA05</t>
  </si>
  <si>
    <t>N04AA04, S01AX15, V08AD03, R06AE53, S01EB58</t>
  </si>
  <si>
    <t>N05AH03, N05AH02, N06DA04, N04BB01, N05AH01</t>
  </si>
  <si>
    <t>A02BD04, A02BD11, A02BC02, A02BD07, A02BD03</t>
  </si>
  <si>
    <t>R06AB04, R06AB54, D04AA34, R06AA06, R06AA56</t>
  </si>
  <si>
    <t>N06DA53, N06DA52, N06DX01, R06AA54, S01GX06</t>
  </si>
  <si>
    <t>S01EE03, S01EE01, G02AD01, S01EE04, B01AC19</t>
  </si>
  <si>
    <t>G03AA17, G03AA08, G03FA12, G03FB06, G03AC06</t>
  </si>
  <si>
    <t>A02BC01, A02BD01, A02BD05</t>
  </si>
  <si>
    <t>H03AA03, H03AA01</t>
  </si>
  <si>
    <t>C03EA13, C03AB01, C03AA01</t>
  </si>
  <si>
    <t>B01AC04</t>
  </si>
  <si>
    <t>N06AA09, N06CA01</t>
  </si>
  <si>
    <t>N06AB04</t>
  </si>
  <si>
    <t>C03CA01, C03CB01, C03EB01</t>
  </si>
  <si>
    <t>N06AB06</t>
  </si>
  <si>
    <t>B03AE02, B03BB01, B03BB51, B03AE01</t>
  </si>
  <si>
    <t>G04CA02, G04CA53, G04CA52</t>
  </si>
  <si>
    <t>N06AB03, N06CA03</t>
  </si>
  <si>
    <t>M05BA04, M05BB03, M05BB05, M05BB06</t>
  </si>
  <si>
    <t>N02AJ13, N02AX02, N02AJ15, N02AJ14</t>
  </si>
  <si>
    <t>A10BB09</t>
  </si>
  <si>
    <t>R06AE07</t>
  </si>
  <si>
    <t>N03AX12</t>
  </si>
  <si>
    <t>A02BA07, A02BA02</t>
  </si>
  <si>
    <t>C09DB06, C09CA01, C09DA01</t>
  </si>
  <si>
    <t>B03AA02, B03AD02</t>
  </si>
  <si>
    <t>B01AA03</t>
  </si>
  <si>
    <t>G04CB01, D11AX10, G04CA51</t>
  </si>
  <si>
    <t>A06AB56, A06AB06</t>
  </si>
  <si>
    <t>C02CA04</t>
  </si>
  <si>
    <t>J01CF05</t>
  </si>
  <si>
    <t>M04AA01, M04AA51</t>
  </si>
  <si>
    <t>C09AA03, C09BB03, C10BX07, C09BA03</t>
  </si>
  <si>
    <t>C09BX01, C03BA11, C10BX13</t>
  </si>
  <si>
    <t>N05CF01</t>
  </si>
  <si>
    <t>A06AD61, A06AD11</t>
  </si>
  <si>
    <t>N06AX11</t>
  </si>
  <si>
    <t>J01AA02, A01AB22</t>
  </si>
  <si>
    <t>B03AD03, B03AA01, B03AA07</t>
  </si>
  <si>
    <t>B01AF01</t>
  </si>
  <si>
    <t>N05BA01</t>
  </si>
  <si>
    <t>B03BA03, V03AB33, B03BA53</t>
  </si>
  <si>
    <t>A11DA01, A11DA01</t>
  </si>
  <si>
    <t>B01AF02</t>
  </si>
  <si>
    <t>R05CB03</t>
  </si>
  <si>
    <t>S01EE01</t>
  </si>
  <si>
    <t>R03DC53, R03DC03</t>
  </si>
  <si>
    <t>J01XE01, J01XE51</t>
  </si>
  <si>
    <t>C03DA01</t>
  </si>
  <si>
    <t>C07BA05, C07AA05, C07FX01</t>
  </si>
  <si>
    <t>C09DB07, C09CA06, C09DA06, C09DX06</t>
  </si>
  <si>
    <t>R06AX13</t>
  </si>
  <si>
    <t>A06AG10, A06AA02</t>
  </si>
  <si>
    <t>L01BA01, L04AX03</t>
  </si>
  <si>
    <t>C01AA05</t>
  </si>
  <si>
    <t>C10AX09, C10BA06, C10BA05, C10BA02</t>
  </si>
  <si>
    <t>R06AX26</t>
  </si>
  <si>
    <t>A10BH05, A10BD11, A10BD19</t>
  </si>
  <si>
    <t>S01KA02</t>
  </si>
  <si>
    <t>R03BB54, R03BB04, R03AL06</t>
  </si>
  <si>
    <t>C03CB02, C03CA02, C03EB02</t>
  </si>
  <si>
    <t>A03AA04</t>
  </si>
  <si>
    <t>A07DA03, A07DA05, A07DA53</t>
  </si>
  <si>
    <t>G03AB05, G03AC09, G03FB10, G03AA09</t>
  </si>
  <si>
    <t>N06DA52, N06DA02, N06DA53</t>
  </si>
  <si>
    <t>M09AA72, P01BC01</t>
  </si>
  <si>
    <t>G04BD08, G04CA53</t>
  </si>
  <si>
    <t>C08CA13, C09DB08, C09BB02</t>
  </si>
  <si>
    <t>N06AX21</t>
  </si>
  <si>
    <t>C08CA02, C09BB05, C07FB02</t>
  </si>
  <si>
    <t>N05AB04</t>
  </si>
  <si>
    <t>A06AB52, A06AB02, A06AG02</t>
  </si>
  <si>
    <t>C01DA14</t>
  </si>
  <si>
    <t>P01BA02</t>
  </si>
  <si>
    <t>C10BA03, C10BX02, C10AA03</t>
  </si>
  <si>
    <t>N05AH04</t>
  </si>
  <si>
    <t>N02CC01</t>
  </si>
  <si>
    <t>C01DX16</t>
  </si>
  <si>
    <t>N05BA06, N05BA56</t>
  </si>
  <si>
    <t>N03AX16</t>
  </si>
  <si>
    <t>J01AA04</t>
  </si>
  <si>
    <t>C01DA52, C05AE01, C01DA02</t>
  </si>
  <si>
    <t>D06AX01, J01XC01, S01AA13, D09AA02</t>
  </si>
  <si>
    <t>M03BX01</t>
  </si>
  <si>
    <t>A10AE54, A10AE04</t>
  </si>
  <si>
    <t>N07CA01</t>
  </si>
  <si>
    <t>R06AE03, R06AE53</t>
  </si>
  <si>
    <t>A10AD05, A10AD06, A10AB05</t>
  </si>
  <si>
    <t>N06AB05</t>
  </si>
  <si>
    <t>N03AE01</t>
  </si>
  <si>
    <t>N03AX09</t>
  </si>
  <si>
    <t>S01EC54, S01EC04</t>
  </si>
  <si>
    <t>G04BD12</t>
  </si>
  <si>
    <t>R06AD02, R06AD52, V03AB05, D04AA10</t>
  </si>
  <si>
    <t>N02AC52, N07BC02</t>
  </si>
  <si>
    <t>A10BD15, A10BD21, A10BK01, A10BD25</t>
  </si>
  <si>
    <t>N05CD07</t>
  </si>
  <si>
    <t>C09DA04, C09DB05, C09CA04</t>
  </si>
  <si>
    <t>C09BB02, C09AA02, C09BB06, C09BA02</t>
  </si>
  <si>
    <t>N03AX14</t>
  </si>
  <si>
    <t>N06AX16</t>
  </si>
  <si>
    <t>N04AA04</t>
  </si>
  <si>
    <t>N05AH03</t>
  </si>
  <si>
    <t>A02BD04, A02BD11, A02BC02</t>
  </si>
  <si>
    <t>R06AB04, R06AB54</t>
  </si>
  <si>
    <t>N06DA53, N06DA52, N06DX01</t>
  </si>
  <si>
    <t>S01EE03</t>
  </si>
  <si>
    <t>[('omeprazole, amoxicillin and clarithromycin', 100, 3751), ('omeprazole, amoxicillin and metronidazole', 100, 5534), ('omeprazole', 100, 1198), ('fomepizole', 87, 1734), ('iomeprol', 86, 2152)]</t>
  </si>
  <si>
    <t>[('cefapirin', 84, 332), ('medical air', 81, 42), ('isradipine', 80, 2344), ('vasopressin (argipressin)', 80, 145), ('spiramycin and metronidazole', 80, 4641)]</t>
  </si>
  <si>
    <t>[('lisinopril and amlodipine', 100, 5451), ('atorvastatin, amlodipine and perindopril', 100, 6675), ('perindopril, amlodipine and indapamide', 100, 6492), ('metoprolol and amlodipine', 100, 6736), ('amlodipine', 100, 1780)]</t>
  </si>
  <si>
    <t>[('atorvastatin and acetylsalicylic acid', 100, 6573), ('atorvastatin, amlodipine and perindopril', 100, 6675), ('atorvastatin, acetylsalicylic acid and perindopril', 100, 6722), ('atorvastatin and ezetimibe', 100, 3799), ('atorvastatin', 100, 2897)]</t>
  </si>
  <si>
    <t>[('codeine and paracetamol', 100, 3599), ('dihydrocodeine and paracetamol', 100, 3669), ('paracetamol, combinations with psycholeptics', 100, 4623), ('paracetamol', 100, 15), ('paracetamol, combinations excl. psycholeptics', 100, 4663)]</t>
  </si>
  <si>
    <t>[('lansoprazole, combinations', 100, 6596), ('lansoprazole, amoxicillin and levofloxacin', 100, 6594), ('lansoprazole', 100, 1758), ('lansoprazole, amoxicillin and clarithromycin', 100, 3171), ('lansoprazole, amoxicillin and metronidazole', 100, 5513)]</t>
  </si>
  <si>
    <t>[('sitagliptin and simvastatin', 100, 3701), ('simvastatin and ezetimibe', 100, 3448), ('simvastatin', 100, 2427), ('simvastatin and fenofibrate', 100, 5392), ('simvastatin and acetylsalicylic acid', 100, 5552)]</t>
  </si>
  <si>
    <t>[('metformin and rosiglitazone', 100, 3482), ('metformin and saxagliptin', 100, 3673), ('metformin', 100, 1020), ('metformin and sitagliptin', 100, 3561), ('metformin and repaglinide', 100, 3585)]</t>
  </si>
  <si>
    <t>[('salbutamol', 100, 46), ('salbutamol and beclometasone', 100, 3526), ('salbutamol and sodium cromoglicate', 100, 2993), ('salbutamol', 100, 47), ('salbutamol and ipratropium bromide', 100, 3558)]</t>
  </si>
  <si>
    <t>[('combinations of levothyroxine and liothyronine', 100, 4735), ('levothyroxine sodium', 100, 2564), ('liothyronine sodium', 83, 3111), ('dextrothyroxine', 80, 512), ('levomethadone', 79, 3257)]</t>
  </si>
  <si>
    <t>[('bendroflumethiazide and potassium-sparing agents', 100, 4866), ('bendroflumethiazide and potassium', 100, 3418), ('bendroflumethiazide', 100, 177), ('bentiromide', 75, 1821), ('benorilate', 74, 178)]</t>
  </si>
  <si>
    <t>[('simvastatin, acetylsalicylic acid and ramipril', 100, 5553), ('atorvastatin, acetylsalicylic acid and ramipril', 100, 6574), ('ramipril', 100, 2387), ('ramipril and diuretics', 100, 4814), ('ramipril and felodipine', 100, 3412)]</t>
  </si>
  <si>
    <t>[('clopidogrel', 100, 2303), ('cloprednol', 83, 1941), ('clopamide', 80, 418), ('haloperidol', 80, 786), ('cloridarol', 80, 1931)]</t>
  </si>
  <si>
    <t>[('bisoprolol and amlodipine', 100, 4868), ('bisoprolol and acetylsalicylic acid', 100, 6723), ('bisoprolol and thiazides', 100, 4949), ('perindopril and bisoprolol', 100, 6682), ('bisoprolol', 100, 1840)]</t>
  </si>
  <si>
    <t>[('amitriptyline', 100, 89), ('amitriptyline and psycholeptics', 100, 4860), ('almitrine', 83, 61), ('imipramine oxide', 79, 5690), ('imipramine', 79, 851)]</t>
  </si>
  <si>
    <t>[('citalopram', 100, 401), ('escitalopram', 94, 3356), ('clotiazepam', 83, 422), ('cinolazepam', 80, 2765), ('carbromal', 78, 296)]</t>
  </si>
  <si>
    <t>[('furosemide and potassium', 100, 3414), ('furosemide', 100, 737), ('furosemide and potassium-sparing agents', 100, 4908), ('torasemide', 82, 2506), ('mefruside', 81, 992)]</t>
  </si>
  <si>
    <t>[('sertraline', 100, 2423), ('sparteine', 85, 1485), ('betaine', 82, 200), ('sertindole', 82, 2583), ('Sabalis serrulatae fructus', 82, 5648)]</t>
  </si>
  <si>
    <t>[('iron, multivitamins and folic acid', 100, 3623), ('folic acid, combinations', 100, 5030), ('folic acid', 100, 729), ('iron, vitamin B12 and folic acid', 100, 5509), ('donepezil, memantine and Ginkgo folium', 82, 6589)]</t>
  </si>
  <si>
    <t>[('tamsulosin and solifenacin', 100, 5557), ('tamsulosin and dutasteride', 100, 3647), ('tamsulosin', 100, 2871), ('alfuzosin', 78, 1763), ('alfuzosin and finasteride', 78, 4674)]</t>
  </si>
  <si>
    <t>[('fluoxetine and psycholeptics', 100, 5498), ('fluoxetine', 100, 717), ('duloxetine', 90, 2845), ('fluvoxamine', 84, 2596), ('fluostigmine', 82, 892)]</t>
  </si>
  <si>
    <t>[('alendronic acid and colecalciferol', 100, 3506), ('alendronic acid, calcium and colecalciferol, sequential', 100, 4938), ('alendronic acid and alfacalcidol, sequential', 100, 4937), ('alendronic acid', 100, 3236), ('ibandronic acid', 87, 3036)]</t>
  </si>
  <si>
    <t>[('lansoprazole, amoxicillin and clarithromycin', 100, 3171), ('esomeprazole, amoxicillin and clarithromycin', 100, 4985), ('amoxicillin', 100, 95), ('lansoprazole, amoxicillin and levofloxacin', 100, 6594), ('pantoprazole, amoxicillin, clarithromycin and metronidazole', 100, 6680)]</t>
  </si>
  <si>
    <t>[('tramadol', 100, 1609), ('tramadol and paracetamol', 100, 3385), ('tramadol and other non-opioid analgesics', 100, 6746), ('tramadol and dexketoprofen', 100, 6745), ('tramazoline', 84, 2508)]</t>
  </si>
  <si>
    <t>[('gliclazide', 100, 756), ('linaclotide', 80, 3731), ('altizide and potassium-sparing agents', 78, 4858), ('lidoflazine', 78, 938), ('glipizide', 78, 757)]</t>
  </si>
  <si>
    <t>[('prednisolone', 100, 1361), ('prednisolone and promethazine', 100, 5546), ('prednisolone', 100, 1366), ('prednisolone', 100, 1367), ('prednisolone', 100, 1368)]</t>
  </si>
  <si>
    <t>[('codeine and paracetamol', 78, 3599), ('paracetamol, combinations with psycholeptics', 74, 4623), ('paracetamol, combinations excl. psycholeptics', 74, 4663), ('codeine, combinations excl. psycholeptics', 73, 4673), ('codeine, combinations with psycholeptics', 73, 4602)]</t>
  </si>
  <si>
    <t>[('cetirizine', 100, 1900), ('periciazine', 87, 1397), ('tiracizine', 86, 2738), ('cinnarizine, combinations', 84, 4772), ('cinnarizine', 84, 394)]</t>
  </si>
  <si>
    <t>[('naproxen and esomeprazole', 100, 3640), ('naproxen', 100, 1120), ('naproxen', 100, 1119), ('naproxen and misoprostol', 100, 2991), ('naproxen', 100, 1118)]</t>
  </si>
  <si>
    <t>[('gabapentin', 100, 2093), ('galantamine', 78, 743), ('rifapentine', 78, 2399), ('pivagabine', 78, 3129), ('azapetine', 78, 1793)]</t>
  </si>
  <si>
    <t>[('ranitidine bismuth citrate', 100, 2713), ('ranitidine', 100, 1427), ('nizatidine', 90, 2587), ('tizanidine', 86, 2741), ('niperotidine', 85, 3145)]</t>
  </si>
  <si>
    <t>[('atenolol and nifedipine', 100, 3415), ('s-atenolol', 100, 5584), ('atenolol and other diuretics, combinations', 100, 4688), ('atenolol, thiazides and other diuretics', 100, 4894), ('atenolol', 100, 154)]</t>
  </si>
  <si>
    <t>[('losartan', 100, 2683), ('losartan and diuretics', 100, 4844), ('losartan and amlodipine', 100, 5515), ('olmesartan medoxomil and amlodipine', 89, 5532), ('olmesartan medoxomil and diuretics', 89, 4850)]</t>
  </si>
  <si>
    <t>[('ferrous fumarate', 100, 2061), ('ferrous fumarate', 100, 2060), ('ferrous sulfate', 86, 2065), ('ferrous glycine sulfate', 86, 2979), ('ferrous carbonate', 86, 6195)]</t>
  </si>
  <si>
    <t>[('warfarin', 100, 1700), ('nadroparin', 78, 2796), ('liquid paraffin', 78, 1084), ('liquid paraffin, combinations', 78, 5041), ('naratriptan', 77, 3101)]</t>
  </si>
  <si>
    <t>[('risedronic acid, calcium and colecalciferol, sequential', 100, 5551), ('ibandronic acid and colecalciferol', 100, 6880), ('colecalciferol', 100, 381), ('risedronic acid and colecalciferol', 100, 6610), ('colecalciferol, combinations', 100, 6803)]</t>
  </si>
  <si>
    <t>[('finasteride', 100, 2067), ('alfuzosin and finasteride', 100, 4674), ('finasteride', 100, 2068), ('pasireotide', 80, 3772), ('isoetarine', 80, 889)]</t>
  </si>
  <si>
    <t>[('senna glycosides, combinations', 100, 5066), ('senna glycosides', 100, 2420), ('senega', 82, 6094), ('gas-gangrene sera', 78, 5687), ('sodium selenate', 77, 2436)]</t>
  </si>
  <si>
    <t>[('doxazosin', 100, 2653), ('oxaprozin', 80, 2288), ('fenoxazoline', 79, 2046), ('alfuzosin and finasteride', 78, 4674), ('terazosin', 78, 2468)]</t>
  </si>
  <si>
    <t>[('influenza, inactivated, split virus or surface antigen', 100, 6081), ('influenza, inactivated, whole virus', 100, 6082), ('influenza, live attenuated', 100, 6083), ('diphtheria-hemophilus influenzae B-pertussis-tetanus-hepatitis B', 97, 5623), ('hemophilus influenzae B and poliomyelitis', 97, 5501)]</t>
  </si>
  <si>
    <t>[('flucloxacillin', 100, 687), ('cloxacillin', 81, 426), ('fluciclovine (18F)', 78, 6703), ('oxacillin', 77, 1210), ('fluvoxamine', 77, 2596)]</t>
  </si>
  <si>
    <t>[('allopurinol', 100, 59), ('allopurinol, combinations', 100, 4681), ('haloperidol', 82, 786), ('haloprogin', 80, 2116), ('talinolol', 79, 2454)]</t>
  </si>
  <si>
    <t>[('lisinopril and diuretics', 100, 6361), ('lisinopril', 100, 2196), ('lisinopril and amlodipine', 100, 5451), ('rosuvastatin, amlodipine and lisinopril', 100, 6612), ('fosinopril and diuretics', 82, 4840)]</t>
  </si>
  <si>
    <t>[('rosuvastatin, perindopril and indapamide', 100, 6821), ('perindopril, amlodipine and indapamide', 100, 6492), ('indapamide', 100, 855), ('idanpramine', 87, 5578), ('iodamide', 86, 870)]</t>
  </si>
  <si>
    <t>[('beclometasone and antibiotics', 100, 4865), ('formoterol and beclometasone', 100, 6486), ('formoterol, glycopyrronium bromide and beclometasone', 100, 6810), ('beclometasone', 100, 171), ('beclometasone', 100, 172)]</t>
  </si>
  <si>
    <t>[('zopiclone', 100, 2557), ('eszopiclone', 94, 3432), ('opicapone', 85, 3666), ('pholcodine', 81, 2323), ('zotepine', 81, 2558)]</t>
  </si>
  <si>
    <t>[('codeine and other non-opioid analgesics', 100, 6725), ('codeine and ibuprofen', 100, 3548), ('codeine, combinations excl. psycholeptics', 100, 4673), ('codeine and paracetamol', 100, 3599), ('codeine and acetylsalicylic acid', 100, 3075)]</t>
  </si>
  <si>
    <t>[('lactulose', 100, 922), ('lactulose, combinations', 100, 5037), ('ethulose', 81, 5568), ('microparticles of galactose', 80, 3114), ('galactose', 80, 742)]</t>
  </si>
  <si>
    <t>[('mirtazapine', 100, 1738), ('articaine, combinations', 83, 4687), ('minaprine', 83, 2238), ('niaprazine', 83, 2263), ('articaine', 83, 3466)]</t>
  </si>
  <si>
    <t>[('meningococcus A,C,Y,W-135, tetravalent purified polysaccharides antigen', 72, 6148), ('meningococcus A,C,Y,W-135, tetravalent purified polysaccharides antigen conjugated', 72, 6149), ('papillomavirus (human types 6, 11, 16, 18, 31, 33, 45, 52, 58)', 69, 6681), ('omega-3-triglycerides incl. other esters and acids', 65, 5533), ('muromonab-CD3', 59, 2602)]</t>
  </si>
  <si>
    <t>[('doxycycline', 100, 590), ('doxycycline', 100, 591), ('doxylamine, combinations', 84, 4727), ('doxylamine', 84, 592), ('lymecycline', 82, 952)]</t>
  </si>
  <si>
    <t>[('ferrous sulfate', 100, 2064), ('ferrous glycine sulfate', 100, 2979), ('ferrous sulfate', 100, 2065), ('ferrous succinate', 88, 2063), ('ferrous fumarate', 86, 2061)]</t>
  </si>
  <si>
    <t>[('rivaroxaban', 100, 3693), ('apixaban', 79, 3775), ('argatroban', 76, 1733), ('vorapaxar', 75, 6526), ('brivaracetam', 74, 6694)]</t>
  </si>
  <si>
    <t>[('diazepam', 100, 514), ('fludiazepam', 91, 2075), ('pinazepam', 88, 2333), ('dilazep', 87, 556), ('nordazepam', 86, 480)]</t>
  </si>
  <si>
    <t>[('hydroxocobalamin', 100, 831), ('hydroxocobalamin', 100, 830), ('hydroxocobalamin, combinations', 100, 4761), ('hydroxycarbamide', 81, 835), ('cyanocobalamin, combinations', 79, 4750)]</t>
  </si>
  <si>
    <t>[('thiamine (vit B1)', 100, 1565), ('thiamine', 100, 1566), ('histamine phosphate', 92, 2127), ('histamine dihydrochloride', 92, 3108), ('thiamphenicol, combinations', 83, 5719)]</t>
  </si>
  <si>
    <t>[('apixaban', 100, 3775), ('rivaroxaban', 79, 3693), ('edoxaban', 75, 6618), ('capecitabine', 75, 3157), ('coagulation factor IX, II, VII and X in combination', 75, 3346)]</t>
  </si>
  <si>
    <t>[('carbocisteine', 100, 292), ('carbetocin', 86, 1881), ('cloperastine', 80, 6865), ('colistin', 80, 435), ('colistin', 80, 436)]</t>
  </si>
  <si>
    <t>[('latanoprost', 100, 2615), ('iloprost', 84, 2563), ('bimatoprost', 82, 3318), ('dinoprost', 80, 564), ('travoprost', 80, 3317)]</t>
  </si>
  <si>
    <t>[('montelukast', 100, 2921), ('montelukast, combinations', 100, 6601), ('pranlukast', 78, 3073), ('human menopausal gonadotrophin', 76, 1001), ('morniflumate', 74, 2247)]</t>
  </si>
  <si>
    <t>[('nitrofurantoin, combinations', 100, 6603), ('nitrofurantoin', 100, 1167), ('nitrofural', 85, 1171), ('nitrofural', 85, 1173), ('nitrofural', 85, 1170)]</t>
  </si>
  <si>
    <t>[('spironolactone', 100, 1487), ('prolintane', 80, 2364), ('magnesium pidolate', 79, 3039), ('dinoprostone', 78, 565), ('policosanol', 77, 2819)]</t>
  </si>
  <si>
    <t>[('propranolol and other combinations', 100, 6742), ('propranolol', 100, 1401), ('propranolol and thiazides', 100, 4817), ('propanol, combinations', 91, 4776), ('propanol', 91, 3768)]</t>
  </si>
  <si>
    <t>[('candesartan and amlodipine', 100, 6482), ('candesartan and diuretics', 100, 4832), ('candesartan', 100, 3174), ('candesartan, amlodipine and hydrochlorothiazide', 100, 6876), ('cascara', 80, 2792)]</t>
  </si>
  <si>
    <t>[('iron, vitamin B12 and folic acid', 79, 5509), ('meningococcus B, multicomponent vaccine', 79, 6150), ('diphtheria-hemophilus influenzae B-pertussis-tetanus-hepatitis B-meningococcus A + C', 78, 5624), ('hemophilus influenzae B, combinations with meningococcus C, conjugated', 78, 4612), ('vitamin D and analog combinations', 77, 6350)]</t>
  </si>
  <si>
    <t>[('loratadine', 100, 2192), ('desloratadine', 92, 3300), ('olopatadine', 87, 3078), ('rupatadine', 87, 3087), ('olopatadine', 87, 3079)]</t>
  </si>
  <si>
    <t>[('metformin and sitagliptin', 100, 3561), ('sitagliptin and simvastatin', 100, 3701), ('sitagliptin', 100, 3467), ('pioglitazone and sitagliptin', 100, 5541), ('sitagliptin and ertugliflozin', 100, 6799)]</t>
  </si>
  <si>
    <t>[('docusate sodium', 100, 2833), ('docusate sodium, incl. combinations', 100, 4725), ('house dust mites', 83, 6375), ('copper usnate', 82, 6116), ('urate oxidase', 77, 1671)]</t>
  </si>
  <si>
    <t>[('combination drugs used in erectile dysfunction', 91, 4560), ('technetium (99mTc) disofenin', 70, 2457), ('electrolytes in combination with other drugs', 69, 4608), ('electrolytes in combination with other drugs', 69, 4607), ('risedronic acid, calcium and colecalciferol, sequential', 68, 5551)]</t>
  </si>
  <si>
    <t>[('dihydrocodeine and paracetamol', 77, 3669), ('meningococcus A,C,Y,W-135, tetravalent purified polysaccharides antigen conjugated', 74, 6149), ('meningococcus A,C,Y,W-135, tetravalent purified polysaccharides antigen', 74, 6148), ('dihydrocodeine, combinations', 73, 4715), ('dihydrocodeine and other non-opioid analgesics', 71, 6728)]</t>
  </si>
  <si>
    <t>[('atorvastatin, amlodipine and perindopril', 82, 6675), ('rosuvastatin, amlodipine and perindopril', 82, 6820), ('perindopril, amlodipine and indapamide', 82, 6492), ('perindopril and amlodipine', 82, 3667), ('perindopril', 81, 2704)]</t>
  </si>
  <si>
    <t>[('methotrexate', 100, 1040), ('methotrexate', 100, 1041), ('trimetrexate', 82, 2593), ('methohexital', 80, 1039), ('methohexital', 80, 1038)]</t>
  </si>
  <si>
    <t>[('digoxin', 100, 548), ('digitoxin', 88, 547), ('diosmin, combinations', 81, 4718), ('doxepin', 81, 588), ('carbon dioxide', 81, 294)]</t>
  </si>
  <si>
    <t>[('rosuvastatin and ezetimibe', 100, 6495), ('atorvastatin and ezetimibe', 100, 3799), ('ezetimibe', 100, 3380), ('simvastatin and ezetimibe', 100, 3448), ('dexetimide', 83, 507)]</t>
  </si>
  <si>
    <t>[('fexofenadine', 100, 2918), ('hexobendine', 86, 801), ('terfenadine', 82, 2590), ('exenatide', 81, 2773), ('hexoprenaline', 81, 802)]</t>
  </si>
  <si>
    <t>[('linagliptin and empagliflozin', 100, 6597), ('metformin and linagliptin', 100, 3712), ('linagliptin', 100, 3686), ('sitagliptin and simvastatin', 88, 3701), ('pioglitazone and sitagliptin', 88, 5541)]</t>
  </si>
  <si>
    <t>[('pantoprazole, amoxicillin and clarithromycin', 100, 5537), ('esomeprazole, amoxicillin and clarithromycin', 100, 4985), ('lansoprazole, clarithromycin and tinidazole', 100, 6595), ('pantoprazole, amoxicillin, clarithromycin and metronidazole', 100, 6680), ('omeprazole, amoxicillin and clarithromycin', 100, 3751)]</t>
  </si>
  <si>
    <t>[('hypromellose', 100, 2135), ('perflubutane polymer microspheres', 77, 6607), ('multienzymes (lipase, protease etc.)', 75, 5581), ('promegestone', 74, 1391), ('cyproterone and estrogen', 74, 5468)]</t>
  </si>
  <si>
    <t>[('isoniazid, sulfamethoxazole, trimethoprim and pyridoxine', 100, 6881), ('sulfametrole and trimethoprim', 100, 3600), ('sulfonamides, combinations with other antibacterials (excl. trimethoprim)', 100, 4642), ('sulfamethoxazole and trimethoprim', 100, 1648), ('trimethoprim', 100, 1647)]</t>
  </si>
  <si>
    <t>[('coagulation factor IX, II, VII and X in combination', 73, 3346), ('tocopherol (vit E)', 72, 1696), ('lansoprazole, amoxicillin and levofloxacin', 69, 6594), ('lovastatin and nicotinic acid', 68, 3389), ('pivmecillinam', 68, 77)]</t>
  </si>
  <si>
    <t>[('tiotropium bromide, combinations', 100, 6614), ('tiotropium bromide', 100, 3419), ('olodaterol and tiotropium bromide', 100, 6700), ('oxitropium bromide', 90, 2703), ('trospium and analgesics', 81, 4802)]</t>
  </si>
  <si>
    <t>[('bumetanide and potassium-sparing agents', 100, 4895), ('bumetanide and potassium', 100, 3417), ('bumetanide', 100, 243), ('betanidine', 87, 215), ('betaine hydrochloride', 85, 2881)]</t>
  </si>
  <si>
    <t>[('mebeverine', 100, 2207), ('metergoline', 78, 1033), ('meningococcus B, outer membrane vesicle vaccine', 73, 6177), ('metixene', 73, 2228), ('metreleptin', 73, 6515)]</t>
  </si>
  <si>
    <t>[('loperamide', 100, 947), ('loperamide oxide', 100, 2580), ('loperamide, combinations', 100, 5042), ('clopamide', 90, 418), ('clopamide and potassium', 90, 5460)]</t>
  </si>
  <si>
    <t>[('desogestrel and ethinylestradiol', 100, 3361), ('desogestrel and ethinylestradiol', 100, 3362), ('desogestrel', 100, 1968), ('desogestrel and estrogen', 100, 5482), ('dienogest and ethinylestradiol', 80, 6483)]</t>
  </si>
  <si>
    <t>[('donepezil, memantine and Ginkgo folium', 100, 6589), ('donepezil and memantine', 100, 5486), ('donepezil', 100, 3080), ('fomepizole', 78, 1734), ('doxepin', 76, 588)]</t>
  </si>
  <si>
    <t>[('quinine', 100, 1425), ('quinine, combinations with psycholeptics', 100, 4635), ('quinidine', 93, 1424), ('quinidine, combinations excl. psycholeptics', 93, 4655), ('quinidine, combinations with psycholeptics', 93, 4634)]</t>
  </si>
  <si>
    <t>[('tamsulosin and solifenacin', 100, 5557), ('solifenacin', 100, 3357), ('technetium (99mTc) disofenin', 83, 2457), ('technetium (99mTc) lidofenin', 83, 2458), ('darifenacin', 82, 3082)]</t>
  </si>
  <si>
    <t>[('lercanidipine', 100, 3074), ('valsartan and lercanidipine', 100, 6686), ('enalapril and lercanidipine', 100, 5489), ('nicardipine', 89, 1143), ('delapril and manidipine', 86, 5481)]</t>
  </si>
  <si>
    <t>[('duloxetine', 100, 2845), ('fluoxetine and psycholeptics', 90, 5498), ('fluoxetine', 90, 717), ('dapoxetine', 87, 2818), ('doxepin', 82, 587)]</t>
  </si>
  <si>
    <t>[('diclofenac', 100, 531), ('diclofenac, combinations', 100, 4714), ('diclofenac', 100, 528), ('diclofenac', 100, 529), ('diclofenac', 100, 530)]</t>
  </si>
  <si>
    <t>[('morphine', 100, 1098), ('morphine, combinations', 100, 5061), ('morphine and antispasmodics', 100, 4930), ('opium alkaloids with morphine', 100, 4621), ('morphine, combinations', 100, 5060)]</t>
  </si>
  <si>
    <t>[('ibuprofen', 100, 845), ('codeine and ibuprofen', 100, 3548), ('ibuprofen', 100, 841), ('ibuprofen, combinations', 100, 4764), ('ibuprofen', 100, 842)]</t>
  </si>
  <si>
    <t>[('dexamethasone', 100, 504), ('dexamethasone', 100, 500), ('dexamethasone and antibiotics', 100, 4897), ('dexamethasone and antiinfectives', 100, 4965), ('dexamethasone and antiinfectives', 100, 4966)]</t>
  </si>
  <si>
    <t>[('metoprolol and felodipine', 100, 3652), ('ramipril and felodipine', 100, 3412), ('felodipine', 100, 669), ('bisoprolol and amlodipine', 87, 4868), ('candesartan, amlodipine and hydrochlorothiazide', 87, 6876)]</t>
  </si>
  <si>
    <t>[('dihydrocodeine and other non-opioid analgesics', 100, 6728), ('dihydrocodeine and acetylsalicylic acid', 100, 6727), ('dihydrocodeine', 100, 1987), ('dihydrocodeine, combinations', 100, 4715), ('dihydrocodeine and paracetamol', 100, 3669)]</t>
  </si>
  <si>
    <t>[('other nasal preparation combinations in ATC', 77, 6459), ('other preparations, combinations', 77, 5086), ('other meningococcal polyvalent purified polysaccharides antigen', 77, 6153), ('other meningococcal monovalent purified polysaccharides antigen', 77, 6152), ('other cough suppressant combinations in ATC', 76, 4525)]</t>
  </si>
  <si>
    <t>[('hydrocortisone and mydriatics', 100, 4913), ('hydrocortisone, combinations', 100, 4754), ('hydrocortisone', 100, 816), ('hydrocortisone and antiseptics', 100, 4912), ('hydrocortisone', 100, 815)]</t>
  </si>
  <si>
    <t>[('prochlorperazine', 100, 1386), ('thioproperazine', 82, 1574), ('chlorproethazine', 82, 2766), ('promethazine', 79, 1393), ('perphenazine', 79, 1270)]</t>
  </si>
  <si>
    <t>[('bisacodyl, combinations', 100, 4697), ('bisacodyl', 100, 220), ('bisacodyl', 100, 219), ('ichtasol', 75, 5577), ('acetylsalicylic acid, combinations with psycholeptics', 73, 4588)]</t>
  </si>
  <si>
    <t>[('isosorbide mononitrate', 100, 2165), ('isosorbide dinitrate, combinations', 88, 4796), ('isosorbide dinitrate', 88, 899), ('isosorbide dinitrate', 88, 898), ('phenylmercuric nitrate', 73, 2926)]</t>
  </si>
  <si>
    <t>[('furosemide and potassium-sparing agents', 69, 4908), ('hydrochlorothiazide and potassium-sparing agents', 68, 4910), ('stem cells from umbilical cord blood', 68, 4810), ('fluoroethyl-L-tyrosine (18F)', 68, 6631), ('diphtheria-hemophilus influenzae B-pertussis-poliomyelitis-tetanus-hepatitis B', 68, 5622)]</t>
  </si>
  <si>
    <t>[('hydroxychloroquine', 100, 832), ('hydrochloric acid', 84, 812), ('hydrochloric acid', 84, 811), ('hydrocodone', 82, 814), ('hydroxyzine', 82, 836)]</t>
  </si>
  <si>
    <t>[('pravastatin', 100, 2603), ('pravastatin and fenofibrate', 100, 5391), ('pravastatin and acetylsalicylic acid', 100, 5545), ('valsartan', 83, 2824), ('rosuvastatin and valsartan', 83, 6683)]</t>
  </si>
  <si>
    <t>[('quetiapine', 100, 2673), ('mequitazine', 83, 2219), ('clotiapine', 80, 421), ('zidovudine, lamivudine and nevirapine', 80, 3528), ('stavudine, lamivudine and nevirapine', 80, 3570)]</t>
  </si>
  <si>
    <t>[('formoterol and budesonide', 100, 3411), ('budesonide', 100, 1861), ('salmeterol and budesonide', 100, 6684), ('budesonide', 100, 1858), ('budesonide', 100, 1859)]</t>
  </si>
  <si>
    <t>[('fluoroethyl-L-tyrosine (18F)', 79, 6631), ('hydrocortisone butyrate', 77, 2975), ('hyoscyamine', 77, 3116), ('hydrocortisone butyrate and antiseptics', 77, 4914), ('hyoscyamine and psycholeptics', 77, 5505)]</t>
  </si>
  <si>
    <t>[('sumatriptan', 100, 2452), ('satraplatin', 84, 6691), ('almotriptan', 84, 3306), ('suramin sodium', 83, 3277), ('rizatriptan', 82, 2920)]</t>
  </si>
  <si>
    <t>[('diphtheria-hemophilus influenzae B-pertussis-tetanus-hepatitis B-meningococcus A + C', 74, 5624), ('meningococcus A,C, bivalent purified polysaccharides antigen', 74, 6147), ('meningococcus A,C,Y,W-135, tetravalent purified polysaccharides antigen', 74, 6148), ('meningococcus A,C,Y,W-135, tetravalent purified polysaccharides antigen conjugated', 74, 6149), ('pantoprazole, amoxicillin and clarithromycin', 73, 5537)]</t>
  </si>
  <si>
    <t>[('nicorandil', 100, 2265), ('stem cells from umbilical cord blood', 80, 4810), ('picodralazine and diuretics', 79, 4851), ('picodralazine and diuretics, combinations with psycholeptics', 79, 4631), ('nicotinyl alcohol', 78, 1152)]</t>
  </si>
  <si>
    <t>[('lorazepam, combinations', 100, 5043), ('lorazepam', 100, 949), ('flurazepam', 90, 722), ('nordazepam', 90, 480), ('clonazepam', 90, 414)]</t>
  </si>
  <si>
    <t>[('pregabalin', 100, 3146), ('pegaptanib', 82, 3454), ('prajmaline', 80, 1354), ('retigabine', 80, 3692), ('grepafloxacin', 79, 2901)]</t>
  </si>
  <si>
    <t>[('Insulins and analogs for injection, intermediate-acting combined with fast-acting- combinations', 74, 4546), ('chlormadinone and ethinylestradiol', 68, 4961), ('megestrol and ethinylestradiol', 68, 5470), ('chlormadinone and ethinylestradiol', 68, 4962), ('megestrol and ethinylestradiol', 68, 5469)]</t>
  </si>
  <si>
    <t>[('lymecycline', 100, 952), ('meclocycline', 85, 2210), ('clomocycline', 82, 1940), ('doxycycline', 82, 590), ('doxycycline', 82, 591)]</t>
  </si>
  <si>
    <t>[('glyceryl trinitrate', 100, 769), ('glyceryl trinitrate, combinations', 100, 5033), ('glyceryl trinitrate', 100, 768), ('glycerol phenylbutyrate', 80, 3785), ('fluoroethyl-L-tyrosine (18F)', 71, 6631)]</t>
  </si>
  <si>
    <t>[('fusidic acid', 100, 741), ('fusidic acid', 100, 740), ('fusidic acid', 100, 739), ('fusidic acid', 100, 738), ('mefruside', 76, 992)]</t>
  </si>
  <si>
    <t>[('sodium chlorite', 89, 3638), ('sodium folinate', 88, 6790), ('sodium stibogluconate', 88, 1262), ('sodium aurothiomalate', 86, 774), ('sodium apolate', 86, 2684)]</t>
  </si>
  <si>
    <t>[('aluminium preparations', 77, 6063), ('Aluminium antacid compound combinations', 77, 6352), ('thyroid gland preparations', 75, 5559), ('various antiseptic throat preparations', 74, 4572), ('stramoni preparations', 73, 6099)]</t>
  </si>
  <si>
    <t>[('baclofen', 100, 166), ('clofezone', 81, 3142), ('clomifene', 81, 412), ('alclofenac', 81, 48), ('clofezone', 81, 3141)]</t>
  </si>
  <si>
    <t>[('insulin glargine', 100, 3296), ('insulin glargine and lixisenatide', 100, 6717), ('insulin glulisine', 86, 3420), ('insulin degludec and liraglutide', 83, 6679), ('insulin aspart', 80, 3513)]</t>
  </si>
  <si>
    <t>[('chloramphenicol', 100, 344), ('chloramphenicol', 100, 348), ('chloramphenicol', 100, 347), ('chloramphenicol', 100, 342), ('chloramphenicol', 100, 343)]</t>
  </si>
  <si>
    <t>[('betahistine', 100, 199), ('betaine', 88, 200), ('betaine hydrochloride', 88, 2881), ('betanidine', 84, 215), ('bilastine', 83, 3359)]</t>
  </si>
  <si>
    <t>[('cyclizine', 100, 447), ('cyclizine, combinations', 100, 4707), ('buclizine, combinations', 85, 4700), ('procyclidine', 85, 1387), ('buclizine', 85, 2756)]</t>
  </si>
  <si>
    <t>[('technetium (99mTc) antiCarcinoEmbryonicAntigen antibody', 57, 6040), ('gold (198Au) colloidal', 56, 6179), ('technetium (99mTc) succimer', 56, 2456), ('technetium (99mTc) pentavalent succimer', 56, 6890), ('technetium (99mTc) microspheres', 55, 3587)]</t>
  </si>
  <si>
    <t>[('insulin aspart', 100, 3513), ('insulin degludec and insulin aspart', 100, 6344), ('insulin aspart', 100, 3512), ('Insulins and analogs for injection, fast-acting combinations', 85, 6358), ('Insulins and analogs for injection, intermediate-acting combined with fast-acting- combinations', 85, 4546)]</t>
  </si>
  <si>
    <t>[('paroxetine', 100, 2302), ('dapoxetine', 90, 2818), ('oxypertine', 86, 1223), ('protein hydrolysates', 85, 1408), ('proxymetacaine', 85, 2375)]</t>
  </si>
  <si>
    <t>[('cyanocobalamin tannin complex', 100, 3715), ('cyanocobalamin', 100, 1695), ('cyanocobalamin, combinations', 100, 4750), ('cobalt (58Co) cyanocobalamine', 98, 6068), ('cobalt (57Co) cyanocobalamine', 98, 2967)]</t>
  </si>
  <si>
    <t>[('clonazepam', 100, 414), ('cinolazepam', 94, 2765), ('clotiazepam', 91, 422), ('lorazepam, combinations', 90, 5043), ('lorazepam', 90, 949)]</t>
  </si>
  <si>
    <t>[('lamotrigine', 100, 2179), ('almitrine', 87, 61), ('famotidine, combinations', 84, 5024), ('famotidine', 84, 667), ('trolamine', 83, 2516)]</t>
  </si>
  <si>
    <t>[('rosuvastatin, amlodipine and perindopril', 100, 6820), ('rosuvastatin, perindopril and indapamide', 100, 6821), ('rosuvastatin', 100, 3333), ('rosuvastatin and amlodipine', 100, 6611), ('rosuvastatin and acetylsalicylic acid', 100, 6494)]</t>
  </si>
  <si>
    <t>[('brinzolamide', 100, 3161), ('brinzolamide, combinations', 100, 6578), ('dorzolamide', 82, 2768), ('bentiromide', 82, 1821), ('bezitramide', 82, 1835)]</t>
  </si>
  <si>
    <t>[('mirabegron', 100, 3723), ('panipenem and betamipron', 78, 2776), ('merbromin', 78, 1014), ('abiraterone', 76, 3685), ('irbesartan', 75, 2903)]</t>
  </si>
  <si>
    <t>[('prednisolone and promethazine', 100, 5546), ('promethazine, combinations', 100, 4775), ('promethazine', 100, 1393), ('promethazine', 100, 1392), ('pyrimethamine', 87, 1419)]</t>
  </si>
  <si>
    <t>[('methadone', 100, 1022), ('methadone, combinations excl. psycholeptics', 100, 4662), ('ethadione', 93, 2023), ('trimethadione', 86, 1645), ('methaqualone, combinations', 85, 5053)]</t>
  </si>
  <si>
    <t>[('fluticasone furoate', 100, 3542), ('fluticasone', 100, 2572), ('vilanterol, umeclidinium bromide and fluticasone furoate', 100, 6823), ('salmeterol and fluticasone', 100, 3322), ('fluticasone, combinations', 100, 5029)]</t>
  </si>
  <si>
    <t>[('dapagliflozin', 100, 6510), ('metformin and dapagliflozin', 100, 6490), ('metformin, saxagliptin and dapagliflozin', 100, 6883), ('saxagliptin and dapagliflozin', 100, 6685), ('metformin and canagliflozin', 90, 6538)]</t>
  </si>
  <si>
    <t>[('temazepam', 100, 1540), ('tetrazepam', 90, 2479), ('medazepam', 88, 984), ('lormetazepam', 88, 2194), ('bentazepam', 85, 1820)]</t>
  </si>
  <si>
    <t>[('irbesartan and amlodipine', 100, 5507), ('irbesartan and diuretics', 100, 4843), ('irbesartan', 100, 2903), ('eprosartan and diuretics', 82, 4839), ('eprosartan', 82, 2899)]</t>
  </si>
  <si>
    <t>[('enalapril and diuretics', 100, 4838), ('enalapril', 100, 601), ('enalapril and nitrendipine', 100, 5490), ('enalapril and lercanidipine', 100, 5489), ('delapril and manidipine', 84, 5481)]</t>
  </si>
  <si>
    <t>[('levetiracetam', 100, 3026), ('parathyroid gland extract', 77, 5538), ('glatiramer acetate', 76, 2908), ('Food allergenic extracts', 74, 6415), ('insect allergenic extracts', 74, 3345)]</t>
  </si>
  <si>
    <t>[('venlafaxine', 100, 2542), ('nelarabine', 80, 3295), ('valbenazine', 80, 6764), ('nafarelin', 79, 2184), ('glafenine', 79, 754)]</t>
  </si>
  <si>
    <t>[('Other irrigating solution combinations in ATC', 83, 6268), ('vilanterol and fluticasone furoate', 81, 6500), ('vilanterol, umeclidinium bromide and fluticasone furoate', 81, 6823), ('fluticasone, combinations', 81, 5029), ('imidazoles/triazoles in combination with corticosteroids', 79, 4519)]</t>
  </si>
  <si>
    <t>[('procyclidine', 100, 1387), ('cyclizine', 85, 447), ('cyclizine, combinations', 85, 4707), ('propyliodone', 83, 1402), ('aceclidine, combinations', 82, 4676)]</t>
  </si>
  <si>
    <t>[('olanzapine', 100, 2778), ('asenapine', 83, 3574), ('ranolazine', 82, 2411), ('olsalazine', 82, 2280), ('tolazamide', 80, 1599)]</t>
  </si>
  <si>
    <t>[('pantoprazole, amoxicillin and clarithromycin', 100, 5537), ('pantoprazole, amoxicillin, clarithromycin and metronidazole', 100, 6680), ('pantoprazole', 100, 2569), ('anastrozole', 88, 2909), ('propenidazole', 83, 6234)]</t>
  </si>
  <si>
    <t>[('chlorphenamine', 100, 367), ('chlorphenamine, combinations', 100, 4759), ('chlorphenoxamine, combinations', 96, 4760), ('chlorphenoxamine', 96, 1909), ('chlorphenoxamine', 96, 1910)]</t>
  </si>
  <si>
    <t>[('donepezil, memantine and Ginkgo folium', 100, 6589), ('donepezil and memantine', 100, 5486), ('memantine', 100, 999), ('artemether and lumefantrine', 85, 3313), ('trastuzumab emtansine', 84, 3789)]</t>
  </si>
  <si>
    <t>[('bimatoprost', 100, 3318), ('latanoprost', 82, 2615), ('carboprost', 80, 295), ('travoprost', 80, 3317), ('metoprolol and ivabradine', 72, 6737)]</t>
  </si>
  <si>
    <t>[('medroxyprogesterone', 100, 988), ('medroxyprogesterone and estradiol', 100, 3497), ('medroxyprogesterone', 100, 987), ('medroxyprogesterone and ethinylestradiol', 100, 3180), ('medroxyprogesterone and estrogen', 100, 3538)]</t>
  </si>
  <si>
    <t>A02BD05, A02BD01, A02BC01, V03AB34, V08AB10</t>
  </si>
  <si>
    <t>J01DB08, V03AN05, C08CA03, H01BA01, J01RA04</t>
  </si>
  <si>
    <t>C09BB03, C10BX11, C09BX01, C07FB13, C08CA01</t>
  </si>
  <si>
    <t>C10BX08, C10BX11, C10BX12, C10BA05, C10AA05</t>
  </si>
  <si>
    <t>N02AJ06, N02AJ01, N02BE71, N02BE01, N02BE51</t>
  </si>
  <si>
    <t>A02BC53, A02BD10, A02BC03, A02BD07, A02BD03</t>
  </si>
  <si>
    <t>A10BH51, C10BA02, C10AA01, C10BA04, C10BX01</t>
  </si>
  <si>
    <t>A10BD03, A10BD10, A10BA02, A10BD07, A10BD14</t>
  </si>
  <si>
    <t>R03AC02, R03AK13, R03AK04, R03CC02, R03AL02</t>
  </si>
  <si>
    <t>H03AA03, H03AA01, H03AA02, C10AX01, N07BC05</t>
  </si>
  <si>
    <t>C03EA13, C03AB01, C03AA01, V04CK03, N02BA10</t>
  </si>
  <si>
    <t>C10BX04, C10BX06, C09AA05, C09BA05, C09BB05</t>
  </si>
  <si>
    <t>B01AC04, H02AB14, C03BA03, N05AD01, C01DX15</t>
  </si>
  <si>
    <t>C07FB07, C07FX04, C07BB07, C09BX02, C07AB07</t>
  </si>
  <si>
    <t>N06AA09, N06CA01, R07AB07, N06AA03, N06AA02</t>
  </si>
  <si>
    <t>N06AB04, N06AB10, N05BA21, N05CD13, N05CM04</t>
  </si>
  <si>
    <t>C03CB01, C03CA01, C03EB01, C03CA04, C03BA05</t>
  </si>
  <si>
    <t>N06AB06, C01BA04, A16AA06, N05AE03, G04CX02</t>
  </si>
  <si>
    <t>B03AE02, B03BB51, B03BB01, B03AE01, N06DA53</t>
  </si>
  <si>
    <t>G04CA53, G04CA52, G04CA02, G04CA01, G04CA51</t>
  </si>
  <si>
    <t>N06CA03, N06AB03, N06AX21, N06AB08, S01EB07</t>
  </si>
  <si>
    <t>M05BB03, M05BB05, M05BB06, M05BA04, M05BA06</t>
  </si>
  <si>
    <t>A02BD07, A02BD06, J01CA04, A02BD10, A02BD11</t>
  </si>
  <si>
    <t>N02AX02, N02AJ13, N02AJ15, N02AJ14, R01AA09</t>
  </si>
  <si>
    <t>A10BB09, A06AX04, C03EA04, C08EX01, A10BB07</t>
  </si>
  <si>
    <t>D07AA03, V03AB05, S01CB02, S02BA03, S03BA02</t>
  </si>
  <si>
    <t>N02AJ06, N02BE71, N02BE51, N02AA59, N02AA79</t>
  </si>
  <si>
    <t>R06AE07, N05AC01, C01EB11, N07CA52, N07CA02</t>
  </si>
  <si>
    <t>M01AE52, M02AA12, M01AE02, M01AE56, G02CC02</t>
  </si>
  <si>
    <t>N03AX12, N06DA04, J04AB05, N06AX15, C04AX30</t>
  </si>
  <si>
    <t>A02BA07, A02BA02, A02BA04, M03BX02, A02BA05</t>
  </si>
  <si>
    <t>C07FB03, C07AB11, C07CB53, C07DB01, C07AB03</t>
  </si>
  <si>
    <t>C09CA01, C09DA01, C09DB06, C09DB02, C09DA08</t>
  </si>
  <si>
    <t>B03AD02, B03AA02, B03AD03, B03AA01, B03AA04</t>
  </si>
  <si>
    <t>B01AA03, B01AB06, A06AA01, A06AA51, N02CC02</t>
  </si>
  <si>
    <t>M05BB04, M05BB09, A11CC05, M05BB07, A11CC55</t>
  </si>
  <si>
    <t>D11AX10, G04CA51, G04CB01, H01CB05, R03AC07</t>
  </si>
  <si>
    <t>A06AB56, A06AB06, R05CA06, J06AA05, A12CE01</t>
  </si>
  <si>
    <t>C02CA04, M01AE12, R01AA12, G04CA51, G04CA03</t>
  </si>
  <si>
    <t>J07BB02, J07BB01, J07BB03, J07CA11, J07CA04</t>
  </si>
  <si>
    <t>J01CF05, J01CF02, V09IX12, J01CF04, N06AB08</t>
  </si>
  <si>
    <t>M04AA01, M04AA51, N05AD01, D01AE11, C07AB13</t>
  </si>
  <si>
    <t>C09BA03, C09AA03, C09BB03, C10BX07, C09BA09</t>
  </si>
  <si>
    <t>C10BX13, C09BX01, C03BA11, A03AX06, V08AA03</t>
  </si>
  <si>
    <t>D07CC04, R03AK08, R03AL09, A07EA07, D07AC15</t>
  </si>
  <si>
    <t>N05CF01, N05CF04, N04BX04, R05DA08, N05AX11</t>
  </si>
  <si>
    <t>N02AJ09, N02AJ08, N02AA59, N02AJ06, N02AJ07</t>
  </si>
  <si>
    <t>A06AD11, A06AD61, A06AC02, V08DA02, V04CE01</t>
  </si>
  <si>
    <t>N06AX11, N01BB58, N06AX07, N05CM16, N01BB08</t>
  </si>
  <si>
    <t>J07AH04, J07AH08, J07BM03, C10AX06, L04AA02</t>
  </si>
  <si>
    <t>A01AB22, J01AA02, R06AA59, R06AA09, J01AA04</t>
  </si>
  <si>
    <t>B03AA07, B03AA01, B03AD03, B03AA06, B03AD02</t>
  </si>
  <si>
    <t>B01AF01, B01AF02, B01AE03, B01AC26, N03AX23</t>
  </si>
  <si>
    <t>N05BA01, N05BA17, N05BA14, C01DX10, N05BA16</t>
  </si>
  <si>
    <t>V03AB33, B03BA03, B03BA53, L01XX05, B03BA51</t>
  </si>
  <si>
    <t>A11DA01, A11DA01, V04CG03, L03AX14, J01BA52</t>
  </si>
  <si>
    <t>B01AF02, B01AF01, B01AF03, L01BC06, B02BD01</t>
  </si>
  <si>
    <t>R05CB03, H01BB03, R05DB21, A07AA10, J01XB01</t>
  </si>
  <si>
    <t>S01EE01, B01AC11, S01EE03, G02AD01, S01EE04</t>
  </si>
  <si>
    <t>R03DC03, R03DC53, R03DC02, G03GA02, M01AX22</t>
  </si>
  <si>
    <t>J01XE51, J01XE01, P01CC02, S02AA02, D09AA03</t>
  </si>
  <si>
    <t>C03DA01, N06BX14, A12CC08, G02AD02, C10AX08</t>
  </si>
  <si>
    <t>C07FX01, C07AA05, C07BA05, D08AX53, D08AX03</t>
  </si>
  <si>
    <t>C09DB07, C09DA06, C09CA06, C09DX06, A06AB07</t>
  </si>
  <si>
    <t>B03AE01, J07AH09, J07CA13, J07AG53, A11CC20</t>
  </si>
  <si>
    <t>R06AX13, R06AX27, R01AC08, R06AX28, S01GX09</t>
  </si>
  <si>
    <t>A10BD07, A10BH51, A10BH01, A10BD12, A10BD24</t>
  </si>
  <si>
    <t>A06AA02, A06AG10, V01AA03, G01AX15, M04AX01</t>
  </si>
  <si>
    <t>G04BE30, V09DA01, B05XA31, B05BB04, M05BB04</t>
  </si>
  <si>
    <t>N02AJ01, J07AH08, J07AH04, N02AA58, N02AJ03</t>
  </si>
  <si>
    <t>C10BX11, C10BX14, C09BX01, C09BB04, C09AA04</t>
  </si>
  <si>
    <t>L01BA01, L04AX03, P01AX07, N05CA15, N01AF01</t>
  </si>
  <si>
    <t>C01AA05, C01AA04, C05CA53, N06AA12, V03AN02</t>
  </si>
  <si>
    <t>C10BA06, C10BA05, C10AX09, C10BA02, N04AA08</t>
  </si>
  <si>
    <t>R06AX26, C01DX06, R06AX12, A10BJ01, R03AC06</t>
  </si>
  <si>
    <t>A10BD19, A10BD11, A10BH05, A10BH51, A10BD12</t>
  </si>
  <si>
    <t>A02BD04, A02BD06, A02BD09, A02BD11, A02BD05</t>
  </si>
  <si>
    <t>S01KA02, V08DA06, A09AA02, G03DB07, G03HB01</t>
  </si>
  <si>
    <t>J04AM08, J01EE03, J01RA02, J01EE01, J01EA01</t>
  </si>
  <si>
    <t>B02BD01, A11HA03, A02BD10, C10BA01, J01CA08</t>
  </si>
  <si>
    <t>R03BB54, R03BB04, R03AL06, R03BB02, A03DA06</t>
  </si>
  <si>
    <t>C03EB02, C03CB02, C03CA02, C02CC01, A09AB02</t>
  </si>
  <si>
    <t>A03AA04, G02CB05, J07AH06, N04AA03, A16AA07</t>
  </si>
  <si>
    <t>A07DA03, A07DA05, A07DA53, C03BA03, C03BB03</t>
  </si>
  <si>
    <t>G03AA09, G03AB05, G03AC09, G03FB10, G03AA16</t>
  </si>
  <si>
    <t>N06DA53, N06DA52, N06DA02, V03AB34, N06AA12</t>
  </si>
  <si>
    <t>P01BC01, M09AA72, C01BA01, C01BA51, C01BA71</t>
  </si>
  <si>
    <t>G04CA53, G04BD08, V09DA01, V09DA03, G04BD10</t>
  </si>
  <si>
    <t>C08CA13, C09DB08, C09BB02, C08CA04, C09BB12</t>
  </si>
  <si>
    <t>N06AX21, N06CA03, N06AB03, G04BX14, D04AX01</t>
  </si>
  <si>
    <t>S01BC03, M01AB55, D11AX18, M01AB05, M02AA15</t>
  </si>
  <si>
    <t>N02AA01, N02AA51, N02AG01, R05DA05, A07DA52</t>
  </si>
  <si>
    <t>R02AX02, N02AJ08, C01EB16, M01AE51, G02CC01</t>
  </si>
  <si>
    <t>S01CB01, D10AA03, D07CB04, S01CA01, S02CA06</t>
  </si>
  <si>
    <t>C07FB02, C09BB05, C08CA02, C07FB07, C09DX06</t>
  </si>
  <si>
    <t>N02AJ03, N02AJ02, N02AA08, N02AA58, N02AJ01</t>
  </si>
  <si>
    <t>R01AX30, C05AX03, J07AH05, J07AH02, R05DB20</t>
  </si>
  <si>
    <t>S01BB01, R01AD60, A07EA02, D07BA04, A01AC03</t>
  </si>
  <si>
    <t>N05AB04, N05AB08, N05AA07, R06AD02, N05AB03</t>
  </si>
  <si>
    <t>A06AB52, A06AG02, A06AB02, D10BX01, N02BA71</t>
  </si>
  <si>
    <t>C01DA14, C01DA58, C05AE02, C01DA08, D09AA04</t>
  </si>
  <si>
    <t>C03EB01, C03EA01, B05AX04, V09IX10, J07CA09</t>
  </si>
  <si>
    <t>P01BA02, B05XA13, A09AB03, R05DA03, N05BB01</t>
  </si>
  <si>
    <t>C10AA03, C10BA03, C10BX02, C09CA03, C10BX10</t>
  </si>
  <si>
    <t>N05AH04, R06AD07, N05AH06, J05AR05, J05AR07</t>
  </si>
  <si>
    <t>R03AK07, R03BA02, R03AK12, A07EA06, D07AC09</t>
  </si>
  <si>
    <t>V09IX10, D07AB02, A03BA03, D07BB04, A03CB31</t>
  </si>
  <si>
    <t>N02CC01, L01XA04, N02CC05, P01CX02, N02CC04</t>
  </si>
  <si>
    <t>J07CA13, J07AH03, J07AH04, J07AH08, A02BD04</t>
  </si>
  <si>
    <t>C01DX16, B05AX04, C02LG03, C02LG73, C10AD05</t>
  </si>
  <si>
    <t>N05BA56, N05BA06, N05CD01, N05BA16, N03AE01</t>
  </si>
  <si>
    <t>N03AX16, S01LA03, C01BA08, N03AX21, J01MA11</t>
  </si>
  <si>
    <t>A10AD30, G03AA15, G03AB01, G03AB07, G03AA04</t>
  </si>
  <si>
    <t>J01AA04, D10AF04, J01AA11, A01AB22, J01AA02</t>
  </si>
  <si>
    <t>C05AE01, C01DA52, C01DA02, A16AX09, V09IX10</t>
  </si>
  <si>
    <t>S01AA13, J01XC01, D09AA02, D06AX01, C03BA05</t>
  </si>
  <si>
    <t>D03AX11, V03AF06, P01CB02, M01CB01, C05BA02</t>
  </si>
  <si>
    <t>C05AX01, A02AB10, H03AA05, R02AA20, R03BB03</t>
  </si>
  <si>
    <t>M03BX01, M02AA03, G03GB02, M01AB06, M01AA05</t>
  </si>
  <si>
    <t>A10AE04, A10AE54, A10AB06, A10AE56, A10AD05</t>
  </si>
  <si>
    <t>G01AA05, S03AA08, S02AA01, D06AX02, D10AF03</t>
  </si>
  <si>
    <t>N07CA01, A16AA06, A09AB02, C02CC01, R06AX29</t>
  </si>
  <si>
    <t>R06AE03, R06AE53, R06AE51, N04AA04, R06AE01</t>
  </si>
  <si>
    <t>V09IA01, V10AX06, V09CA02, V09IA03, V09EB02</t>
  </si>
  <si>
    <t>A10AD05, A10AD06, A10AB05, A10AB30, A10AD30</t>
  </si>
  <si>
    <t>N06AB05, G04BX14, N05AE01, B05BA04, S01HA04</t>
  </si>
  <si>
    <t>B03BA02, B03BA01, B03BA51, V09XX02, V09XX01</t>
  </si>
  <si>
    <t>N03AE01, N05CD13, N05BA21, N05BA56, N05BA06</t>
  </si>
  <si>
    <t>N03AX09, R07AB07, A02BA53, A02BA03, D03AX12</t>
  </si>
  <si>
    <t>C10BX14, C10BX13, C10AA07, C10BX09, C10BX05</t>
  </si>
  <si>
    <t>S01EC04, S01EC54, S01EC03, V04CK03, N02AC05</t>
  </si>
  <si>
    <t>G04BD12, J01DH55, D08AK04, L02BX03, C09CA04</t>
  </si>
  <si>
    <t>V03AB05, R06AD52, R06AD02, D04AA10, P01BD01</t>
  </si>
  <si>
    <t>N07BC02, N02AC52, N03AC03, N03AC02, N05CX02</t>
  </si>
  <si>
    <t>R01AD12, R03BA05, R03AL08, R03AK06, R01AD58</t>
  </si>
  <si>
    <t>A10BK01, A10BD15, A10BD25, A10BD21, A10BD16</t>
  </si>
  <si>
    <t>N05CD07, M03BX07, N05BA03, N05CD06, N05BA24</t>
  </si>
  <si>
    <t>C09DB05, C09DA04, C09CA04, C09DA02, C09CA02</t>
  </si>
  <si>
    <t>C09BA02, C09AA02, C09BB06, C09BB02, C09BB12</t>
  </si>
  <si>
    <t>N03AX14, H05AA01, L03AX13, V01AA08, V01AA07</t>
  </si>
  <si>
    <t>N06AX16, L01BB07, N07XX13, H01CA02, N02BG03</t>
  </si>
  <si>
    <t>B05CX10, R03AK10, R03AL08, R01AD58, D01AC20</t>
  </si>
  <si>
    <t>N04AA04, R06AE03, R06AE53, V08AD03, S01EB58</t>
  </si>
  <si>
    <t>N05AH03, N05AH05, C01EB18, A07EC03, A10BB05</t>
  </si>
  <si>
    <t>A02BD04, A02BD11, A02BC02, L02BG03, G01AF14</t>
  </si>
  <si>
    <t>R06AB04, R06AB54, R06AA56, D04AA34, R06AA06</t>
  </si>
  <si>
    <t>N06DA53, N06DA52, N06DX01, P01BF01, L01XC14</t>
  </si>
  <si>
    <t>S01EE03, S01EE01, G02AD04, S01EE04, C07FX05</t>
  </si>
  <si>
    <t>G03DA02, G03AA17, G03AC06, G03AA08, G03FA12</t>
  </si>
  <si>
    <t>A02BD05, A02BD01, A02BC01</t>
  </si>
  <si>
    <t>N06AB04, N06AB10</t>
  </si>
  <si>
    <t>C03CB01, C03CA01, C03EB01</t>
  </si>
  <si>
    <t>B03AE02, B03BB51, B03BB01, B03AE01</t>
  </si>
  <si>
    <t>G04CA53, G04CA52, G04CA02</t>
  </si>
  <si>
    <t>N06CA03, N06AB03, N06AX21</t>
  </si>
  <si>
    <t>M05BB03, M05BB05, M05BB06, M05BA04</t>
  </si>
  <si>
    <t>N02AX02, N02AJ13, N02AJ15, N02AJ14</t>
  </si>
  <si>
    <t>A02BA07, A02BA02, A02BA04</t>
  </si>
  <si>
    <t>C09CA01, C09DA01, C09DB06</t>
  </si>
  <si>
    <t>B03AD02, B03AA02</t>
  </si>
  <si>
    <t>D11AX10, G04CA51, G04CB01</t>
  </si>
  <si>
    <t>C09BA03, C09AA03, C09BB03, C10BX07</t>
  </si>
  <si>
    <t>C10BX13, C09BX01, C03BA11</t>
  </si>
  <si>
    <t>N05CF01, N05CF04</t>
  </si>
  <si>
    <t>A06AD11, A06AD61</t>
  </si>
  <si>
    <t>A01AB22, J01AA02</t>
  </si>
  <si>
    <t>B03AA07, B03AA01, B03AD03</t>
  </si>
  <si>
    <t>N05BA01, N05BA17</t>
  </si>
  <si>
    <t>V03AB33, B03BA03, B03BA53</t>
  </si>
  <si>
    <t>A11DA01, A11DA01, V04CG03, L03AX14</t>
  </si>
  <si>
    <t>R03DC03, R03DC53</t>
  </si>
  <si>
    <t>J01XE51, J01XE01</t>
  </si>
  <si>
    <t>C09DB07, C09DA06, C09CA06, C09DX06</t>
  </si>
  <si>
    <t>R06AX13, R06AX27</t>
  </si>
  <si>
    <t>A06AA02, A06AG10</t>
  </si>
  <si>
    <t>G04BE30</t>
  </si>
  <si>
    <t>C10BA06, C10BA05, C10AX09, C10BA02</t>
  </si>
  <si>
    <t>A10BD19, A10BD11, A10BH05</t>
  </si>
  <si>
    <t>R03BB54, R03BB04, R03AL06, R03BB02</t>
  </si>
  <si>
    <t>C03EB02, C03CB02, C03CA02</t>
  </si>
  <si>
    <t>G03AA09, G03AB05, G03AC09, G03FB10</t>
  </si>
  <si>
    <t>N06DA53, N06DA52, N06DA02</t>
  </si>
  <si>
    <t>G04CA53, G04BD08</t>
  </si>
  <si>
    <t>N06AX21, N06CA03, N06AB03</t>
  </si>
  <si>
    <t>C07FB02, C09BB05, C08CA02</t>
  </si>
  <si>
    <t>A06AB52, A06AG02, A06AB02</t>
  </si>
  <si>
    <t>C10AA03, C10BA03, C10BX02</t>
  </si>
  <si>
    <t>C05AE01, C01DA52, C01DA02</t>
  </si>
  <si>
    <t>S01AA13, J01XC01, D09AA02, D06AX01</t>
  </si>
  <si>
    <t>A10AE04, A10AE54</t>
  </si>
  <si>
    <t>N06AB05, G04BX14</t>
  </si>
  <si>
    <t>S01EC04, S01EC54</t>
  </si>
  <si>
    <t>V03AB05, R06AD52, R06AD02, D04AA10</t>
  </si>
  <si>
    <t>N07BC02, N02AC52, N03AC03</t>
  </si>
  <si>
    <t>N05CD07, M03BX07</t>
  </si>
  <si>
    <t>C09DB05, C09DA04, C09CA04</t>
  </si>
  <si>
    <t>C09BA02, C09AA02, C09BB06, C09BB02</t>
  </si>
  <si>
    <t>[('omeprazole, amoxicillin and metronidazole', 100, 5534), ('omeprazole', 100, 1198), ('omeprazole, amoxicillin and clarithromycin', 100, 3751), ('fomepizole', 87, 1734), ('iomeprol', 86, 2152)]</t>
  </si>
  <si>
    <t>[('aspoxicillin', 85, 2629), ('cefapirin', 84, 332), ('medical air', 83, 42), ('insulin degludec and insulin aspart', 82, 6344), ('insulin aspart', 82, 3513)]</t>
  </si>
  <si>
    <t>[('atorvastatin, amlodipine and perindopril', 100, 6675), ('ramipril, amlodipine and hydrochlorothiazide', 100, 6818), ('bisoprolol and amlodipine', 100, 4868), ('ramipril and amlodipine', 100, 5549), ('losartan and amlodipine', 100, 5515)]</t>
  </si>
  <si>
    <t>[('atorvastatin and amlodipine', 100, 3427), ('atorvastatin and ezetimibe', 100, 3799), ('atorvastatin, amlodipine and perindopril', 100, 6675), ('atorvastatin and perindopril', 100, 6805), ('atorvastatin and acetylsalicylic acid', 100, 6573)]</t>
  </si>
  <si>
    <t>[('paracetamol, combinations excl. psycholeptics', 100, 4663), ('oxycodone and paracetamol', 100, 6740), ('codeine and paracetamol', 100, 3599), ('dihydrocodeine and paracetamol', 100, 3669), ('paracetamol, combinations with psycholeptics', 100, 4623)]</t>
  </si>
  <si>
    <t>[('lansoprazole, clarithromycin and tinidazole', 100, 6595), ('lansoprazole, amoxicillin and clarithromycin', 100, 3171), ('lansoprazole, amoxicillin and levofloxacin', 100, 6594), ('lansoprazole', 100, 1758), ('lansoprazole, combinations', 100, 6596)]</t>
  </si>
  <si>
    <t>[('simvastatin and ezetimibe', 100, 3448), ('simvastatin and fenofibrate', 100, 5392), ('simvastatin', 100, 2427), ('simvastatin and acetylsalicylic acid', 100, 5552), ('simvastatin, acetylsalicylic acid and ramipril', 100, 5553)]</t>
  </si>
  <si>
    <t>[('metformin', 100, 1020), ('metformin and evogliptin', 100, 6815), ('metformin and vildagliptin', 100, 5519), ('metformin and sulfonylureas', 100, 5518), ('metformin and dapagliflozin', 100, 6490)]</t>
  </si>
  <si>
    <t>[('salbutamol', 100, 47), ('salbutamol and ipratropium bromide', 100, 3558), ('salbutamol', 100, 46), ('salbutamol and sodium cromoglicate', 100, 2993), ('salbutamol and beclometasone', 100, 3526)]</t>
  </si>
  <si>
    <t>[('levothyroxine sodium', 100, 2564), ('combinations of levothyroxine and liothyronine', 100, 4735), ('levomethadone', 88, 3257), ('levomepromazine', 86, 1042), ('levofloxacin', 86, 2883)]</t>
  </si>
  <si>
    <t>[('bendroflumethiazide and potassium', 100, 3418), ('bendroflumethiazide', 100, 177), ('bendroflumethiazide and potassium-sparing agents', 100, 4866), ('bentiromide', 82, 1821), ('benorilate', 82, 178)]</t>
  </si>
  <si>
    <t>[('atorvastatin, acetylsalicylic acid and ramipril', 100, 6574), ('ramipril and diuretics', 100, 4814), ('ramipril and felodipine', 100, 3412), ('ramipril and amlodipine', 100, 5549), ('simvastatin, acetylsalicylic acid and ramipril', 100, 5553)]</t>
  </si>
  <si>
    <t>[('clopidogrel', 100, 2303), ('cloprednol', 90, 1941), ('clopamide', 88, 418), ('clopamide and potassium', 88, 5460), ('cloridarol', 86, 1931)]</t>
  </si>
  <si>
    <t>[('perindopril and bisoprolol', 100, 6682), ('bisoprolol and thiazides', 100, 4949), ('bisoprolol and acetylsalicylic acid', 100, 6723), ('bisoprolol and amlodipine', 100, 4868), ('bisoprolol', 100, 1840)]</t>
  </si>
  <si>
    <t>[('amitriptyline', 100, 89), ('amitriptyline and psycholeptics', 100, 4860), ('almitrine', 85, 61), ('amifampridine', 83, 6869), ('amineptine', 83, 1778)]</t>
  </si>
  <si>
    <t>[('citalopram', 100, 401), ('escitalopram', 94, 3356), ('clotiazepam', 85, 422), ('cinolazepam', 84, 2765), ('carbromal', 80, 296)]</t>
  </si>
  <si>
    <t>[('furosemide and potassium-sparing agents', 100, 4908), ('furosemide and potassium', 100, 3414), ('furosemide', 100, 737), ('furazolidone', 83, 736), ('torasemide', 82, 2506)]</t>
  </si>
  <si>
    <t>[('sertraline', 100, 2423), ('sertindole', 89, 2583), ('Sabalis serrulatae fructus', 88, 5648), ('sparteine', 87, 1485), ('gas-gangrene sera', 86, 5687)]</t>
  </si>
  <si>
    <t>[('iron, vitamin B12 and folic acid', 100, 5509), ('iron, multivitamins and folic acid', 100, 3623), ('folic acid', 100, 729), ('folic acid, combinations', 100, 5030), ('Hederae helicis folium', 89, 6066)]</t>
  </si>
  <si>
    <t>[('tamsulosin and solifenacin', 100, 5557), ('tamsulosin', 100, 2871), ('tamsulosin and dutasteride', 100, 3647), ('tamoxifen', 83, 1539), ('tasonermin', 79, 3316)]</t>
  </si>
  <si>
    <t>[('fluoxetine and psycholeptics', 100, 5498), ('fluoxetine', 100, 717), ('duloxetine', 90, 2845), ('fluvoxamine', 89, 2596), ('fluostigmine', 89, 892)]</t>
  </si>
  <si>
    <t>[('alendronic acid, calcium and colecalciferol, sequential', 100, 4938), ('alendronic acid and alfacalcidol, sequential', 100, 4937), ('alendronic acid and colecalciferol', 100, 3506), ('alendronic acid', 100, 3236), ('ibandronic acid', 87, 3036)]</t>
  </si>
  <si>
    <t>[('omeprazole, amoxicillin and metronidazole', 100, 5534), ('amoxicillin', 100, 95), ('esomeprazole, amoxicillin and clarithromycin', 100, 4985), ('lansoprazole, amoxicillin and levofloxacin', 100, 6594), ('amoxicillin and beta-lactamase inhibitor', 100, 4861)]</t>
  </si>
  <si>
    <t>[('tramadol and other non-opioid analgesics', 100, 6746), ('tramadol and paracetamol', 100, 3385), ('tramadol and dexketoprofen', 100, 6745), ('tramadol', 100, 1609), ('tramazoline', 90, 2508)]</t>
  </si>
  <si>
    <t>[('gliclazide', 100, 756), ('glipizide', 84, 757), ('glibenclamide', 83, 755), ('gliquidone', 81, 2098), ('glimepiride and rosiglitazone', 80, 3476)]</t>
  </si>
  <si>
    <t>[('prednisolone and mydriatics', 100, 4888), ('prednisolone', 100, 1359), ('prednisolone and promethazine', 100, 5546), ('prednisolone', 100, 1365), ('prednisolone', 100, 1366)]</t>
  </si>
  <si>
    <t>[('codeine and paracetamol', 81, 3599), ('paracetamol, combinations excl. psycholeptics', 78, 4663), ('paracetamol, combinations with psycholeptics', 78, 4623), ('codeine, combinations with psycholeptics', 77, 4602), ('codeine, combinations excl. psycholeptics', 77, 4673)]</t>
  </si>
  <si>
    <t>[('cetirizine', 100, 1900), ('periciazine', 87, 1397), ('cefatrizine', 87, 310), ('cinnarizine, combinations', 86, 4772), ('tiracizine', 86, 2738)]</t>
  </si>
  <si>
    <t>[('naproxen and esomeprazole', 100, 3640), ('naproxen', 100, 1119), ('naproxen', 100, 1120), ('naproxen', 100, 1118), ('naproxen and misoprostol', 100, 2991)]</t>
  </si>
  <si>
    <t>[('gabapentin', 100, 2093), ('galantamine', 82, 743), ('gadopentetic acid', 81, 2095), ('gadobenic acid', 80, 2846), ('glafenine', 78, 754)]</t>
  </si>
  <si>
    <t>[('ranitidine', 100, 1427), ('ranitidine bismuth citrate', 100, 2713), ('ranimustine', 91, 2835), ('nizatidine', 90, 2587), ('tizanidine', 86, 2741)]</t>
  </si>
  <si>
    <t>[('atenolol and nifedipine', 100, 3415), ('atenolol and other diuretics, combinations', 100, 4688), ('atenolol and other diuretics', 100, 4862), ('atenolol and thiazides', 100, 4877), ('atenolol, thiazides and other diuretics', 100, 4894)]</t>
  </si>
  <si>
    <t>[('losartan and diuretics', 100, 4844), ('losartan and amlodipine', 100, 5515), ('losartan', 100, 2683), ('olmesartan medoxomil', 89, 3043), ('olmesartan medoxomil and amlodipine', 89, 5532)]</t>
  </si>
  <si>
    <t>[('ferrous fumarate', 100, 2060), ('ferrous fumarate', 100, 2061), ('ferrous glycine sulfate', 86, 2979), ('ferrous sulfate', 86, 2065), ('ferrous ascorbate', 86, 681)]</t>
  </si>
  <si>
    <t>[('warfarin', 100, 1700), ('liquid paraffin, combinations', 78, 5041), ('liquid paraffin', 78, 1084), ('nadroparin', 78, 2796), ('naratriptan', 77, 3101)]</t>
  </si>
  <si>
    <t>[('zoledronic acid, calcium and colecalciferol, sequential', 100, 6687), ('colecalciferol', 100, 381), ('risedronic acid and colecalciferol', 100, 6610), ('strontium ranelate and colecalciferol', 100, 6498), ('alendronic acid and colecalciferol', 100, 3506)]</t>
  </si>
  <si>
    <t>[('finasteride', 100, 2067), ('alfuzosin and finasteride', 100, 4674), ('finasteride', 100, 2068), ('Insulins and analogs for injection, intermediate-acting combined with fast-acting- combinations', 81, 4546), ('fipexide', 81, 2069)]</t>
  </si>
  <si>
    <t>[('senna glycosides, combinations', 100, 5066), ('senna glycosides', 100, 2420), ('senega', 88, 6094), ('gas-gangrene sera', 83, 5687), ('sodium selenate', 81, 2436)]</t>
  </si>
  <si>
    <t>[('doxazosin', 100, 2653), ('doxepin', 83, 588), ('doxylamine', 83, 592), ('doxylamine, combinations', 83, 4727), ('doxepin', 83, 587)]</t>
  </si>
  <si>
    <t>[('influenza, inactivated, whole virus', 100, 6082), ('influenza, live attenuated', 100, 6083), ('influenza, inactivated, split virus or surface antigen', 100, 6081), ('diphtheria-hemophilus influenzae B-pertussis-poliomyelitis-tetanus', 98, 6502), ('hemophilus influenzae B, combinations with toxoids', 98, 4614)]</t>
  </si>
  <si>
    <t>[('flucloxacillin', 100, 687), ('fluciclovine (18F)', 87, 6703), ('fluclorolone', 85, 3010), ('fluvoxamine', 84, 2596), ('flucytosine', 83, 691)]</t>
  </si>
  <si>
    <t>[('allopurinol', 100, 59), ('allopurinol, combinations', 100, 4681), ('allobarbital', 84, 58), ('haloperidol', 82, 786), ('aloxiprin', 81, 1770)]</t>
  </si>
  <si>
    <t>[('lisinopril and diuretics', 100, 6361), ('lisinopril', 100, 2196), ('rosuvastatin, amlodipine and lisinopril', 100, 6612), ('lisinopril and amlodipine', 100, 5451), ('insulin lispro', 87, 2915)]</t>
  </si>
  <si>
    <t>[('rosuvastatin, perindopril and indapamide', 100, 6821), ('indapamide', 100, 855), ('perindopril, amlodipine and indapamide', 100, 6492), ('idanpramine', 88, 5578), ('iodamide', 87, 870)]</t>
  </si>
  <si>
    <t>[('salbutamol and beclometasone', 100, 3526), ('beclometasone', 100, 171), ('beclometasone', 100, 172), ('beclometasone', 100, 173), ('beclometasone and antibiotics', 100, 4865)]</t>
  </si>
  <si>
    <t>[('zopiclone', 100, 2557), ('eszopiclone', 94, 3432), ('opicapone', 85, 3666), ('zotepine', 84, 2558), ('pholcodine', 81, 2323)]</t>
  </si>
  <si>
    <t>[('codeine and other non-opioid analgesics', 100, 6725), ('codeine, combinations excl. psycholeptics', 100, 4673), ('codeine and ibuprofen', 100, 3548), ('codeine', 100, 432), ('codeine, combinations with psycholeptics', 100, 4602)]</t>
  </si>
  <si>
    <t>[('lactulose', 100, 922), ('lactulose, combinations', 100, 5037), ('Beta-lactamase sensitive penicillin combinations', 87, 4523), ('cefotaxime and beta-lactamase inhibitor', 87, 6827), ('cefpodoxime and beta-lactamase inhibitor', 87, 6877)]</t>
  </si>
  <si>
    <t>[('mirtazapine', 100, 1738), ('minaprine', 86, 2238), ('mequitazine', 84, 2219), ('articaine', 83, 3466), ('articaine, combinations', 83, 4687)]</t>
  </si>
  <si>
    <t>[('meningococcus A,C,Y,W-135, tetravalent purified polysaccharides antigen conjugated', 72, 6149), ('meningococcus A,C,Y,W-135, tetravalent purified polysaccharides antigen', 72, 6148), ('papillomavirus (human types 6, 11, 16, 18, 31, 33, 45, 52, 58)', 71, 6681), ('omega-3-triglycerides incl. other esters and acids', 66, 5533), ('muromonab-CD3', 61, 2602)]</t>
  </si>
  <si>
    <t>[('doxycycline', 100, 590), ('doxycycline', 100, 591), ('doxylamine', 91, 592), ('doxylamine, combinations', 91, 4727), ('doxofylline', 87, 2006)]</t>
  </si>
  <si>
    <t>[('ferrous sulfate', 100, 2065), ('ferrous glycine sulfate', 100, 2979), ('ferrous sulfate', 100, 2064), ('ferrous succinate', 90, 2063), ('ferrous fumarate', 86, 2060)]</t>
  </si>
  <si>
    <t>[('rivaroxaban', 100, 3693), ('apixaban', 79, 3775), ('rivastigmine', 77, 3137), ('rizatriptan', 76, 2920), ('argatroban', 76, 1733)]</t>
  </si>
  <si>
    <t>[('diazepam', 100, 514), ('fludiazepam', 91, 2075), ('dilazep', 90, 556), ('pinazepam', 88, 2333), ('nordazepam', 86, 480)]</t>
  </si>
  <si>
    <t>[('hydroxocobalamin', 100, 831), ('hydroxocobalamin', 100, 830), ('hydroxocobalamin, combinations', 100, 4761), ('hydralazine and diuretics', 88, 4842), ('hydralazine', 88, 810)]</t>
  </si>
  <si>
    <t>[('thiamine', 100, 1566), ('thiamine (vit B1)', 100, 1565), ('histamine dihydrochloride', 92, 3108), ('histamine phosphate', 92, 2127), ('thiamphenicol', 90, 1567)]</t>
  </si>
  <si>
    <t>[('apixaban', 100, 3775), ('rivaroxaban', 79, 3693), ('aprepitant', 77, 3395), ('edoxaban', 75, 6618), ('abciximab', 75, 2905)]</t>
  </si>
  <si>
    <t>[('carbocisteine', 100, 292), ('carbetocin', 91, 1881), ('carbocromen', 87, 388), ('calcium carbonate', 86, 261), ('ferrous carbonate', 86, 6195)]</t>
  </si>
  <si>
    <t>[('latanoprost', 100, 2615), ('iloprost', 84, 2563), ('bimatoprost', 82, 3318), ('dinoprost', 80, 564), ('latamoxef', 80, 1099)]</t>
  </si>
  <si>
    <t>[('montelukast, combinations', 100, 6601), ('montelukast', 100, 2921), ('other meningococcal monovalent purified polysaccharides antigen', 81, 6152), ('poliomyelitis oral, monovalent, live attenuated', 81, 6133), ('monoxerutin', 79, 3249)]</t>
  </si>
  <si>
    <t>[('nitrofurantoin', 100, 1167), ('nitrofurantoin, combinations', 100, 6603), ('nitrofural', 91, 1172), ('nitrofural', 91, 1170), ('nitrofural', 91, 1173)]</t>
  </si>
  <si>
    <t>[('spironolactone', 100, 1487), ('spiramycin and metronidazole', 81, 4641), ('spiramycin', 81, 1486), ('prolintane', 80, 2364), ('magnesium pidolate', 79, 3039)]</t>
  </si>
  <si>
    <t>[('propranolol and thiazides', 100, 4817), ('propranolol and other combinations', 100, 6742), ('propranolol', 100, 1401), ('propanol', 95, 3768), ('propanol, combinations', 95, 4776)]</t>
  </si>
  <si>
    <t>[('candesartan', 100, 3174), ('candesartan and diuretics', 100, 4832), ('candesartan, amlodipine and hydrochlorothiazide', 100, 6876), ('candesartan and amlodipine', 100, 6482), ('cascara, combinations', 84, 5012)]</t>
  </si>
  <si>
    <t>[('vitamin D and analog combinations', 81, 6350), ('meningococcus B, multicomponent vaccine', 80, 6150), ('diphtheria-hemophilus influenzae B-pertussis-tetanus-hepatitis B-meningococcus A + C', 79, 5624), ('hemophilus influenzae B, combinations with meningococcus C, conjugated', 79, 4612), ('iron, vitamin B12 and folic acid', 79, 5509)]</t>
  </si>
  <si>
    <t>[('loratadine', 100, 2192), ('desloratadine', 92, 3300), ('lorajmine', 90, 948), ('lorcainide', 88, 2193), ('rupatadine', 87, 3087)]</t>
  </si>
  <si>
    <t>[('sitagliptin and simvastatin', 100, 3701), ('sitagliptin', 100, 3467), ('metformin and sitagliptin', 100, 3561), ('sitagliptin and ertugliflozin', 100, 6799), ('pioglitazone and sitagliptin', 100, 5541)]</t>
  </si>
  <si>
    <t>[('docusate sodium, incl. combinations', 100, 4725), ('docusate sodium', 100, 2833), ('house dust mites', 85, 6375), ('copper usnate', 82, 6116), ('docetaxel', 82, 2848)]</t>
  </si>
  <si>
    <t>[('combination drugs used in erectile dysfunction', 91, 4560), ('technetium (99mTc) disofenin', 71, 2457), ('electrolytes in combination with other drugs', 70, 4607), ('electrolytes in combination with other drugs', 70, 4608), ('risedronic acid, calcium and colecalciferol, sequential', 69, 5551)]</t>
  </si>
  <si>
    <t>[('dihydrocodeine and paracetamol', 79, 3669), ('dihydrocodeine, combinations', 76, 4715), ('dipyrocetyl and corticosteroids', 75, 5485), ('dipyrocetyl, combinations with psycholeptics', 75, 4606), ('dipyrocetyl, combinations excl. psycholeptics', 75, 4656)]</t>
  </si>
  <si>
    <t>[('mometasone', 100, 3011), ('formoterol and mometasone', 100, 3648), ('mometasone', 100, 3014), ('mometasone', 100, 3013), ('mometasone', 100, 3012)]</t>
  </si>
  <si>
    <t>[('perindopril and amlodipine', 82, 3667), ('rosuvastatin, amlodipine and perindopril', 82, 6820), ('atorvastatin, amlodipine and perindopril', 82, 6675), ('perindopril, amlodipine and indapamide', 82, 6492), ('perindopril and diuretics', 81, 4827)]</t>
  </si>
  <si>
    <t>[('methotrexate', 100, 1041), ('methotrexate', 100, 1040), ('methohexital', 88, 1038), ('methohexital', 88, 1039), ('methoxy polyethylene glycol-epoetin beta', 87, 3560)]</t>
  </si>
  <si>
    <t>[('digoxin', 100, 548), ('digitoxin', 91, 547), ('diosmin, combinations', 85, 4718), ('carbon dioxide producing drugs', 85, 4881), ('carbon dioxide', 85, 294)]</t>
  </si>
  <si>
    <t>[('simvastatin and ezetimibe', 100, 3448), ('atorvastatin and ezetimibe', 100, 3799), ('rosuvastatin and ezetimibe', 100, 6495), ('ezetimibe', 100, 3380), ('dexetimide', 83, 507)]</t>
  </si>
  <si>
    <t>[('fexofenadine', 100, 2918), ('hexobendine', 86, 801), ('fenoxazoline', 84, 2046), ('fexinidazole', 82, 2066), ('terfenadine', 82, 2590)]</t>
  </si>
  <si>
    <t>[('metformin and linagliptin', 100, 3712), ('linagliptin', 100, 3686), ('linagliptin and empagliflozin', 100, 6597), ('sitagliptin and ertugliflozin', 88, 6799), ('sitagliptin and simvastatin', 88, 3701)]</t>
  </si>
  <si>
    <t>[('lansoprazole, clarithromycin and tinidazole', 100, 6595), ('lansoprazole, amoxicillin and clarithromycin', 100, 3171), ('clarithromycin', 100, 1928), ('pantoprazole, amoxicillin, clarithromycin and metronidazole', 100, 6680), ('omeprazole, amoxicillin and clarithromycin', 100, 3751)]</t>
  </si>
  <si>
    <t>[('hypromellose', 100, 2135), ('sodium hypochlorite', 79, 1472), ('hydromorphone and antispasmodics', 77, 4915), ('hymecromone', 77, 837), ('hydromorphone', 77, 552)]</t>
  </si>
  <si>
    <t>[('sulfadimidine and trimethoprim', 100, 5556), ('sulfamethoxazole and trimethoprim', 100, 1648), ('sulfametrole and trimethoprim', 100, 3600), ('sulfamoxole and trimethoprim', 100, 3593), ('sulfonamides, combinations with other antibacterials (excl. trimethoprim)', 100, 4642)]</t>
  </si>
  <si>
    <t>[('coagulation factor IX, II, VII and X in combination', 74, 3346), ('tocopherol (vit E)', 73, 1696), ('rota virus, pentavalent, live, reassorted', 72, 3486), ('pivmecillinam', 70, 77), ('rosuvastatin, amlodipine and perindopril', 69, 6820)]</t>
  </si>
  <si>
    <t>[('olodaterol and tiotropium bromide', 100, 6700), ('tiotropium bromide', 100, 3419), ('tiotropium bromide, combinations', 100, 6614), ('oxitropium bromide', 90, 2703), ('tiopronin', 84, 1015)]</t>
  </si>
  <si>
    <t>[('bumetanide and potassium', 100, 3417), ('bumetanide', 100, 243), ('bumetanide and potassium-sparing agents', 100, 4895), ('bumadizone', 88, 1864), ('betanidine', 88, 215)]</t>
  </si>
  <si>
    <t>[('mebeverine', 100, 2207), ('mebendazole', 83, 978), ('mebendazole, combinations', 83, 5045), ('metergoline', 82, 1033), ('mebhydrolin', 80, 2208)]</t>
  </si>
  <si>
    <t>[('loperamide', 100, 947), ('loperamide oxide', 100, 2580), ('loperamide, combinations', 100, 5042), ('clopamide', 90, 418), ('lofepramine', 90, 945)]</t>
  </si>
  <si>
    <t>[('desogestrel and estrogen', 100, 5482), ('desogestrel', 100, 1968), ('desogestrel and ethinylestradiol', 100, 3362), ('desogestrel and ethinylestradiol', 100, 3361), ('desoximetasone', 83, 494)]</t>
  </si>
  <si>
    <t>[('donepezil', 100, 3080), ('donepezil and memantine', 100, 5486), ('donepezil, memantine and Ginkgo folium', 100, 6589), ('doxepin', 81, 587), ('doxepin', 81, 588)]</t>
  </si>
  <si>
    <t>[('quinine', 100, 1425), ('quinine, combinations with psycholeptics', 100, 4635), ('quinidine', 96, 1424), ('quinidine, combinations with psycholeptics', 96, 4634), ('quinidine, combinations excl. psycholeptics', 96, 4655)]</t>
  </si>
  <si>
    <t>[('solifenacin', 100, 3357), ('tamsulosin and solifenacin', 100, 5557), ('technetium (99mTc) lidofenin', 83, 2458), ('technetium (99mTc) disofenin', 83, 2457), ('solithromycin', 83, 6416)]</t>
  </si>
  <si>
    <t>[('enalapril and lercanidipine', 100, 5489), ('valsartan and lercanidipine', 100, 6686), ('lercanidipine', 100, 3074), ('nicardipine', 89, 1143), ('benidipine', 86, 1815)]</t>
  </si>
  <si>
    <t>[('duloxetine', 100, 2845), ('fluoxetine', 90, 717), ('fluoxetine and psycholeptics', 90, 5498), ('dapoxetine', 88, 2818), ('doxepin', 84, 588)]</t>
  </si>
  <si>
    <t>[('diclofenac, combinations', 100, 4714), ('diclofenac', 100, 528), ('diclofenac', 100, 531), ('diclofenac', 100, 530), ('diclofenac', 100, 529)]</t>
  </si>
  <si>
    <t>[('morphine and antispasmodics', 100, 4930), ('morphine, combinations', 100, 5061), ('morphine', 100, 1098), ('opium alkaloids with morphine', 100, 4621), ('morphine, combinations', 100, 5060)]</t>
  </si>
  <si>
    <t>[('ibuprofen', 100, 844), ('oxycodone and ibuprofen', 100, 3449), ('ibuprofen, combinations', 100, 4764), ('ibuprofen', 100, 841), ('ibuprofen', 100, 842)]</t>
  </si>
  <si>
    <t>[('dexamethasone', 100, 496), ('dexamethasone and antiinfectives', 100, 4965), ('dexamethasone', 100, 506), ('dexamethasone', 100, 503), ('dexamethasone', 100, 502)]</t>
  </si>
  <si>
    <t>[('metoprolol and felodipine', 100, 3652), ('ramipril and felodipine', 100, 3412), ('felodipine', 100, 669), ('fendiline', 88, 671), ('bisoprolol and amlodipine', 87, 4868)]</t>
  </si>
  <si>
    <t>[('dihydrocodeine, combinations', 100, 4715), ('dihydrocodeine and paracetamol', 100, 3669), ('dihydrocodeine', 100, 1987), ('dihydrocodeine and acetylsalicylic acid', 100, 6727), ('dihydrocodeine and other non-opioid analgesics', 100, 6728)]</t>
  </si>
  <si>
    <t>[('other nasal preparation combinations in ATC', 81, 6459), ('other preparations, combinations', 81, 5086), ('other plasma protein fractions', 78, 6154), ('other meningococcal polyvalent purified polysaccharides antigen', 78, 6153), ('other meningococcal monovalent purified polysaccharides antigen', 78, 6152)]</t>
  </si>
  <si>
    <t>[('hydrocortisone and antiseptics', 100, 4912), ('hydrocortisone butyrate and antiseptics', 100, 4914), ('hydrocortisone', 100, 817), ('hydrocortisone', 100, 818), ('hydrocortisone', 100, 819)]</t>
  </si>
  <si>
    <t>[('prochlorperazine', 100, 1386), ('promethazine', 85, 1392), ('propantheline and psycholeptics', 85, 4818), ('procaterol', 85, 2362), ('promethazine', 85, 1393)]</t>
  </si>
  <si>
    <t>[('bisacodyl', 100, 219), ('bisacodyl', 100, 220), ('bisacodyl, combinations', 100, 4697), ('bisoprolol', 78, 1840), ('bisoprolol and thiazides', 78, 4949)]</t>
  </si>
  <si>
    <t>[('isosorbide mononitrate', 100, 2165), ('isosorbide dinitrate', 88, 899), ('isosorbide dinitrate', 88, 898), ('isosorbide dinitrate, combinations', 88, 4796), ('iodine (125I) CC49-monoclonal antibody', 77, 5629)]</t>
  </si>
  <si>
    <t>[('diphtheria-hemophilus influenzae B-pertussis-tetanus-hepatitis B-meningococcus A + C', 70, 5624), ('diphtheria-hemophilus influenzae B-pertussis-poliomyelitis-tetanus-hepatitis B', 70, 5622), ('diphtheria-hemophilus influenzae B-pertussis-poliomyelitis-tetanus', 70, 6502), ('diphtheria-hemophilus influenzae B-pertussis-tetanus-hepatitis B', 70, 5623), ('crataegus glycosides', 69, 6117)]</t>
  </si>
  <si>
    <t>[('hydroxychloroquine', 100, 832), ('hydrochloric acid', 91, 812), ('hydrochloric acid', 91, 811), ('hydrocortisone butyrate and antiseptics', 89, 4914), ('hydrocortisone', 89, 819)]</t>
  </si>
  <si>
    <t>[('pravastatin and fenofibrate', 100, 5391), ('pravastatin', 100, 2603), ('pravastatin and acetylsalicylic acid', 100, 5545), ('prazosin and diuretics', 84, 4852), ('prazosin', 84, 1357)]</t>
  </si>
  <si>
    <t>[('quetiapine', 100, 2673), ('mequitazine', 83, 2219), ('quinupramine', 82, 2385), ('quinine, combinations with psycholeptics', 81, 4635), ('quifenadine', 81, 2834)]</t>
  </si>
  <si>
    <t>[('budesonide', 100, 1861), ('budesonide', 100, 1860), ('salmeterol and budesonide', 100, 6684), ('budesonide', 100, 1858), ('budesonide', 100, 1859)]</t>
  </si>
  <si>
    <t>[('hydrocortisone butyrate', 84, 2975), ('hydrocortisone butyrate and antiseptics', 84, 4914), ('hydrocortisone buteprate', 80, 2132), ('fluoroethyl-L-tyrosine (18F)', 79, 6631), ('hyoscyamine and psycholeptics', 78, 5505)]</t>
  </si>
  <si>
    <t>[('sumatriptan', 100, 2452), ('suramin sodium', 86, 3277), ('satraplatin', 86, 6691), ('almotriptan', 84, 3306), ('rizatriptan', 82, 2920)]</t>
  </si>
  <si>
    <t>[('omeprazole, amoxicillin and clarithromycin', 79, 3751), ('lansoprazole, amoxicillin and clarithromycin', 79, 3171), ('esomeprazole, amoxicillin and clarithromycin', 79, 4985), ('pantoprazole, amoxicillin, clarithromycin and metronidazole', 79, 6680), ('pantoprazole, amoxicillin and clarithromycin', 79, 5537)]</t>
  </si>
  <si>
    <t>[('nicorandil', 100, 2265), ('nicotinamide', 87, 1147), ('nicotinyl alcohol', 87, 1151), ('nicotinyl alcohol (pyridylcarbinol)', 87, 1150), ('nicotinyl alcohol (pyridylcarbinol)', 87, 1149)]</t>
  </si>
  <si>
    <t>[('lorazepam, combinations', 100, 5043), ('lorazepam', 100, 949), ('nordazepam', 90, 480), ('clonazepam', 90, 414), ('flurazepam', 90, 722)]</t>
  </si>
  <si>
    <t>[('pregabalin', 100, 3146), ('various other anti-acne preparation combinations for topical use in ATC', 85, 6246), ('other nasal preparation combinations in ATC', 85, 6459), ('prajmaline', 84, 1354), ('pegaptanib', 84, 3454)]</t>
  </si>
  <si>
    <t>[('Insulins and analogs for injection, intermediate-acting combined with fast-acting- combinations', 74, 4546), ('ethenzamide, combinations excl. psycholeptics', 71, 4659), ('magnesium (different salts in combination)', 70, 6076), ('von Willebrand factor and coagulation factor VIII in combination', 70, 5462), ('coagulation factor IX, II, VII and X in combination', 70, 3346)]</t>
  </si>
  <si>
    <t>[('lymecycline', 100, 952), ('meclocycline', 85, 2210), ('clomocycline', 82, 1940), ('doxycycline', 82, 591), ('doxycycline', 82, 590)]</t>
  </si>
  <si>
    <t>[('glyceryl trinitrate', 100, 768), ('glyceryl trinitrate', 100, 769), ('glyceryl trinitrate, combinations', 100, 5033), ('glycerol phenylbutyrate', 81, 3785), ('methoxy polyethylene glycol-epoetin beta', 73, 3560)]</t>
  </si>
  <si>
    <t>[('fusidic acid', 100, 740), ('fusidic acid', 100, 739), ('fusidic acid', 100, 738), ('fusidic acid', 100, 741), ('furazidin', 81, 3285)]</t>
  </si>
  <si>
    <t>[('sodium chlorite', 90, 3638), ('sodium stibogluconate', 88, 1262), ('sodium folinate', 88, 6790), ('sodium zirconium cyclosilicate', 87, 6844), ('sodium citrate', 87, 2724)]</t>
  </si>
  <si>
    <t>[('Aluminium antacid compound combinations', 79, 6352), ('aluminium preparations', 78, 6063), ('various other anti-acne preparation combinations for topical use in ATC', 78, 6246), ('other nasal preparation combinations in ATC', 76, 6459), ('other preparations, combinations', 76, 5086)]</t>
  </si>
  <si>
    <t>[('baclofen', 100, 166), ('clofezone', 81, 3142), ('clofezone', 81, 3141), ('alclofenac', 81, 48), ('clomifene', 81, 412)]</t>
  </si>
  <si>
    <t>[('insulin glargine', 100, 3296), ('insulin glargine and lixisenatide', 100, 6717), ('insulin glulisine', 89, 3420), ('insulin degludec and liraglutide', 83, 6679), ('Insulins and analogs for injection, intermediate-acting combined with fast-acting- combinations', 81, 4546)]</t>
  </si>
  <si>
    <t>[('chloramphenicol', 100, 343), ('chloramphenicol', 100, 342), ('chloramphenicol', 100, 347), ('chloramphenicol', 100, 346), ('chloramphenicol', 100, 345)]</t>
  </si>
  <si>
    <t>[('betahistine', 100, 199), ('betaine', 93, 200), ('betaine hydrochloride', 93, 2881), ('betanidine', 91, 215), ('cefoperazone and beta-lactamase inhibitor', 87, 6826)]</t>
  </si>
  <si>
    <t>[('cyclizine', 100, 447), ('cyclizine, combinations', 100, 4707), ('cyclothiazide', 90, 1954), ('cyclothiazide and potassium', 90, 5467), ('cyclofenil', 87, 449)]</t>
  </si>
  <si>
    <t>[('technetium (99mTc) antiCarcinoEmbryonicAntigen antibody', 60, 6040), ('technetium (99mTc) succimer', 60, 2456), ('technetium (99mTc) pentavalent succimer', 60, 6890), ('technetium (99mTc) teboroxime', 59, 2460), ('yttrium (90Y) silicate colloid', 59, 2745)]</t>
  </si>
  <si>
    <t>[('insulin degludec and insulin aspart', 100, 6344), ('insulin aspart', 100, 3512), ('insulin aspart', 100, 3513), ('Insulins and analogs for injection, fast-acting combinations', 86, 6358), ('Insulins and analogs for injection, intermediate-acting combined with fast-acting- combinations', 86, 4546)]</t>
  </si>
  <si>
    <t>[('paroxetine', 100, 2302), ('dapoxetine', 90, 2818), ('zinc protein complex', 87, 6314), ('other plasma protein fractions', 87, 6154), ('protein C', 87, 1407)]</t>
  </si>
  <si>
    <t>[('cyanocobalamin tannin complex', 100, 3715), ('cyanocobalamin, combinations', 100, 4750), ('cyanocobalamin', 100, 1695), ('cobalt (57Co) cyanocobalamine', 99, 2967), ('cobalt (58Co) cyanocobalamine', 99, 6068)]</t>
  </si>
  <si>
    <t>[('clonazepam', 100, 414), ('cinolazepam', 94, 2765), ('clotiazepam', 93, 422), ('lorazepam', 90, 949), ('clobazam', 90, 1930)]</t>
  </si>
  <si>
    <t>[('lamotrigine', 100, 2179), ('almitrine', 87, 61), ('lamivudine', 85, 2811), ('zidovudine, lamivudine and nevirapine', 85, 3528), ('lamivudine, tenofovir disoproxil and efavirenz', 85, 3659)]</t>
  </si>
  <si>
    <t>[('rosuvastatin, perindopril and indapamide', 100, 6821), ('rosuvastatin and acetylsalicylic acid', 100, 6494), ('rosuvastatin', 100, 3333), ('gemigliptin and rosuvastatin', 100, 6879), ('rosuvastatin, amlodipine and lisinopril', 100, 6612)]</t>
  </si>
  <si>
    <t>[('brinzolamide', 100, 3161), ('brinzolamide, combinations', 100, 6578), ('brimonidine', 87, 3070), ('brimonidine', 87, 3071), ('brinase', 87, 230)]</t>
  </si>
  <si>
    <t>[('mirabegron', 100, 3723), ('merbromin', 80, 1014), ('panipenem and betamipron', 78, 2776), ('mianserin', 76, 1074), ('mirtazapine', 76, 1738)]</t>
  </si>
  <si>
    <t>[('prednisolone and promethazine', 100, 5546), ('promethazine, combinations', 100, 4775), ('promethazine', 100, 1393), ('promethazine', 100, 1392), ('promazine', 91, 1390)]</t>
  </si>
  <si>
    <t>[('methadone, combinations excl. psycholeptics', 100, 4662), ('methadone', 100, 1022), ('ethadione', 93, 2023), ('methaqualone, combinations', 91, 5053), ('methaqualone', 91, 1028)]</t>
  </si>
  <si>
    <t>[('fluticasone furoate', 100, 3542), ('vilanterol, umeclidinium bromide and fluticasone furoate', 100, 6823), ('fluticasone furoate', 100, 3543), ('fluticasone, combinations', 100, 5029), ('formoterol and fluticasone', 100, 6487)]</t>
  </si>
  <si>
    <t>[('metformin and dapagliflozin', 100, 6490), ('saxagliptin and dapagliflozin', 100, 6685), ('dapagliflozin', 100, 6510), ('metformin, saxagliptin and dapagliflozin', 100, 6883), ('canagliflozin', 90, 3792)]</t>
  </si>
  <si>
    <t>[('temazepam', 100, 1540), ('tetrazepam', 92, 2479), ('lormetazepam', 88, 2194), ('medazepam', 88, 984), ('bentazepam', 85, 1820)]</t>
  </si>
  <si>
    <t>[('enalapril', 100, 601), ('enalapril and nitrendipine', 100, 5490), ('enalapril and diuretics', 100, 4838), ('enalapril and lercanidipine', 100, 5489), ('delapril and manidipine', 84, 5481)]</t>
  </si>
  <si>
    <t>[('levetiracetam', 100, 3026), ('levocarnitine', 80, 2614), ('levacetylmethadol', 80, 6191), ('levocabastine', 80, 2182), ('levocabastine', 80, 2181)]</t>
  </si>
  <si>
    <t>[('venlafaxine', 100, 2542), ('valbenazine', 82, 6764), ('velmanase alfa', 81, 6777), ('venetoclax', 80, 6698), ('nelarabine', 80, 3295)]</t>
  </si>
  <si>
    <t>[('Other irrigating solution combinations in ATC', 84, 6268), ('vilanterol and fluticasone furoate', 81, 6500), ('fluticasone, combinations', 81, 5029), ('vilanterol, umeclidinium bromide and fluticasone furoate', 81, 6823), ('ceftriaxone and beta-lactamase inhibitor', 80, 6802)]</t>
  </si>
  <si>
    <t>[('procyclidine', 100, 1387), ('procaine benzylpenicillin', 89, 1254), ('procaine, combinations', 89, 4769), ('procaine', 89, 1383), ('procaine', 89, 1382)]</t>
  </si>
  <si>
    <t>[('olanzapine', 100, 2778), ('olsalazine', 86, 2280), ('olopatadine', 84, 3078), ('olopatadine', 84, 3079), ('asenapine', 83, 3574)]</t>
  </si>
  <si>
    <t>[('pantoprazole, amoxicillin, clarithromycin and metronidazole', 100, 6680), ('pantoprazole', 100, 2569), ('pantoprazole, amoxicillin and clarithromycin', 100, 5537), ('anastrozole', 88, 2909), ('propenidazole', 85, 6235)]</t>
  </si>
  <si>
    <t>[('chlorphenamine', 100, 367), ('chlorphenamine, combinations', 100, 4759), ('chlorphenoxamine', 97, 1910), ('chlorphenoxamine', 97, 1909), ('chlorphenoxamine, combinations', 97, 4760)]</t>
  </si>
  <si>
    <t>[('memantine', 100, 999), ('donepezil, memantine and Ginkgo folium', 100, 6589), ('donepezil and memantine', 100, 5486), ('meningococcus B, outer membrane vesicle vaccine', 86, 6177), ('artemether and lumefantrine', 85, 3313)]</t>
  </si>
  <si>
    <t>[('bimatoprost', 100, 3318), ('latanoprost', 82, 2615), ('travoprost', 80, 3317), ('carboprost', 80, 295), ('bisoprolol and acetylsalicylic acid', 77, 6723)]</t>
  </si>
  <si>
    <t>[('medroxyprogesterone', 100, 987), ('medroxyprogesterone', 100, 989), ('medroxyprogesterone and estrogen', 100, 3539), ('medroxyprogesterone and estrogen', 100, 3538), ('medroxyprogesterone and estradiol', 100, 3497)]</t>
  </si>
  <si>
    <t>A02BD01, A02BC01, A02BD05, V03AB34, V08AB10</t>
  </si>
  <si>
    <t>J01CA19, J01DB08, V03AN05, A10AD06, A10AD05</t>
  </si>
  <si>
    <t>C10BX11, C09BX03, C07FB07, C09BB07, C09DB06</t>
  </si>
  <si>
    <t>C10BX03, C10BA05, C10BX11, C10BX15, C10BX08</t>
  </si>
  <si>
    <t>N02BE51, N02AJ17, N02AJ06, N02AJ01, N02BE71</t>
  </si>
  <si>
    <t>A02BD09, A02BD07, A02BD10, A02BC03, A02BC53</t>
  </si>
  <si>
    <t>C10BA02, C10BA04, C10AA01, C10BX01, C10BX04</t>
  </si>
  <si>
    <t>A10BA02, A10BD22, A10BD08, A10BD02, A10BD15</t>
  </si>
  <si>
    <t>R03CC02, R03AL02, R03AC02, R03AK04, R03AK13</t>
  </si>
  <si>
    <t>H03AA01, H03AA03, N07BC05, N05AA02, S01AE05</t>
  </si>
  <si>
    <t>C03AB01, C03AA01, C03EA13, V04CK03, N02BA10</t>
  </si>
  <si>
    <t>C10BX06, C09BA05, C09BB05, C09BB07, C10BX04</t>
  </si>
  <si>
    <t>B01AC04, H02AB14, C03BA03, C03BB03, C01DX15</t>
  </si>
  <si>
    <t>C09BX02, C07BB07, C07FX04, C07FB07, C07AB07</t>
  </si>
  <si>
    <t>N06AA09, N06CA01, R07AB07, N07XX05, N06AA19</t>
  </si>
  <si>
    <t>C03EB01, C03CB01, C03CA01, G01AX06, C03CA04</t>
  </si>
  <si>
    <t>N06AB06, N05AE03, G04CX02, C01BA04, J06AA05</t>
  </si>
  <si>
    <t>B03AE01, B03AE02, B03BB01, B03BB51, R05CA12</t>
  </si>
  <si>
    <t>G04CA53, G04CA02, G04CA52, L02BA01, L03AX11</t>
  </si>
  <si>
    <t>M05BB05, M05BB06, M05BB03, M05BA04, M05BA06</t>
  </si>
  <si>
    <t>A02BD01, J01CA04, A02BD06, A02BD10, J01CR02</t>
  </si>
  <si>
    <t>N02AJ15, N02AJ13, N02AJ14, N02AX02, R01AA09</t>
  </si>
  <si>
    <t>A10BB09, A10BB07, A10BB01, A10BB08, A10BD04</t>
  </si>
  <si>
    <t>S01BB02, A07EA01, V03AB05, S01BA04, S01CB02</t>
  </si>
  <si>
    <t>N02AJ06, N02BE51, N02BE71, N02AA79, N02AA59</t>
  </si>
  <si>
    <t>R06AE07, N05AC01, J01DB07, N07CA52, C01EB11</t>
  </si>
  <si>
    <t>M01AE52, M01AE02, M02AA12, G02CC02, M01AE56</t>
  </si>
  <si>
    <t>N03AX12, N06DA04, V08CA01, V08CA08, N02BG03</t>
  </si>
  <si>
    <t>A02BA02, A02BA07, L01AD07, A02BA04, M03BX02</t>
  </si>
  <si>
    <t>C07FB03, C07CB53, C07CB03, C07BB03, C07DB01</t>
  </si>
  <si>
    <t>C09DA01, C09DB06, C09CA01, C09CA08, C09DB02</t>
  </si>
  <si>
    <t>B03AA02, B03AD02, B03AA01, B03AD03, B03AA10</t>
  </si>
  <si>
    <t>B01AA03, A06AA51, A06AA01, B01AB06, N02CC02</t>
  </si>
  <si>
    <t>M05BB08, A11CC05, M05BB07, M05BX53, M05BB03</t>
  </si>
  <si>
    <t>D11AX10, G04CA51, G04CB01, A10AD30, N06BX05</t>
  </si>
  <si>
    <t>C02CA04, N06AA12, R06AA09, R06AA59, D04AX01</t>
  </si>
  <si>
    <t>J07BB01, J07BB03, J07BB02, J07CA06, J07AG51</t>
  </si>
  <si>
    <t>J01CF05, V09IX12, D07AC02, N06AB08, J02AX01</t>
  </si>
  <si>
    <t>M04AA01, M04AA51, N05CA21, N05AD01, B01AC15</t>
  </si>
  <si>
    <t>C09BA03, C09AA03, C10BX07, C09BB03, A10AB04</t>
  </si>
  <si>
    <t>C10BX13, C03BA11, C09BX01, A03AX06, V08AA03</t>
  </si>
  <si>
    <t>R03AK13, A07EA07, D07AC15, R01AD01, D07CC04</t>
  </si>
  <si>
    <t>N05CF01, N05CF04, N04BX04, N05AX11, R05DA08</t>
  </si>
  <si>
    <t>N02AJ09, N02AA59, N02AJ08, R05DA04, N02AA79</t>
  </si>
  <si>
    <t>A06AD11, A06AD61, J01CE30, J01DD51, J01DD64</t>
  </si>
  <si>
    <t>N06AX11, N06AX07, R06AD07, N01BB08, N01BB58</t>
  </si>
  <si>
    <t>J07AH08, J07AH04, J07BM03, C10AX06, L04AA02</t>
  </si>
  <si>
    <t>A01AB22, J01AA02, R06AA09, R06AA59, R03DA11</t>
  </si>
  <si>
    <t>B01AF01, B01AF02, N06DA03, N02CC04, B01AE03</t>
  </si>
  <si>
    <t>N05BA01, N05BA17, C01DX10, N05BA14, N05BA16</t>
  </si>
  <si>
    <t>V03AB33, B03BA03, B03BA53, C02LG02, C02DB02</t>
  </si>
  <si>
    <t>A11DA01, A11DA01, L03AX14, V04CG03, J01BA02</t>
  </si>
  <si>
    <t>B01AF02, B01AF01, A04AD12, B01AF03, B01AC13</t>
  </si>
  <si>
    <t>R05CB03, H01BB03, C01DX05, A12AA04, B03AA04</t>
  </si>
  <si>
    <t>S01EE01, B01AC11, S01EE03, G02AD01, J01DD06</t>
  </si>
  <si>
    <t>R03DC53, R03DC03, J07AH02, J07BF01, C05CA02</t>
  </si>
  <si>
    <t>J01XE01, J01XE51, S01AX04, D09AA03, S02AA02</t>
  </si>
  <si>
    <t>C03DA01, J01RA04, J01FA02, N06BX14, A12CC08</t>
  </si>
  <si>
    <t>C07BA05, C07FX01, C07AA05, D08AX03, D08AX53</t>
  </si>
  <si>
    <t>C09CA06, C09DA06, C09DX06, C09DB07, A06AB57</t>
  </si>
  <si>
    <t>A11CC20, J07AH09, J07CA13, J07AG53, B03AE01</t>
  </si>
  <si>
    <t>R06AX13, R06AX27, C01BA12, C01BC07, R06AX28</t>
  </si>
  <si>
    <t>A10BH51, A10BH01, A10BD07, A10BD24, A10BD12</t>
  </si>
  <si>
    <t>A06AG10, A06AA02, V01AA03, G01AX15, L01CD02</t>
  </si>
  <si>
    <t>G04BE30, V09DA01, B05BB04, B05XA31, M05BB04</t>
  </si>
  <si>
    <t>N02AJ01, N02AA58, M01BA02, N02BA79, N02BA59</t>
  </si>
  <si>
    <t>D07AC13, R03AK09, R03BA07, R01AD09, D07XC03</t>
  </si>
  <si>
    <t>C09BB04, C10BX14, C10BX11, C09BX01, C09BA04</t>
  </si>
  <si>
    <t>L04AX03, L01BA01, N01AF01, N05CA15, B03XA03</t>
  </si>
  <si>
    <t>C01AA05, C01AA04, C05CA53, A06AX02, V03AN02</t>
  </si>
  <si>
    <t>C10BA02, C10BA05, C10BA06, C10AX09, N04AA08</t>
  </si>
  <si>
    <t>R06AX26, C01DX06, R01AA12, P01CA03, R06AX12</t>
  </si>
  <si>
    <t>A10BD11, A10BH05, A10BD19, A10BD24, A10BH51</t>
  </si>
  <si>
    <t>A02BD09, A02BD07, J01FA09, A02BD11, A02BD05</t>
  </si>
  <si>
    <t>S01KA02, D08AX07, N02AG04, A05AX02, N02AA03</t>
  </si>
  <si>
    <t>J01EE05, J01EE01, J01EE03, J01EE04, J01RA02</t>
  </si>
  <si>
    <t>B02BD01, A11HA03, J07BH02, J01CA08, C10BX14</t>
  </si>
  <si>
    <t>R03AL06, R03BB04, R03BB54, R03BB02, G04BX16</t>
  </si>
  <si>
    <t>C03CB02, C03CA02, C03EB02, M01AB07, C02CC01</t>
  </si>
  <si>
    <t>A03AA04, P02CA01, P02CA51, G02CB05, R06AX15</t>
  </si>
  <si>
    <t>A07DA03, A07DA05, A07DA53, C03BA03, N06AA07</t>
  </si>
  <si>
    <t>G03FB10, G03AC09, G03AB05, G03AA09, D07XC02</t>
  </si>
  <si>
    <t>N06DA02, N06DA52, N06DA53, D04AX01, N06AA12</t>
  </si>
  <si>
    <t>P01BC01, M09AA72, C01BA01, C01BA71, C01BA51</t>
  </si>
  <si>
    <t>G04BD08, G04CA53, V09DA03, V09DA01, J01FA16</t>
  </si>
  <si>
    <t>C09BB02, C09DB08, C08CA13, C08CA04, C08CA15</t>
  </si>
  <si>
    <t>N06AX21, N06AB03, N06CA03, G04BX14, N06AA12</t>
  </si>
  <si>
    <t>M01AB55, D11AX18, S01BC03, M02AA15, M01AB05</t>
  </si>
  <si>
    <t>N02AG01, N02AA51, N02AA01, R05DA05, A07DA52</t>
  </si>
  <si>
    <t>M02AA13, N02AJ19, M01AE51, C01EB16, G02CC01</t>
  </si>
  <si>
    <t>A01AC02, S01CA01, S03BA01, S01BA01, R01AD03</t>
  </si>
  <si>
    <t>C07FB02, C09BB05, C08CA02, C08EA01, C07FB07</t>
  </si>
  <si>
    <t>N02AA58, N02AJ01, N02AA08, N02AJ02, N02AJ03</t>
  </si>
  <si>
    <t>R01AX30, C05AX03, B05AA02, J07AH05, J07AH02</t>
  </si>
  <si>
    <t>D07BA04, D07BB04, C05AA01, D07AA02, D07XA01</t>
  </si>
  <si>
    <t>N05AB04, D04AA10, A03CA34, R03CC08, R06AD02</t>
  </si>
  <si>
    <t>A06AB02, A06AG02, A06AB52, C07AB07, C07BB07</t>
  </si>
  <si>
    <t>C01DA14, C05AE02, C01DA08, C01DA58, V09IX03</t>
  </si>
  <si>
    <t>J07CA13, J07CA09, J07CA06, J07CA11, C01EB04</t>
  </si>
  <si>
    <t>P01BA02, B05XA13, A09AB03, D07BB04, D07XA01</t>
  </si>
  <si>
    <t>C10BA03, C10AA03, C10BX02, C02LE01, C02CA01</t>
  </si>
  <si>
    <t>N05AH04, R06AD07, N06AA23, M09AA72, R06AX31</t>
  </si>
  <si>
    <t>R03BA02, R01AD05, R03AK12, A07EA06, D07AC09</t>
  </si>
  <si>
    <t>D07AB02, D07BB04, D07AB11, V09IX10, A03CB31</t>
  </si>
  <si>
    <t>N02CC01, P01CX02, L01XA04, N02CC05, N02CC04</t>
  </si>
  <si>
    <t>A02BD05, A02BD07, A02BD06, A02BD11, A02BD04</t>
  </si>
  <si>
    <t>C01DX16, A11HA01, C04AC02, C10AD05, C04AC02</t>
  </si>
  <si>
    <t>N05BA56, N05BA06, N05BA16, N03AE01, N05CD01</t>
  </si>
  <si>
    <t>N03AX16, D10AX30, R01AX30, C01BA08, S01LA03</t>
  </si>
  <si>
    <t>A10AD30, N02BA57, A12CC30, B02BD06, B02BD01</t>
  </si>
  <si>
    <t>J01AA04, D10AF04, J01AA11, J01AA02, A01AB22</t>
  </si>
  <si>
    <t>C01DA02, C05AE01, C01DA52, A16AX09, B03XA03</t>
  </si>
  <si>
    <t>J01XC01, D09AA02, D06AX01, S01AA13, J01XE03</t>
  </si>
  <si>
    <t>D03AX11, P01CB02, V03AF06, V03AE10, B05CB02</t>
  </si>
  <si>
    <t>A02AB10, C05AX01, D10AX30, R01AX30, C05AX03</t>
  </si>
  <si>
    <t>M03BX01, M02AA03, M01AA05, M01AB06, G03GB02</t>
  </si>
  <si>
    <t>A10AE04, A10AE54, A10AB06, A10AE56, A10AD30</t>
  </si>
  <si>
    <t>D10AF03, D06AX02, S02AA01, S01AA01, J01BA01</t>
  </si>
  <si>
    <t>N07CA01, A16AA06, A09AB02, C02CC01, J01DD62</t>
  </si>
  <si>
    <t>R06AE03, R06AE53, C03AA09, C03AB09, G03GB01</t>
  </si>
  <si>
    <t>V09IA01, V09CA02, V09IA03, V09GA03, V10AA03</t>
  </si>
  <si>
    <t>A10AD06, A10AB05, A10AD05, A10AB30, A10AD30</t>
  </si>
  <si>
    <t>N06AB05, G04BX14, A12CB03, B05AA02, B01AD12</t>
  </si>
  <si>
    <t>B03BA02, B03BA51, B03BA01, V09XX01, V09XX02</t>
  </si>
  <si>
    <t>N03AE01, N05CD13, N05BA21, N05BA06, N05BA09</t>
  </si>
  <si>
    <t>N03AX09, R07AB07, J05AF05, J05AR05, J05AR11</t>
  </si>
  <si>
    <t>C10BX13, C10BX05, C10AA07, A10BH52, C10BX07</t>
  </si>
  <si>
    <t>S01EC04, S01EC54, S01EA05, D11AX21, B01AD06</t>
  </si>
  <si>
    <t>G04BD12, D08AK04, J01DH55, N06AX03, N06AX11</t>
  </si>
  <si>
    <t>V03AB05, R06AD52, R06AD02, D04AA10, N05AA03</t>
  </si>
  <si>
    <t>N02AC52, N07BC02, N03AC03, N05CX02, N05CM01</t>
  </si>
  <si>
    <t>R01AD12, R03AL08, R03BA09, R01AD58, R03AK11</t>
  </si>
  <si>
    <t>A10BD15, A10BD21, A10BK01, A10BD25, A10BK02</t>
  </si>
  <si>
    <t>N05CD07, M03BX07, N05CD06, N05BA03, N05BA24</t>
  </si>
  <si>
    <t>C09AA02, C09BB06, C09BA02, C09BB02, C09BB12</t>
  </si>
  <si>
    <t>N03AX14, A16AA01, N07BC03, S01GX02, R01AC02</t>
  </si>
  <si>
    <t>N06AX16, N07XX13, A16AB15, L01XX52, L01BB07</t>
  </si>
  <si>
    <t>B05CX10, R03AK10, R01AD58, R03AL08, J01DD63</t>
  </si>
  <si>
    <t>N04AA04, J01CE09, N01BA52, S01HA05, N01BA02</t>
  </si>
  <si>
    <t>N05AH03, A07EC03, R01AC08, S01GX09, N05AH05</t>
  </si>
  <si>
    <t>A02BD11, A02BC02, A02BD04, L02BG03, P01AB05</t>
  </si>
  <si>
    <t>R06AB04, R06AB54, R06AA06, D04AA34, R06AA56</t>
  </si>
  <si>
    <t>N06DX01, N06DA53, N06DA52, J07AH06, P01BF01</t>
  </si>
  <si>
    <t>S01EE03, S01EE01, S01EE04, G02AD04, C07FX04</t>
  </si>
  <si>
    <t>G03AC06, L02AB02, G03FB06, G03FA12, G03AA17</t>
  </si>
  <si>
    <t>A02BD01, A02BC01, A02BD05</t>
  </si>
  <si>
    <t>H03AA01, H03AA03</t>
  </si>
  <si>
    <t>C03AB01, C03AA01, C03EA13</t>
  </si>
  <si>
    <t>B01AC04, H02AB14</t>
  </si>
  <si>
    <t>C03EB01, C03CB01, C03CA01</t>
  </si>
  <si>
    <t>B03AE01, B03AE02, B03BB01, B03BB51</t>
  </si>
  <si>
    <t>G04CA53, G04CA02, G04CA52</t>
  </si>
  <si>
    <t>M05BB05, M05BB06, M05BB03, M05BA04</t>
  </si>
  <si>
    <t>A02BA02, A02BA07, L01AD07, A02BA04</t>
  </si>
  <si>
    <t>C09DA01, C09DB06, C09CA01</t>
  </si>
  <si>
    <t>C09BA03, C09AA03, C10BX07, C09BB03</t>
  </si>
  <si>
    <t>C10BX13, C03BA11, C09BX01</t>
  </si>
  <si>
    <t>A01AB22, J01AA02, R06AA09, R06AA59</t>
  </si>
  <si>
    <t>B03AD03, B03AA01, B03AA07, B03AA06</t>
  </si>
  <si>
    <t>N05BA01, N05BA17, C01DX10</t>
  </si>
  <si>
    <t>R05CB03, H01BB03</t>
  </si>
  <si>
    <t>C09CA06, C09DA06, C09DX06, C09DB07</t>
  </si>
  <si>
    <t>R06AX13, R06AX27, C01BA12</t>
  </si>
  <si>
    <t>L04AX03, L01BA01</t>
  </si>
  <si>
    <t>C01AA05, C01AA04</t>
  </si>
  <si>
    <t>C10BA02, C10BA05, C10BA06, C10AX09</t>
  </si>
  <si>
    <t>A10BD11, A10BH05, A10BD19</t>
  </si>
  <si>
    <t>R03AL06, R03BB04, R03BB54, R03BB02</t>
  </si>
  <si>
    <t>G03FB10, G03AC09, G03AB05, G03AA09</t>
  </si>
  <si>
    <t>N06DA02, N06DA52, N06DA53</t>
  </si>
  <si>
    <t>C09BB02, C09DB08, C08CA13</t>
  </si>
  <si>
    <t>N06AX21, N06AB03, N06CA03</t>
  </si>
  <si>
    <t>A06AB02, A06AG02, A06AB52</t>
  </si>
  <si>
    <t>P01BA02, B05XA13, A09AB03</t>
  </si>
  <si>
    <t>C10BA03, C10AA03, C10BX02</t>
  </si>
  <si>
    <t>C01DA02, C05AE01, C01DA52</t>
  </si>
  <si>
    <t>J01XC01, D09AA02, D06AX01, S01AA13</t>
  </si>
  <si>
    <t>D03AX11</t>
  </si>
  <si>
    <t>N07CA01, A16AA06, A09AB02, C02CC01</t>
  </si>
  <si>
    <t>R06AE03, R06AE53, C03AA09, C03AB09</t>
  </si>
  <si>
    <t>A10AD06, A10AB05, A10AD05</t>
  </si>
  <si>
    <t>C09AA02, C09BB06, C09BA02, C09BB02</t>
  </si>
  <si>
    <t>A02BD11, A02BC02, A02BD04</t>
  </si>
  <si>
    <t>N06DX01, N06DA53, N06DA52</t>
  </si>
  <si>
    <t>[('omeprazole', 100, 1198), ('omeprazole, amoxicillin and metronidazole', 100, 5534), ('omeprazole, amoxicillin and clarithromycin', 100, 3751), ('esomeprazole', 83, 3315), ('esomeprazole, amoxicillin and clarithromycin', 83, 4985)]</t>
  </si>
  <si>
    <t>[('buspirone', 67, 251), ('ampicillin, combinations', 65, 4684), ('ampicillin and beta-lactamase inhibitor', 65, 4892), ('ampicillin', 65, 101), ('ampicillin', 65, 102)]</t>
  </si>
  <si>
    <t>[('atorvastatin, amlodipine and perindopril', 100, 6675), ('olmesartan medoxomil and amlodipine', 100, 5532), ('rosuvastatin and amlodipine', 100, 6611), ('atorvastatin and amlodipine', 100, 3427), ('amlodipine', 100, 1780)]</t>
  </si>
  <si>
    <t>[('atorvastatin, acetylsalicylic acid and perindopril', 100, 6722), ('atorvastatin and perindopril', 100, 6805), ('atorvastatin, amlodipine and perindopril', 100, 6675), ('atorvastatin and acetylsalicylic acid', 100, 6573), ('atorvastatin, acetylsalicylic acid and ramipril', 100, 6574)]</t>
  </si>
  <si>
    <t>[('dihydrocodeine and paracetamol', 100, 3669), ('paracetamol, combinations excl. psycholeptics', 100, 4663), ('tramadol and paracetamol', 100, 3385), ('paracetamol, combinations with psycholeptics', 100, 4623), ('oxycodone and paracetamol', 100, 6740)]</t>
  </si>
  <si>
    <t>[('lansoprazole', 100, 1758), ('lansoprazole, tetracycline and metronidazole', 100, 5514), ('lansoprazole, amoxicillin and metronidazole', 100, 5513), ('lansoprazole, amoxicillin and clarithromycin', 100, 3171), ('lansoprazole, amoxicillin and levofloxacin', 100, 6594)]</t>
  </si>
  <si>
    <t>[('sitagliptin and simvastatin', 100, 3701), ('simvastatin and ezetimibe', 100, 3448), ('simvastatin and acetylsalicylic acid', 100, 5552), ('simvastatin', 100, 2427), ('simvastatin and fenofibrate', 100, 5392)]</t>
  </si>
  <si>
    <t>[('metformin and linagliptin', 100, 3712), ('metformin and gemigliptin', 100, 6599), ('metformin and sulfonylureas', 100, 5518), ('metformin and sitagliptin', 100, 3561), ('metformin and vildagliptin', 100, 5519)]</t>
  </si>
  <si>
    <t>[('salbutamol and ipratropium bromide', 100, 3558), ('salbutamol and beclometasone', 100, 3526), ('salbutamol and sodium cromoglicate', 100, 2993), ('salbutamol', 100, 46), ('salbutamol', 100, 47)]</t>
  </si>
  <si>
    <t>[('combinations of levothyroxine and liothyronine', 100, 4735), ('levothyroxine sodium', 100, 2564), ('liothyronine sodium', 81, 3111), ('dextrothyroxine', 73, 512), ('levocetirizine', 68, 3392)]</t>
  </si>
  <si>
    <t>[('bendroflumethiazide and potassium', 100, 3418), ('bendroflumethiazide and potassium-sparing agents', 100, 4866), ('bendroflumethiazide', 100, 177), ('hydroflumethiazide and potassium', 87, 5503), ('hydroflumethiazide, combinations', 87, 4755)]</t>
  </si>
  <si>
    <t>[('ramipril, amlodipine and hydrochlorothiazide', 100, 6818), ('ramipril and diuretics', 100, 4814), ('ramipril and amlodipine', 100, 5549), ('simvastatin, acetylsalicylic acid and ramipril', 100, 5553), ('ramipril', 100, 2387)]</t>
  </si>
  <si>
    <t>[('clopidogrel', 100, 2303), ('cloridarol', 73, 1931), ('clofedanol', 64, 1936), ('clonidine and diuretics', 59, 4834), ('clonidine', 59, 416)]</t>
  </si>
  <si>
    <t>[('bisoprolol and acetylsalicylic acid', 100, 6723), ('bisoprolol', 100, 1840), ('bisoprolol and amlodipine', 100, 4868), ('perindopril and bisoprolol', 100, 6682), ('bisoprolol and thiazides', 100, 4949)]</t>
  </si>
  <si>
    <t>[('amitriptyline', 100, 89), ('amitriptyline and psycholeptics', 100, 4860), ('protriptyline', 81, 1410), ('butriptyline', 81, 1869), ('nortriptyline', 77, 1185)]</t>
  </si>
  <si>
    <t>[('citalopram', 100, 401), ('escitalopram', 83, 3356), ('cefozopran', 65, 2850), ('metformin and sitagliptin', 64, 3561), ('sitagliptin and ertugliflozin', 64, 6799)]</t>
  </si>
  <si>
    <t>[('furosemide and potassium-sparing agents', 100, 4908), ('furosemide and potassium', 100, 3414), ('furosemide', 100, 737), ('torasemide', 80, 2506), ('lacosamide', 70, 3493)]</t>
  </si>
  <si>
    <t>[('sertraline', 100, 2423), ('ceftaroline fosamil', 73, 3671), ('selegiline', 70, 1458), ('sibutramine', 68, 2425), ('nelarabine', 65, 3295)]</t>
  </si>
  <si>
    <t>[('folic acid, combinations', 100, 5030), ('iron, multivitamins and folic acid', 100, 3623), ('folic acid', 100, 729), ('iron, vitamin B12 and folic acid', 100, 5509), ('ferric citrate', 83, 6561)]</t>
  </si>
  <si>
    <t>[('tamsulosin and dutasteride', 100, 3647), ('tamsulosin', 100, 2871), ('tamsulosin and solifenacin', 100, 5557), ('camylofin and analgesics', 65, 4875), ('camylofin', 65, 1877)]</t>
  </si>
  <si>
    <t>[('fluoxetine and psycholeptics', 100, 5498), ('fluoxetine', 100, 717), ('fluvoxamine', 77, 2596), ('paroxetine', 75, 2302), ('vortioxetine', 71, 6332)]</t>
  </si>
  <si>
    <t>[('alendronic acid and colecalciferol', 100, 3506), ('alendronic acid', 100, 3236), ('alendronic acid and alfacalcidol, sequential', 100, 4937), ('alendronic acid, calcium and colecalciferol, sequential', 100, 4938), ('ibandronic acid', 80, 3036)]</t>
  </si>
  <si>
    <t>[('esomeprazole, amoxicillin and clarithromycin', 100, 4985), ('lansoprazole, amoxicillin and clarithromycin', 100, 3171), ('amoxicillin and beta-lactamase inhibitor', 100, 4861), ('amoxicillin', 100, 95), ('omeprazole, amoxicillin and clarithromycin', 100, 3751)]</t>
  </si>
  <si>
    <t>[('tramadol', 100, 1609), ('tramadol and dexketoprofen', 100, 6745), ('tramadol and other non-opioid analgesics', 100, 6746), ('tramadol and paracetamol', 100, 3385), ('trapidil', 75, 1614)]</t>
  </si>
  <si>
    <t>[('gliclazide', 100, 756), ('glipizide', 75, 757), ('glibenclamide', 69, 755), ('iproclozide', 68, 2159), ('salicylamide, combinations excl. psycholeptics', 67, 4657)]</t>
  </si>
  <si>
    <t>[('prednisolone and antiinfectives', 100, 4820), ('prednisolone', 100, 1359), ('prednisolone', 100, 1367), ('prednisolone and antiinfectives', 100, 4819), ('prednisolone', 100, 1366)]</t>
  </si>
  <si>
    <t>[('codeine and paracetamol', 62, 3599), ('codeine and other non-opioid analgesics', 52, 6725), ('dihydrocodeine and paracetamol', 51, 3669), ('oxycodone and paracetamol', 50, 6740), ('paracetamol, combinations with psycholeptics', 50, 4623)]</t>
  </si>
  <si>
    <t>[('cetirizine', 100, 1900), ('cinnarizine', 82, 394), ('cinnarizine, combinations', 82, 4772), ('cefatrizine', 77, 310), ('cytarabine and daunorubicin', 75, 6835)]</t>
  </si>
  <si>
    <t>[('naproxen and misoprostol', 100, 2991), ('naproxen', 100, 1120), ('naproxen', 100, 1119), ('naproxen', 100, 1118), ('naproxen and esomeprazole', 100, 3640)]</t>
  </si>
  <si>
    <t>[('gabapentin', 100, 2093), ('rifapentine', 68, 2399), ('thymopentin', 64, 2566), ('dalbavancin', 64, 6529), ('darbepoetin alfa', 64, 3320)]</t>
  </si>
  <si>
    <t>[('ranitidine bismuth citrate', 100, 2713), ('ranitidine', 100, 1427), ('lafutidine', 80, 2782), ('famotidine, combinations', 80, 5024), ('roxatidine', 80, 3027)]</t>
  </si>
  <si>
    <t>[('atenolol, thiazides and other diuretics', 100, 4894), ('atenolol and thiazides', 100, 4877), ('s-atenolol', 100, 5584), ('atenolol', 100, 154), ('atenolol and nifedipine', 100, 3415)]</t>
  </si>
  <si>
    <t>[('losartan and amlodipine', 100, 5515), ('losartan and diuretics', 100, 4844), ('losartan', 100, 2683), ('olmesartan medoxomil and diuretics', 75, 4850), ('eprosartan', 75, 2899)]</t>
  </si>
  <si>
    <t>[('ferrous fumarate', 100, 2061), ('ferrous fumarate', 100, 2060), ('ferrous succinate', 81, 2063), ('ferrous aspartate', 78, 3246), ('ferrous tartrate', 78, 5574)]</t>
  </si>
  <si>
    <t>[('warfarin', 100, 1700), ('parnaparin', 65, 2820), ('nadroparin', 65, 2796), ('carfecillin', 64, 300), ('liquid paraffin', 62, 1084)]</t>
  </si>
  <si>
    <t>[('alendronic acid, calcium and colecalciferol, sequential', 100, 4938), ('ibandronic acid and colecalciferol', 100, 6880), ('colecalciferol, combinations', 100, 6803), ('alendronic acid and colecalciferol', 100, 3506), ('strontium ranelate and colecalciferol', 100, 6498)]</t>
  </si>
  <si>
    <t>[('finasteride', 100, 2068), ('finasteride', 100, 2067), ('alfuzosin and finasteride', 100, 4674), ('tamsulosin and dutasteride', 77, 3647), ('dutasteride', 77, 3210)]</t>
  </si>
  <si>
    <t>[('senna glycosides, combinations', 100, 5066), ('senna glycosides', 100, 2420), ('gas-gangrene sera', 80, 5687), ('senega', 67, 6094), ('mesna', 60, 0)]</t>
  </si>
  <si>
    <t>[('doxazosin', 100, 2653), ('terazosin', 78, 2468), ('trimazosin', 70, 2519), ('prazosin and diuretics', 67, 4852), ('oxytocin', 67, 1232)]</t>
  </si>
  <si>
    <t>[('influenza, inactivated, whole virus', 100, 6082), ('influenza, inactivated, split virus or surface antigen', 100, 6081), ('influenza, live attenuated', 100, 6083), ('hemophilus influenzae B, purified antigen conjugated', 95, 6157), ('diphtheria-hemophilus influenzae B-pertussis-poliomyelitis-tetanus-hepatitis B', 95, 5622)]</t>
  </si>
  <si>
    <t>[('flucloxacillin', 100, 687), ('dicloxacillin', 82, 532), ('cloxacillin', 79, 426), ('fleroxacin', 71, 2588), ('rufloxacin', 68, 2412)]</t>
  </si>
  <si>
    <t>[('allopurinol, combinations', 100, 4681), ('allopurinol', 100, 59), ('haloperidol', 77, 786), ('droperidol', 73, 593), ('clobutinol', 73, 1933)]</t>
  </si>
  <si>
    <t>[('lisinopril and diuretics', 100, 6361), ('lisinopril', 100, 2196), ('rosuvastatin, amlodipine and lisinopril', 100, 6612), ('lisinopril and amlodipine', 100, 5451), ('fosinopril and diuretics', 85, 4840)]</t>
  </si>
  <si>
    <t>[('rosuvastatin, perindopril and indapamide', 100, 6821), ('perindopril, amlodipine and indapamide', 100, 6492), ('indapamide', 100, 855), ('etofamide', 70, 2033), ('iodamide', 70, 870)]</t>
  </si>
  <si>
    <t>[('beclometasone', 100, 171), ('beclometasone', 100, 174), ('beclometasone and antibiotics', 100, 4865), ('formoterol, glycopyrronium bromide and beclometasone', 100, 6810), ('salbutamol and beclometasone', 100, 3526)]</t>
  </si>
  <si>
    <t>[('zopiclone', 100, 2557), ('eszopiclone', 82, 3432), ('opicapone', 67, 3666), ('gepirone', 67, 2239), ('mepacrine', 67, 1423)]</t>
  </si>
  <si>
    <t>[('codeine and paracetamol', 100, 3599), ('codeine, combinations excl. psycholeptics', 100, 4673), ('codeine and other non-opioid analgesics', 100, 6725), ('codeine and acetylsalicylic acid', 100, 3075), ('codeine', 100, 432)]</t>
  </si>
  <si>
    <t>[('lactulose', 100, 922), ('lactulose, combinations', 100, 5037), ('cefoperazone and beta-lactamase inhibitor', 78, 6826), ('ampicillin and beta-lactamase inhibitor', 78, 4892), ('ticarcillin and beta-lactamase inhibitor', 78, 5560)]</t>
  </si>
  <si>
    <t>[('mirtazapine', 100, 1738), ('nilvadipine', 68, 2698), ('metizoline', 68, 3122), ('miltefosine', 68, 6518), ('metyrapone', 68, 1071)]</t>
  </si>
  <si>
    <t>[('macrogol, combinations', 52, 5044), ('macrogol', 50, 1332), ('technetium (99mTc) macrosalb', 46, 3586), ('meningococcus A,C,Y,W-135, tetravalent purified polysaccharides antigen', 44, 6148), ('meningococcus A,C,Y,W-135, tetravalent purified polysaccharides antigen conjugated', 44, 6149)]</t>
  </si>
  <si>
    <t>[('doxycycline', 100, 590), ('doxycycline', 100, 591), ('tigecycline', 77, 3406), ('doxofylline', 77, 2006), ('lymecycline', 73, 952)]</t>
  </si>
  <si>
    <t>[('ferrous glycine sulfate', 100, 2979), ('ferrous sulfate', 100, 2065), ('ferrous sulfate', 100, 2064), ('ferrous succinate', 83, 2063), ('ferrous ascorbate', 81, 681)]</t>
  </si>
  <si>
    <t>[('rivaroxaban', 100, 3693), ('trovafloxacin', 65, 3037), ('rufloxacin', 64, 2412), ('brivaracetam', 62, 6694), ('levofloxacin', 62, 2883)]</t>
  </si>
  <si>
    <t>[('diazepam', 100, 514), ('quazepam', 81, 2381), ('temazepam', 78, 1540), ('pinazepam', 78, 2333), ('oxazepam', 75, 1213)]</t>
  </si>
  <si>
    <t>[('hydroxocobalamin', 100, 831), ('hydroxocobalamin, combinations', 100, 4761), ('hydroxocobalamin', 100, 830), ('cyanocobalamin, combinations', 72, 4750), ('cyanocobalamin', 72, 1695)]</t>
  </si>
  <si>
    <t>[('thiamine', 100, 1566), ('thiamine (vit B1)', 100, 1565), ('thiazinam', 72, 5587), ('trolamine', 72, 2516), ('methionine', 70, 1035)]</t>
  </si>
  <si>
    <t>[('apixaban', 100, 3775), ('edoxaban', 75, 6618), ('atosiban', 62, 2757), ('epicillin', 61, 2014), ('ampicillin, combinations', 60, 4684)]</t>
  </si>
  <si>
    <t>[('carbocisteine', 100, 292), ('carboquone', 65, 287), ('erdosteine', 65, 2018), ('carbocromen', 65, 388), ('carmustine', 65, 302)]</t>
  </si>
  <si>
    <t>[('latanoprost', 100, 2615), ('dinoprost', 73, 564), ('bimatoprost', 68, 3318), ('carboprost', 64, 295), ('travoprost', 64, 3317)]</t>
  </si>
  <si>
    <t>[('montelukast, combinations', 100, 6601), ('montelukast', 100, 2921), ('zafirlukast', 59, 3030), ('pranlukast', 59, 3073), ('mandelic acid', 55, 2202)]</t>
  </si>
  <si>
    <t>[('nitrofurantoin, combinations', 100, 6603), ('nitrofurantoin', 100, 1167), ('nitrofural', 68, 1171), ('nitrofural', 68, 1168), ('nitrofural', 68, 1169)]</t>
  </si>
  <si>
    <t>[('spironolactone', 100, 1487), ('promegestone', 64, 1391), ('artesunate and pyronaridine', 64, 4941), ('propyliodone', 61, 1402), ('vinblastine', 61, 1685)]</t>
  </si>
  <si>
    <t>[('propranolol and other combinations', 100, 6742), ('propranolol and thiazides', 100, 4817), ('propranolol', 100, 1401), ('cloranolol', 77, 2495), ('bupranolol', 77, 247)]</t>
  </si>
  <si>
    <t>[('candesartan, amlodipine and hydrochlorothiazide', 100, 6876), ('candesartan', 100, 3174), ('candesartan and amlodipine', 100, 6482), ('candesartan and diuretics', 100, 4832), ('candicidin', 68, 276)]</t>
  </si>
  <si>
    <t>[('hemophilus influenzae B, combinations with pertussis and toxoids', 65, 4613), ('meningococcus B, multicomponent vaccine', 64, 6150), ('hemophilus influenzae B, purified antigen conjugated', 63, 6157), ('diphtheria-hemophilus influenzae B-pertussis-poliomyelitis-tetanus-hepatitis B', 62, 5622), ('diphtheria-hemophilus influenzae B-pertussis-tetanus-hepatitis B-meningococcus A + C', 62, 5624)]</t>
  </si>
  <si>
    <t>[('loratadine', 100, 2192), ('olopatadine', 82, 3078), ('olopatadine', 82, 3079), ('rupatadine', 80, 3087), ('roxatidine', 80, 3027)]</t>
  </si>
  <si>
    <t>[('sitagliptin and simvastatin', 100, 3701), ('pioglitazone and sitagliptin', 100, 5541), ('sitagliptin and ertugliflozin', 100, 6799), ('sitagliptin', 100, 3467), ('metformin and sitagliptin', 100, 3561)]</t>
  </si>
  <si>
    <t>[('docusate sodium, incl. combinations', 100, 4725), ('docusate sodium', 100, 2833), ('technetium (99mTc) bicisate', 75, 3028), ('bretylium tosilate', 69, 229), ('itramin tosilate, combinations', 69, 4799)]</t>
  </si>
  <si>
    <t>[('combination drugs used in erectile dysfunction', 82, 4560), ('sildenafil', 54, 3083), ('electrolytes in combination with other drugs', 53, 4608), ('electrolytes in combination with other drugs', 53, 4607), ('opium alkaloids and derivative combination cough suppressants', 52, 4529)]</t>
  </si>
  <si>
    <t>[('dihydrocodeine and paracetamol', 57, 3669), ('dihydrocodeine and other non-opioid analgesics', 53, 6728), ('dihydrocodeine, combinations', 50, 4715), ('meningococcus A,C,Y,W-135, tetravalent purified polysaccharides antigen', 50, 6148), ('meningococcus A,C,Y,W-135, tetravalent purified polysaccharides antigen conjugated', 50, 6149)]</t>
  </si>
  <si>
    <t>[('formoterol and mometasone', 100, 3648), ('mometasone', 100, 3014), ('mometasone', 100, 3013), ('mometasone', 100, 3012), ('mometasone', 100, 3011)]</t>
  </si>
  <si>
    <t>[('perindopril and amlodipine', 72, 3667), ('perindopril, amlodipine and indapamide', 72, 6492), ('atorvastatin, amlodipine and perindopril', 72, 6675), ('rosuvastatin, amlodipine and perindopril', 72, 6820), ('rosuvastatin, perindopril and indapamide', 70, 6821)]</t>
  </si>
  <si>
    <t>[('methotrexate', 100, 1041), ('methotrexate', 100, 1040), ('methohexital', 67, 1039), ('methohexital', 67, 1038), ('methylnaltrexone bromide', 66, 3633)]</t>
  </si>
  <si>
    <t>[('digoxin', 100, 548), ('digitoxin', 78, 547), ('difenoxin', 67, 1984), ('botulinum toxin', 64, 228), ('digitalis antitoxin', 61, 5618)]</t>
  </si>
  <si>
    <t>[('ezetimibe', 100, 3380), ('simvastatin and ezetimibe', 100, 3448), ('rosuvastatin and ezetimibe', 100, 6495), ('atorvastatin and ezetimibe', 100, 3799), ('dexetimide', 75, 507)]</t>
  </si>
  <si>
    <t>[('fexofenadine', 100, 2918), ('sequifenadine', 77, 6496), ('hexobendine', 75, 801), ('terfenadine', 75, 2590), ('quifenadine', 75, 2834)]</t>
  </si>
  <si>
    <t>[('linagliptin', 100, 3686), ('linagliptin and empagliflozin', 100, 6597), ('metformin and linagliptin', 100, 3712), ('sitagliptin and ertugliflozin', 82, 6799), ('sitagliptin', 82, 3467)]</t>
  </si>
  <si>
    <t>[('clarithromycin', 100, 1928), ('lansoprazole, clarithromycin and tinidazole', 100, 6595), ('pantoprazole, amoxicillin, clarithromycin and metronidazole', 100, 6680), ('omeprazole, amoxicillin and clarithromycin', 100, 3751), ('lansoprazole, amoxicillin and clarithromycin', 100, 3171)]</t>
  </si>
  <si>
    <t>[('hypromellose', 100, 2135), ('cyproterone and estrogen', 71, 5468), ('cyproterone', 71, 458), ('multienzymes (lipase, protease etc.)', 67, 5581), ('apremilast', 67, 6516)]</t>
  </si>
  <si>
    <t>[('sulfadimidine and trimethoprim', 100, 5556), ('sulfonamides, combinations with other antibacterials (excl. trimethoprim)', 100, 4642), ('sulfadiazine and trimethoprim', 100, 3463), ('sulfametrole and trimethoprim', 100, 3600), ('sulfamerazine and trimethoprim', 100, 3651)]</t>
  </si>
  <si>
    <t>[('Beta-lactamase sensitive penicillin combinations', 54, 4523), ('combinations of penicillins', 53, 6346), ('phenoxymethylpenicillin', 53, 1255), ('benzathine phenoxymethylpenicillin', 53, 1822), ('coagulation factor VIII', 52, 664)]</t>
  </si>
  <si>
    <t>[('olodaterol and tiotropium bromide', 100, 6700), ('tiotropium bromide, combinations', 100, 6614), ('tiotropium bromide', 100, 3419), ('cimetropium bromide', 77, 3457), ('oxitropium bromide', 75, 2703)]</t>
  </si>
  <si>
    <t>[('bumetanide and potassium-sparing agents', 100, 4895), ('bumetanide and potassium', 100, 3417), ('bumetanide', 100, 243), ('budesonide', 75, 1859), ('budesonide', 75, 1861)]</t>
  </si>
  <si>
    <t>[('mebeverine', 100, 2207), ('moxaverine', 80, 2693), ('fenoverine', 75, 2045), ('papaverine', 70, 1238), ('melperone', 70, 2233)]</t>
  </si>
  <si>
    <t>[('loperamide', 100, 947), ('loperamide oxide', 100, 2580), ('loperamide, combinations', 100, 5042), ('lofepramine', 77, 945), ('clofenamide and potassium', 77, 5459)]</t>
  </si>
  <si>
    <t>[('desogestrel and ethinylestradiol', 100, 3361), ('desogestrel and ethinylestradiol', 100, 3362), ('desogestrel and estrogen', 100, 5482), ('desogestrel', 100, 1968), ('etonogestrel', 75, 1724)]</t>
  </si>
  <si>
    <t>[('donepezil, memantine and Ginkgo folium', 100, 6589), ('donepezil and memantine', 100, 5486), ('donepezil', 100, 3080), ('fomepizole', 65, 1734), ('docetaxel', 61, 2848)]</t>
  </si>
  <si>
    <t>[('quinine', 100, 1425), ('quinine, combinations with psycholeptics', 100, 4635), ('quinidine, combinations excl. psycholeptics', 78, 4655), ('quinidine, combinations with psycholeptics', 78, 4634), ('quinidine', 78, 1424)]</t>
  </si>
  <si>
    <t>[('solifenacin', 100, 3357), ('tamsulosin and solifenacin', 100, 5557), ('darifenacin', 82, 3082), ('solithromycin', 69, 6416), ('guaifenesin', 68, 782)]</t>
  </si>
  <si>
    <t>[('lercanidipine', 100, 3074), ('valsartan and lercanidipine', 100, 6686), ('enalapril and lercanidipine', 100, 5489), ('barnidipine', 73, 2548), ('lacidipine', 73, 2176)]</t>
  </si>
  <si>
    <t>[('duloxetine', 100, 2845), ('dapoxetine', 85, 2818), ('paroxetine', 80, 2302), ('toloxatone', 80, 2500), ('reboxetine', 75, 2775)]</t>
  </si>
  <si>
    <t>[('diclofenac', 100, 531), ('diclofenac, combinations', 100, 4714), ('diclofenac and antiinfectives', 100, 4886), ('diclofenac', 100, 528), ('diclofenac', 100, 529)]</t>
  </si>
  <si>
    <t>[('opium alkaloids with morphine', 100, 4621), ('morphine and antispasmodics', 100, 4930), ('morphine, combinations', 100, 5061), ('morphine, combinations', 100, 5060), ('morphine', 100, 1098)]</t>
  </si>
  <si>
    <t>[('ibuprofen', 100, 844), ('ibuprofen', 100, 845), ('ibuprofen', 100, 843), ('ibuprofen, combinations', 100, 4764), ('ibuprofen', 100, 842)]</t>
  </si>
  <si>
    <t>[('dexamethasone', 100, 504), ('dexamethasone', 100, 500), ('dexamethasone and antibiotics', 100, 4897), ('dexamethasone, combinations', 100, 4710), ('dexamethasone and antiinfectives', 100, 4967)]</t>
  </si>
  <si>
    <t>[('ramipril and felodipine', 100, 3412), ('metoprolol and felodipine', 100, 3652), ('felodipine', 100, 669), ('bisoprolol and amlodipine', 80, 4868), ('valsartan and amlodipine', 80, 3559)]</t>
  </si>
  <si>
    <t>[('dihydrocodeine and paracetamol', 100, 3669), ('dihydrocodeine and acetylsalicylic acid', 100, 6727), ('dihydrocodeine and other non-opioid analgesics', 100, 6728), ('dihydrocodeine, combinations', 100, 4715), ('dihydrocodeine', 100, 1987)]</t>
  </si>
  <si>
    <t>[('other meningococcal monovalent purified polysaccharides antigen', 66, 6152), ('other cough suppressant combinations in ATC', 65, 4525), ('other meningococcal polyvalent purified polysaccharides antigen', 63, 6153), ('other plasma protein fractions', 62, 6154), ('other preparations, combinations', 61, 5086)]</t>
  </si>
  <si>
    <t>[('hydrocortisone', 100, 823), ('hydrocortisone buteprate', 100, 2132), ('hydrocortisone and antiinfectives', 100, 4973), ('hydrocortisone and antiseptics', 100, 4912), ('hydrocortisone and mydriatics', 100, 4913)]</t>
  </si>
  <si>
    <t>[('prochlorperazine', 100, 1386), ('procarbazine', 69, 1384), ('trifluoperazine', 69, 1636), ('trichlormethiazide and potassium-sparing agents', 67, 4804), ('trichlormethiazide', 67, 1631)]</t>
  </si>
  <si>
    <t>[('bisacodyl', 100, 219), ('bisacodyl, combinations', 100, 4697), ('bisacodyl', 100, 220), ('pinacidil', 67, 2331), ('pinacidil and diuretics', 67, 4823)]</t>
  </si>
  <si>
    <t>[('isosorbide mononitrate', 100, 2165), ('isosorbide dinitrate', 84, 899), ('isosorbide dinitrate, combinations', 84, 4796), ('isosorbide dinitrate', 84, 898), ('sodium iodohippurate (131I)', 56, 6159)]</t>
  </si>
  <si>
    <t>[('glucose, combinations', 52, 5032), ('stem cells from umbilical cord blood', 52, 4810), ('technetium (99mTc) stannous agent labelled cells', 52, 5650), ('various other agents for local oral treatment in ATC', 52, 4556), ('contact laxatives in combination with belladonna alkaloids', 50, 4603)]</t>
  </si>
  <si>
    <t>[('hydroxychloroquine', 100, 832), ('hexachlorophene', 67, 795), ('hydroxyethylpromethazine, combinations', 67, 4762), ('hydroxycarbamide', 67, 835), ('hydroxyethylpromethazine', 67, 5576)]</t>
  </si>
  <si>
    <t>[('pravastatin', 100, 2603), ('pravastatin and fenofibrate', 100, 5391), ('pravastatin and acetylsalicylic acid', 100, 5545), ('fluvastatin', 86, 2573), ('pitavastatin', 83, 3617)]</t>
  </si>
  <si>
    <t>[('quetiapine', 100, 2673), ('budipine', 75, 1862), ('clotiapine', 75, 421), ('quinine', 70, 1425), ('quinidine, combinations with psycholeptics', 70, 4634)]</t>
  </si>
  <si>
    <t>[('salmeterol and budesonide', 100, 6684), ('formoterol and budesonide', 100, 3411), ('budesonide', 100, 1860), ('budesonide', 100, 1858), ('budesonide', 100, 1861)]</t>
  </si>
  <si>
    <t>[('diphenhydramine methylbromide', 59, 6392), ('fluoroethyl-L-tyrosine (18F)', 59, 6631), ('hyoscyamine', 57, 3116), ('hyoscyamine and psycholeptics', 57, 5505), ('calcium citrate lysine complex', 56, 5613)]</t>
  </si>
  <si>
    <t>[('sumatriptan', 100, 2452), ('almotriptan', 77, 3306), ('naratriptan', 77, 3101), ('somatropin', 77, 2777), ('rizatriptan', 77, 2920)]</t>
  </si>
  <si>
    <t>[('pantoprazole, amoxicillin, clarithromycin and metronidazole', 57, 6680), ('amoxicillin and beta-lactamase inhibitor', 57, 4861), ('lansoprazole, amoxicillin and metronidazole', 57, 5513), ('omeprazole, amoxicillin and metronidazole', 57, 5534), ('pantoprazole, amoxicillin and clarithromycin', 57, 5537)]</t>
  </si>
  <si>
    <t>[('nicorandil', 100, 2265), ('nicotinyl methylamide', 70, 6097), ('nicotinyl alcohol', 70, 1152), ('nicotinyl alcohol (pyridylcarbinol)', 70, 1149), ('nicotinyl alcohol', 70, 1151)]</t>
  </si>
  <si>
    <t>[('lorazepam', 100, 949), ('lorazepam, combinations', 100, 5043), ('flurazepam', 85, 722), ('nordazepam', 80, 480), ('clonazepam', 80, 414)]</t>
  </si>
  <si>
    <t>[('pregabalin', 100, 3146), ('other nasal preparation combinations in ATC', 68, 6459), ('various other anti-acne preparation combinations for topical use in ATC', 68, 6246), ('propicillin', 68, 2370), ('progabide', 65, 2363)]</t>
  </si>
  <si>
    <t>[('chlormadinone and ethinylestradiol', 53, 4961), ('chlormadinone and ethinylestradiol', 53, 4962), ('Insulins and analogs for injection, intermediate-acting combined with fast-acting- combinations', 52, 4546), ('dienogest and ethinylestradiol', 50, 6483), ('norgestimate and ethinylestradiol', 47, 3182)]</t>
  </si>
  <si>
    <t>[('lymecycline', 100, 952), ('clomocycline', 83, 1940), ('tigecycline', 77, 3406), ('minocycline', 77, 1086), ('minocycline', 77, 1085)]</t>
  </si>
  <si>
    <t>[('glyceryl trinitrate', 100, 769), ('glyceryl trinitrate', 100, 768), ('glyceryl trinitrate, combinations', 100, 5033), ('glycerol phenylbutyrate', 72, 3785), ('glycerol', 62, 766)]</t>
  </si>
  <si>
    <t>[('fusidic acid', 100, 741), ('fusidic acid', 100, 740), ('fusidic acid', 100, 738), ('fusidic acid', 100, 739), ('fasudil', 71, 2109)]</t>
  </si>
  <si>
    <t>[('sodium zirconium cyclosilicate', 81, 6844), ('sodium stibogluconate', 80, 1262), ('sodium aminosalicylate', 77, 2928), ('sodium folinate', 75, 6790), ('sodium propionate', 75, 2727)]</t>
  </si>
  <si>
    <t>[('Aluminium antacid compound combinations', 72, 6352), ('Magnesium antacid compound combinations', 64, 6262), ('Calcium antacid compound combinations', 64, 4564), ('aluminium preparations', 63, 6063), ('artificial tears and other indifferent preparations', 62, 4893)]</t>
  </si>
  <si>
    <t>[('baclofen', 100, 166), ('codeine and ibuprofen', 67, 3548), ('ibuprofen, combinations', 67, 4764), ('ibuprofen', 67, 845), ('ibuprofen', 67, 841)]</t>
  </si>
  <si>
    <t>[('insulin glargine', 100, 3296), ('insulin glargine and lixisenatide', 100, 6717), ('insulin glulisine', 83, 3420), ('insulin degludec and liraglutide', 70, 6679), ('insulin (beef)', 62, 2964)]</t>
  </si>
  <si>
    <t>[('chloramphenicol', 100, 342), ('chloramphenicol', 100, 343), ('chloramphenicol', 100, 348), ('chloramphenicol', 100, 347), ('chloramphenicol', 100, 346)]</t>
  </si>
  <si>
    <t>[('betahistine', 100, 199), ('betanidine', 77, 215), ('bendamustine', 75, 3068), ('bilastine', 73, 3359), ('pethidine, combinations excl. psycholeptics', 68, 4668)]</t>
  </si>
  <si>
    <t>[('cyclizine, combinations', 100, 4707), ('cyclizine', 100, 447), ('buclizine', 83, 2756), ('buclizine, combinations', 83, 4700), ('meclozine, combinations', 78, 5046)]</t>
  </si>
  <si>
    <t>[('technetium (99mTc) pentavalent succimer', 45, 6890), ('technetium (99mTc) succimer', 45, 2456), ('indium (111In) capromab pendetide', 45, 3703), ('technetium (99mTc) human albumin', 45, 6035), ('gold (198Au) colloidal', 43, 6179)]</t>
  </si>
  <si>
    <t>[('insulin degludec and insulin aspart', 100, 6344), ('insulin aspart', 100, 3513), ('insulin aspart', 100, 3512), ('insulin (pork)', 71, 3736), ('insulin lispro', 71, 2915)]</t>
  </si>
  <si>
    <t>[('paroxetine', 100, 2302), ('dapoxetine', 80, 2818), ('duloxetine', 80, 2845), ('moroxydine', 75, 2248), ('vortioxetine', 75, 6332)]</t>
  </si>
  <si>
    <t>[('cyanocobalamin tannin complex', 100, 3715), ('cyanocobalamin, combinations', 100, 4750), ('cyanocobalamin', 100, 1695), ('cobalt (57Co) cyanocobalamine', 93, 2967), ('cobalt (58Co) cyanocobalamine', 93, 6068)]</t>
  </si>
  <si>
    <t>[('clonazepam', 100, 414), ('clotiazepam', 82, 422), ('camazepam', 80, 275), ('bromazepam', 80, 231), ('lorazepam, combinations', 80, 5043)]</t>
  </si>
  <si>
    <t>[('lamotrigine', 100, 2179), ('famotidine, combinations', 73, 5024), ('famotidine', 73, 667), ('homatropine', 68, 2128), ('lafutidine', 68, 2782)]</t>
  </si>
  <si>
    <t>[('rosuvastatin and amlodipine', 100, 6611), ('rosuvastatin', 100, 3333), ('gemigliptin and rosuvastatin', 100, 6879), ('rosuvastatin, amlodipine and lisinopril', 100, 6612), ('rosuvastatin, perindopril and indapamide', 100, 6821)]</t>
  </si>
  <si>
    <t>[('brinzolamide, combinations', 100, 6578), ('brinzolamide', 100, 3161), ('dorzolamide', 71, 2768), ('benzydamine', 67, 192), ('benzydamine', 67, 193)]</t>
  </si>
  <si>
    <t>[('mirabegron', 100, 3723), ('vigabatrin', 60, 1727), ('maraviroc', 60, 3490), ('melagatran', 60, 3156), ('dolasetron', 60, 2803)]</t>
  </si>
  <si>
    <t>[('promethazine', 100, 1393), ('prednisolone and promethazine', 100, 5546), ('promethazine', 100, 1392), ('promethazine, combinations', 100, 4775), ('pyrimethamine, combinations', 81, 4791)]</t>
  </si>
  <si>
    <t>[('methadone, combinations excl. psycholeptics', 100, 4662), ('methadone', 100, 1022), ('pethidine, combinations excl. psycholeptics', 78, 4668), ('pethidine, combinations with psycholeptics', 78, 4627), ('pethidine and antispasmodics', 78, 4826)]</t>
  </si>
  <si>
    <t>[('vilanterol, umeclidinium bromide and fluticasone furoate', 100, 6823), ('salmeterol and fluticasone', 100, 3322), ('fluticasone, combinations', 100, 5029), ('fluticasone', 100, 2570), ('formoterol and fluticasone', 100, 6487)]</t>
  </si>
  <si>
    <t>[('dapagliflozin', 100, 6510), ('metformin and dapagliflozin', 100, 6490), ('metformin, saxagliptin and dapagliflozin', 100, 6883), ('saxagliptin and dapagliflozin', 100, 6685), ('metformin and empagliflozin', 85, 6642)]</t>
  </si>
  <si>
    <t>[('temazepam', 100, 1540), ('camazepam', 83, 275), ('tetrazepam', 80, 2479), ('medazepam', 78, 984), ('diazepam', 78, 514)]</t>
  </si>
  <si>
    <t>[('irbesartan and diuretics', 100, 4843), ('irbesartan', 100, 2903), ('irbesartan and amlodipine', 100, 5507), ('olmesartan medoxomil, amlodipine and hydrochlorothiazide', 80, 3679), ('olmesartan medoxomil and amlodipine', 80, 5532)]</t>
  </si>
  <si>
    <t>[('enalapril', 100, 601), ('enalapril and diuretics', 100, 4838), ('enalapril and lercanidipine', 100, 5489), ('enalapril and nitrendipine', 100, 5490), ('benazepril and diuretics', 75, 4830)]</t>
  </si>
  <si>
    <t>[('levetiracetam', 100, 3026), ('piracetam', 65, 1315), ('aniracetam', 65, 1783), ('brivaracetam', 65, 6694), ('oxiracetam', 65, 2295)]</t>
  </si>
  <si>
    <t>[('venlafaxine', 100, 2542), ('desvenlafaxine', 79, 3563), ('pentifylline', 71, 2309), ('viloxazine', 68, 1684), ('fenfluramine', 67, 672)]</t>
  </si>
  <si>
    <t>[('fluticasone, combinations', 60, 5029), ('vilanterol and fluticasone furoate', 60, 6500), ('vilanterol, umeclidinium bromide and fluticasone furoate', 60, 6823), ('formoterol and fluticasone', 59, 6487), ('fluticasone', 59, 2571)]</t>
  </si>
  <si>
    <t>[('procyclidine', 100, 1387), ('propyliodone', 75, 1402), ('aceclidine, combinations', 75, 4676), ('aceclidine', 75, 12), ('fluciclovine (18F)', 71, 6703)]</t>
  </si>
  <si>
    <t>[('olanzapine', 100, 2778), ('clozapine', 75, 427), ('pirenzepine', 73, 1316), ('loxapine', 70, 951), ('asenapine', 70, 3574)]</t>
  </si>
  <si>
    <t>[('pantoprazole, amoxicillin, clarithromycin and metronidazole', 100, 6680), ('pantoprazole', 100, 2569), ('pantoprazole, amoxicillin and clarithromycin', 100, 5537), ('lansoprazole, combinations', 83, 6596), ('lansoprazole, tetracycline and metronidazole', 83, 5514)]</t>
  </si>
  <si>
    <t>[('chlorphenamine, combinations', 100, 4759), ('chlorphenamine', 100, 367), ('chlorphenoxamine, combinations', 88, 4760), ('chlorphenoxamine', 88, 1909), ('chlorphenoxamine', 88, 1910)]</t>
  </si>
  <si>
    <t>[('memantine', 100, 999), ('donepezil and memantine', 100, 5486), ('donepezil, memantine and Ginkgo folium', 100, 6589), ('emetine', 72, 600), ('semustine', 72, 1459)]</t>
  </si>
  <si>
    <t>[('bimatoprost', 100, 3318), ('latanoprost', 68, 2615), ('beraprost', 68, 1829), ('dinoprost', 68, 564), ('gemeprost', 64, 1716)]</t>
  </si>
  <si>
    <t>[('medroxyprogesterone and estrogen', 100, 3539), ('medroxyprogesterone', 100, 987), ('medroxyprogesterone and estradiol', 100, 3497), ('medroxyprogesterone', 100, 988), ('medroxyprogesterone and ethinylestradiol', 100, 3180)]</t>
  </si>
  <si>
    <t>A02BC01, A02BD01, A02BD05, A02BC05, A02BD06</t>
  </si>
  <si>
    <t>N05BE01, J01CA51, J01CR01, J01CA01, S01AA19</t>
  </si>
  <si>
    <t>C10BX11, C09DB02, C10BX09, C10BX03, C08CA01</t>
  </si>
  <si>
    <t>C10BX12, C10BX15, C10BX11, C10BX08, C10BX06</t>
  </si>
  <si>
    <t>N02AJ01, N02BE51, N02AJ13, N02BE71, N02AJ17</t>
  </si>
  <si>
    <t>A02BC03, A02BD02, A02BD03, A02BD07, A02BD10</t>
  </si>
  <si>
    <t>A10BH51, C10BA02, C10BX01, C10AA01, C10BA04</t>
  </si>
  <si>
    <t>A10BD11, A10BD18, A10BD02, A10BD07, A10BD08</t>
  </si>
  <si>
    <t>R03AL02, R03AK13, R03AK04, R03AC02, R03CC02</t>
  </si>
  <si>
    <t>H03AA03, H03AA01, H03AA02, C10AX01, R06AE09</t>
  </si>
  <si>
    <t>C03AB01, C03EA13, C03AA01, C03AB02, C03AH02</t>
  </si>
  <si>
    <t>C09BX03, C09BA05, C09BB07, C10BX04, C09AA05</t>
  </si>
  <si>
    <t>B01AC04, C01DX15, R05DB10, C02LC01, N02CX02</t>
  </si>
  <si>
    <t>C07FX04, C07AB07, C07FB07, C09BX02, C07BB07</t>
  </si>
  <si>
    <t>N06AA09, N06CA01, N06AA11, N06AA15, N06AA10</t>
  </si>
  <si>
    <t>N06AB04, N06AB10, J01DE03, A10BD07, A10BD24</t>
  </si>
  <si>
    <t>C03EB01, C03CB01, C03CA01, C03CA04, N03AX18</t>
  </si>
  <si>
    <t>N06AB06, J01DI02, N04BD01, A08AA10, L01BB07</t>
  </si>
  <si>
    <t>B03BB51, B03AE02, B03BB01, B03AE01, V03AE08</t>
  </si>
  <si>
    <t>G04CA52, G04CA02, G04CA53, A03DA05, A03AA03</t>
  </si>
  <si>
    <t>N06CA03, N06AB03, N06AB08, N06AB05, N06AX26</t>
  </si>
  <si>
    <t>M05BB03, M05BA04, M05BB06, M05BB05, M05BA06</t>
  </si>
  <si>
    <t>A02BD06, A02BD07, J01CR02, J01CA04, A02BD05</t>
  </si>
  <si>
    <t>N02AX02, N02AJ14, N02AJ15, N02AJ13, C01DX11</t>
  </si>
  <si>
    <t>A10BB09, A10BB07, A10BB01, N06AF06, N02BA55</t>
  </si>
  <si>
    <t>S02CA01, A07EA01, S02BA03, S01CA02, S01CB02</t>
  </si>
  <si>
    <t>N02AJ06, N02AJ09, N02AJ01, N02AJ17, N02BE71</t>
  </si>
  <si>
    <t>R06AE07, N07CA02, N07CA52, J01DB07, L01XY01</t>
  </si>
  <si>
    <t>M01AE56, M02AA12, M01AE02, G02CC02, M01AE52</t>
  </si>
  <si>
    <t>N03AX12, J04AB05, L03AX09, J01XA04, B03XA02</t>
  </si>
  <si>
    <t>A02BA07, A02BA02, A02BA08, A02BA53, A02BA06</t>
  </si>
  <si>
    <t>C07DB01, C07BB03, C07AB11, C07AB03, C07FB03</t>
  </si>
  <si>
    <t>C09DB06, C09DA01, C09CA01, C09DA08, C09CA02</t>
  </si>
  <si>
    <t>B03AD02, B03AA02, B03AA06, B03AA09, B03AA08</t>
  </si>
  <si>
    <t>B01AA03, B01AB07, B01AB06, G01AA08, A06AA01</t>
  </si>
  <si>
    <t>M05BB05, M05BB09, A11CC55, M05BB03, M05BX53</t>
  </si>
  <si>
    <t>A06AB56, A06AB06, J06AA05, R05CA06, R05CB05</t>
  </si>
  <si>
    <t>C02CA04, G04CA03, C02CA03, C02LE01, H01BB02</t>
  </si>
  <si>
    <t>J07BB01, J07BB02, J07BB03, J07AG01, J07CA09</t>
  </si>
  <si>
    <t>J01CF05, J01CF01, J01CF02, J01MA08, J01MA10</t>
  </si>
  <si>
    <t>M04AA51, M04AA01, N05AD01, N05AD08, R05DB03</t>
  </si>
  <si>
    <t>C09BA03, C09AA03, C10BX07, C09BB03, C09BA09</t>
  </si>
  <si>
    <t>C10BX13, C09BX01, C03BA11, P01AC03, V08AA03</t>
  </si>
  <si>
    <t>A07EA07, R03BA01, D07CC04, R03AL09, R03AK13</t>
  </si>
  <si>
    <t>N05CF01, N05CF04, N04BX04, N06AX19, P01AX05</t>
  </si>
  <si>
    <t>N02AJ06, N02AA59, N02AJ09, N02AJ07, R05DA04</t>
  </si>
  <si>
    <t>A06AD11, A06AD61, J01DD62, J01CR01, J01CR03</t>
  </si>
  <si>
    <t>N06AX11, C08CA10, R01AA10, L01XX09, V04CD01</t>
  </si>
  <si>
    <t>A06AD65, A06AD15, V09EB01, J07AH04, J07AH08</t>
  </si>
  <si>
    <t>A01AB22, J01AA02, J01AA12, R03DA11, J01AA04</t>
  </si>
  <si>
    <t>B03AA01, B03AD03, B03AA07, B03AA06, B03AA10</t>
  </si>
  <si>
    <t>B01AF01, J01MA13, J01MA10, N03AX23, S01AE05</t>
  </si>
  <si>
    <t>N05BA01, N05CD10, N05CD07, N05BA14, N05BA04</t>
  </si>
  <si>
    <t>V03AB33, B03BA53, B03BA03, B03BA51, B03BA01</t>
  </si>
  <si>
    <t>A11DA01, A11DA01, R06AD06, D03AX12, V03AB26</t>
  </si>
  <si>
    <t>B01AF02, B01AF03, G02CX01, J01CA07, J01CA51</t>
  </si>
  <si>
    <t>R05CB03, L01AC03, R05CB15, C01DX05, L01AD01</t>
  </si>
  <si>
    <t>S01EE01, G02AD01, S01EE03, G02AD04, S01EE04</t>
  </si>
  <si>
    <t>R03DC53, R03DC03, R03DC01, R03DC02, J01XX06</t>
  </si>
  <si>
    <t>J01XE51, J01XE01, P01CC02, B05CA03, D08AF01</t>
  </si>
  <si>
    <t>C03DA01, G03DB07, P01BF06, V08AD03, L01CA01</t>
  </si>
  <si>
    <t>C07FX01, C07BA05, C07AA05, C07AA27, C07AA19</t>
  </si>
  <si>
    <t>C09DX06, C09CA06, C09DB07, C09DA06, G01AA04</t>
  </si>
  <si>
    <t>J07AG52, J07AH09, J07AG01, J07CA09, J07CA13</t>
  </si>
  <si>
    <t>R06AX13, R01AC08, S01GX09, R06AX28, A02BA06</t>
  </si>
  <si>
    <t>A10BH51, A10BD12, A10BD24, A10BH01, A10BD07</t>
  </si>
  <si>
    <t>A06AG10, A06AA02, V09AA02, C01BD02, C01DX51</t>
  </si>
  <si>
    <t>G04BE30, G04BE03, B05XA31, B05BB04, R05DA20</t>
  </si>
  <si>
    <t>N02AJ01, N02AJ03, N02AA58, J07AH04, J07AH08</t>
  </si>
  <si>
    <t>R03AK09, R03BA07, R01AD09, D07XC03, D07AC13</t>
  </si>
  <si>
    <t>C09BB04, C09BX01, C10BX11, C10BX14, C10BX13</t>
  </si>
  <si>
    <t>L04AX03, L01BA01, N05CA15, N01AF01, A06AH01</t>
  </si>
  <si>
    <t>C01AA05, C01AA04, A07DA04, M03AX01, V03AB24</t>
  </si>
  <si>
    <t>C10AX09, C10BA02, C10BA06, C10BA05, N04AA08</t>
  </si>
  <si>
    <t>R06AX26, R06AX32, C01DX06, R06AX12, R06AX31</t>
  </si>
  <si>
    <t>A10BH05, A10BD19, A10BD11, A10BD24, A10BH01</t>
  </si>
  <si>
    <t>J01FA09, A02BD09, A02BD11, A02BD05, A02BD07</t>
  </si>
  <si>
    <t>S01KA02, G03HB01, G03HA01, A09AA02, L04AA32</t>
  </si>
  <si>
    <t>J01EE05, J01RA02, J01EE02, J01EE03, J01EE07</t>
  </si>
  <si>
    <t>J01CE30, J01CR50, J01CE02, J01CE10, B02BD02</t>
  </si>
  <si>
    <t>R03AL06, R03BB54, R03BB04, A03BB05, R03BB02</t>
  </si>
  <si>
    <t>C03EB02, C03CB02, C03CA02, D07AC09, R03BA02</t>
  </si>
  <si>
    <t>A03AA04, A03AD30, A03AX05, A03AD01, N05AD03</t>
  </si>
  <si>
    <t>A07DA03, A07DA05, A07DA53, N06AA07, C03BB07</t>
  </si>
  <si>
    <t>G03AA09, G03AB05, G03FB10, G03AC09, G03AC08</t>
  </si>
  <si>
    <t>N06DA53, N06DA52, N06DA02, V03AB34, L01CD02</t>
  </si>
  <si>
    <t>P01BC01, M09AA72, C01BA51, C01BA71, C01BA01</t>
  </si>
  <si>
    <t>G04BD08, G04CA53, G04BD10, J01FA16, R05CA03</t>
  </si>
  <si>
    <t>C08CA13, C09DB08, C09BB02, C08CA12, C08CA09</t>
  </si>
  <si>
    <t>N06AX21, G04BX14, N06AB05, N06AG03, N06AX18</t>
  </si>
  <si>
    <t>S01BC03, M01AB55, S01CC01, D11AX18, M01AB05</t>
  </si>
  <si>
    <t>R05DA05, N02AG01, N02AA51, A07DA52, N02AA01</t>
  </si>
  <si>
    <t>M02AA13, R02AX02, M01AE01, M01AE51, G02CC01</t>
  </si>
  <si>
    <t>S01CB01, D10AA03, D07CB04, R01AD53, S03CA01</t>
  </si>
  <si>
    <t>C09BB05, C07FB02, C08CA02, C07FB07, C09DB01</t>
  </si>
  <si>
    <t>N02AJ01, N02AJ02, N02AJ03, N02AA58, N02AA08</t>
  </si>
  <si>
    <t>J07AH02, R05DB20, J07AH05, B05AA02, C05AX03</t>
  </si>
  <si>
    <t>S02BA01, D07AB11, S01CA03, D07BA04, S01BB01</t>
  </si>
  <si>
    <t>N05AB04, L01XB01, N05AB06, C03EA02, C03AA06</t>
  </si>
  <si>
    <t>A06AB02, A06AB52, A06AG02, C02DG01, C02LX01</t>
  </si>
  <si>
    <t>C01DA14, C05AE02, C01DA58, C01DA08, V09CX02</t>
  </si>
  <si>
    <t>C05BB56, B05AX04, V09GA06, A01AD11, A06AB30</t>
  </si>
  <si>
    <t>P01BA02, D08AE01, R06AD55, L01XX05, R06AD05</t>
  </si>
  <si>
    <t>C10AA03, C10BA03, C10BX02, C10AA04, C10AA08</t>
  </si>
  <si>
    <t>N05AH04, N04BX03, N05AH06, P01BC01, C01BA71</t>
  </si>
  <si>
    <t>R03AK12, R03AK07, R01AD05, A07EA06, R03BA02</t>
  </si>
  <si>
    <t>D04AA33, V09IX10, A03BA03, A03CB31, A12AA09</t>
  </si>
  <si>
    <t>N02CC01, N02CC05, N02CC02, H01AC01, N02CC04</t>
  </si>
  <si>
    <t>A02BD11, J01CR02, A02BD03, A02BD01, A02BD04</t>
  </si>
  <si>
    <t>C01DX16, A05AB01, C10AD05, C04AC02, C04AC02</t>
  </si>
  <si>
    <t>N03AX16, R01AX30, D10AX30, J01CE03, N03AG05</t>
  </si>
  <si>
    <t>G03AA15, G03AB07, A10AD30, G03AA16, G03AA11</t>
  </si>
  <si>
    <t>J01AA04, J01AA11, J01AA12, J01AA08, A01AB23</t>
  </si>
  <si>
    <t>C05AE01, C01DA02, C01DA52, A16AX09, A06AG04</t>
  </si>
  <si>
    <t>S01AA13, J01XC01, D06AX01, D09AA02, C04AX32</t>
  </si>
  <si>
    <t>V03AE10, P01CB02, J04AA02, V03AF06, S01AX10</t>
  </si>
  <si>
    <t>A02AB10, A02AA10, A02AC10, C05AX01, S01XA20</t>
  </si>
  <si>
    <t>M03BX01, N02AJ08, M01AE51, R02AX02, C01EB16</t>
  </si>
  <si>
    <t>A10AE04, A10AE54, A10AB06, A10AE56, A10AC02</t>
  </si>
  <si>
    <t>D06AX02, D10AF03, S03AA08, S02AA01, S01AA01</t>
  </si>
  <si>
    <t>N07CA01, C02CC01, L01AA09, R06AX29, N02AB52</t>
  </si>
  <si>
    <t>R06AE53, R06AE03, R06AE01, R06AE51, R06AE55</t>
  </si>
  <si>
    <t>V09IA03, V09CA02, V09IB04, V09GA04, V10AX06</t>
  </si>
  <si>
    <t>A10AD06, A10AD05, A10AB05, A10AE03, A10AB04</t>
  </si>
  <si>
    <t>N06AB05, G04BX14, N06AX21, J05AX01, N06AX26</t>
  </si>
  <si>
    <t>N03AE01, N05BA21, N05BA15, N05BA08, N05BA56</t>
  </si>
  <si>
    <t>N03AX09, A02BA53, A02BA03, S01FA05, A02BA08</t>
  </si>
  <si>
    <t>C10BX09, C10AA07, A10BH52, C10BX07, C10BX13</t>
  </si>
  <si>
    <t>S01EC54, S01EC04, S01EC03, A01AD02, G02CC03</t>
  </si>
  <si>
    <t>G04BD12, N03AG04, J05AX09, B01AE04, A04AA04</t>
  </si>
  <si>
    <t>R06AD02, V03AB05, D04AA10, R06AD52, P01BD51</t>
  </si>
  <si>
    <t>N02AC52, N07BC02, N02AB52, N02AB72, N02AG03</t>
  </si>
  <si>
    <t>R03AL08, R03AK06, R01AD58, D07AC17, R03AK11</t>
  </si>
  <si>
    <t>A10BK01, A10BD15, A10BD25, A10BD21, A10BD20</t>
  </si>
  <si>
    <t>N05CD07, N05BA15, M03BX07, N05BA03, N05BA01</t>
  </si>
  <si>
    <t>C09DA04, C09CA04, C09DB05, C09DX03, C09DB02</t>
  </si>
  <si>
    <t>C09AA02, C09BA02, C09BB02, C09BB06, C09BA07</t>
  </si>
  <si>
    <t>N03AX14, N06BX03, N06BX11, N03AX23, N06BX07</t>
  </si>
  <si>
    <t>N06AX16, N06AX23, C04AD01, N06AX09, A08AA02</t>
  </si>
  <si>
    <t>R01AD58, R03AK10, R03AL08, R03AK11, R01AD08</t>
  </si>
  <si>
    <t>N04AA04, V08AD03, S01EB58, S01EB08, V09IX12</t>
  </si>
  <si>
    <t>N05AH03, N05AH02, A02BX03, N05AH01, N05AH05</t>
  </si>
  <si>
    <t>A02BD11, A02BC02, A02BD04, A02BC53, A02BD02</t>
  </si>
  <si>
    <t>R06AB54, R06AB04, R06AA56, D04AA34, R06AA06</t>
  </si>
  <si>
    <t>N06DX01, N06DA52, N06DA53, P01AX02, L01AD03</t>
  </si>
  <si>
    <t>S01EE03, S01EE01, B01AC19, G02AD01, G02AD03</t>
  </si>
  <si>
    <t>G03FB06, G03AC06, G03AA17, G03DA02, G03AA08</t>
  </si>
  <si>
    <t>C03AB01, C03EA13, C03AA01</t>
  </si>
  <si>
    <t>B03BB51, B03AE02, B03BB01, B03AE01</t>
  </si>
  <si>
    <t>G04CA52, G04CA02, G04CA53</t>
  </si>
  <si>
    <t>N06CA03, N06AB03</t>
  </si>
  <si>
    <t>M05BB03, M05BA04, M05BB06, M05BB05</t>
  </si>
  <si>
    <t>N02AX02, N02AJ14, N02AJ15, N02AJ13</t>
  </si>
  <si>
    <t>C09DB06, C09DA01, C09CA01</t>
  </si>
  <si>
    <t>M04AA51, M04AA01</t>
  </si>
  <si>
    <t>B03AA01, B03AD03, B03AA07</t>
  </si>
  <si>
    <t>V03AB33, B03BA53, B03BA03</t>
  </si>
  <si>
    <t>C07FX01, C07BA05, C07AA05</t>
  </si>
  <si>
    <t>C09DX06, C09CA06, C09DB07, C09DA06</t>
  </si>
  <si>
    <t>C10AX09, C10BA02, C10BA06, C10BA05</t>
  </si>
  <si>
    <t>A10BH05, A10BD19, A10BD11</t>
  </si>
  <si>
    <t>R03AL06, R03BB54, R03BB04</t>
  </si>
  <si>
    <t>G03AA09, G03AB05, G03FB10, G03AC09</t>
  </si>
  <si>
    <t>P01BC01, M09AA72</t>
  </si>
  <si>
    <t>C09BB05, C07FB02, C08CA02</t>
  </si>
  <si>
    <t>A06AB02, A06AB52, A06AG02</t>
  </si>
  <si>
    <t>C05AE01, C01DA02, C01DA52</t>
  </si>
  <si>
    <t>S01AA13, J01XC01, D06AX01, D09AA02</t>
  </si>
  <si>
    <t>R06AE53, R06AE03</t>
  </si>
  <si>
    <t>A10AD06, A10AD05, A10AB05</t>
  </si>
  <si>
    <t>R06AD02, V03AB05, D04AA10, R06AD52</t>
  </si>
  <si>
    <t>A10BK01, A10BD15, A10BD25, A10BD21</t>
  </si>
  <si>
    <t>C09DA04, C09CA04, C09DB05</t>
  </si>
  <si>
    <t>C09AA02, C09BA02, C09BB02, C09BB06</t>
  </si>
  <si>
    <t>R06AB54, R06AB04</t>
  </si>
  <si>
    <t>N06DX01, N06DA52, N06DA53</t>
  </si>
  <si>
    <t>[('omeprazole', 100, 1198), ('esomeprazole', 83, 3315), ('rabeprazole', 73, 3031), ('feprazone', 70, 1373), ('fomepizole', 70, 1734)]</t>
  </si>
  <si>
    <t>[('desaspidin', 60, 1967), ('heparin', 57, 790), ('heparin', 57, 791), ('heparin', 57, 792), ('aliskiren', 56, 3365)]</t>
  </si>
  <si>
    <t>[('amlodipine', 100, 1780), ('felodipine', 80, 669), ('amoxapine', 70, 94), ('nimodipine', 70, 1159), ('nilvadipine', 64, 2698)]</t>
  </si>
  <si>
    <t>[('atorvastatin', 100, 2897), ('lovastatin', 75, 950), ('cerivastatin', 67, 3472), ('pitavastatin', 67, 3617), ('fluvastatin', 67, 2573)]</t>
  </si>
  <si>
    <t>[('paracetamol', 100, 15), ('propacetamol', 75, 2582), ('piracetam', 73, 1315), ('trometamol', 64, 1657), ('trometamol', 64, 1656)]</t>
  </si>
  <si>
    <t>[('lansoprazole', 100, 1758), ('pantoprazole', 83, 2569), ('dexlansoprazole', 80, 3597), ('rabeprazole', 67, 3031), ('dapiprazole', 67, 1959)]</t>
  </si>
  <si>
    <t>[('simvastatin', 100, 2427), ('pitavastatin', 75, 3617), ('pravastatin', 73, 2603), ('lovastatin', 73, 950), ('fluvastatin', 73, 2573)]</t>
  </si>
  <si>
    <t>[('metformin', 100, 1020), ('phenformin', 70, 1276), ('buformin', 67, 242), ('methoxamine', 64, 1043), ('mecasermin', 60, 3292)]</t>
  </si>
  <si>
    <t>[('salbutamol', 100, 46), ('salbutamol', 100, 47), ('talbutal', 70, 2938), ('aloglutamol', 64, 1769), ('carbuterol', 60, 1884)]</t>
  </si>
  <si>
    <t>[('levothyroxine sodium', 100, 2564), ('liothyronine sodium', 77, 3111), ('dextrothyroxine', 73, 512), ('fesoterodine', 62, 3578), ('levomepromazine', 60, 1042)]</t>
  </si>
  <si>
    <t>[('bendroflumethiazide', 100, 177), ('bendroflumethiazide and potassium', 100, 3418), ('hydroflumethiazide', 84, 824), ('hydroflumethiazide and potassium', 84, 5503), ('hydroflumethiazide, combinations', 60, 4755)]</t>
  </si>
  <si>
    <t>[('ramipril', 100, 2387), ('captopril', 56, 282), ('imidapril', 56, 2771), ('moexipril', 56, 2242), ('enalapril', 56, 601)]</t>
  </si>
  <si>
    <t>[('clopidogrel', 100, 2303), ('cloridarol', 64, 1931), ('clonidine', 55, 417), ('clonidine', 55, 416), ('clonidine', 55, 415)]</t>
  </si>
  <si>
    <t>[('bisoprolol', 100, 1840), ('misoprostol', 73, 2591), ('misoprostol', 73, 2592), ('masoprocol', 70, 3203), ('metoprolol', 70, 1064)]</t>
  </si>
  <si>
    <t>[('amitriptyline', 100, 89), ('butriptyline', 77, 1869), ('nortriptyline', 77, 1185), ('protriptyline', 77, 1410), ('aminophylline', 62, 86)]</t>
  </si>
  <si>
    <t>[('citalopram', 100, 401), ('escitalopram', 83, 3356), ('mesna', 0, 0), ('methyltestosterone and estrogen', 0, 3540), ('eltrombopag', 0, 3550)]</t>
  </si>
  <si>
    <t>[('furosemide', 100, 737), ('furosemide and potassium', 100, 3414), ('torasemide', 70, 2506), ('sulodexide', 60, 2101), ('lacosamide', 60, 3493)]</t>
  </si>
  <si>
    <t>[('sertraline', 100, 2423), ('terbutaline', 64, 1543), ('terbutaline', 64, 1542), ('tenitramine', 64, 3121), ('sibutramine', 64, 2425)]</t>
  </si>
  <si>
    <t>[('folic acid', 100, 729), ('cholic acid', 67, 6196), ('boric acid', 60, 226), ('Ginkgo folium', 47, 6065), ('Hederae helicis folium', 38, 6066)]</t>
  </si>
  <si>
    <t>[('tamsulosin', 100, 2871), ('alfuzosin', 60, 1763), ('cefsulodin', 60, 320), ('camylofin', 60, 1877), ('tamsulosin and dutasteride', 45, 3647)]</t>
  </si>
  <si>
    <t>[('fluoxetine', 100, 717), ('fluvoxamine', 73, 2596), ('paroxetine', 70, 2302), ('flupirtine', 70, 2083), ('reboxetine', 70, 2775)]</t>
  </si>
  <si>
    <t>[('alendronic acid', 100, 3236), ('clodronic acid', 70, 525), ('ibandronic acid', 70, 3036), ('zoledronic acid', 70, 2872), ('tiludronic acid', 60, 1707)]</t>
  </si>
  <si>
    <t>[('amoxicillin', 100, 95), ('aspoxicillin', 83, 2629), ('ampicillin', 82, 102), ('ampicillin', 82, 101), ('propicillin', 73, 2370)]</t>
  </si>
  <si>
    <t>[('tramadol', 100, 1609), ('tramazoline', 64, 2508), ('trapidil', 62, 1614), ('thiamazole', 60, 1034), ('trometamol', 60, 1656)]</t>
  </si>
  <si>
    <t>[('gliclazide', 100, 756), ('glipizide', 70, 757), ('glibenclamide', 69, 755), ('salicylamide', 67, 1448), ('balsalazide', 64, 1803)]</t>
  </si>
  <si>
    <t>[('prednisolone', 100, 1368), ('prednisolone', 100, 1359), ('prednisolone', 100, 1360), ('prednisolone', 100, 1361), ('prednisolone', 100, 1362)]</t>
  </si>
  <si>
    <t>[('codeine and paracetamol', 38, 3599), ('propacetamol', 34, 2582), ('piracetam', 33, 1315), ('cocaine', 32, 428), ('cocaine', 32, 429)]</t>
  </si>
  <si>
    <t>[('cetirizine', 100, 1900), ('cefatrizine', 73, 310), ('levocetirizine', 71, 3392), ('cetrimide', 70, 3325), ('metirosine', 70, 3288)]</t>
  </si>
  <si>
    <t>[('naproxen', 100, 1118), ('naproxen', 100, 1120), ('naproxen', 100, 1119), ('naproxcinod', 64, 3575), ('suprofen', 62, 1535)]</t>
  </si>
  <si>
    <t>[('gabapentin', 100, 2093), ('rifapentine', 64, 2399), ('azapetine', 60, 1793), ('gadopentetic acid', 58, 2095), ('satraplatin', 55, 6691)]</t>
  </si>
  <si>
    <t>[('ranitidine', 100, 1427), ('azacitidine', 73, 159), ('manidipine', 70, 2203), ('famotidine', 70, 667), ('roxatidine', 70, 3027)]</t>
  </si>
  <si>
    <t>[('atenolol', 100, 154), ('alprenolol', 70, 67), ('talinolol', 67, 2454), ('artenimol', 67, 6238), ('carteolol', 67, 304)]</t>
  </si>
  <si>
    <t>[('losartan', 100, 2683), ('eprosartan', 70, 2899), ('tasosartan', 70, 3148), ('valsartan', 67, 2824), ('telmisartan', 64, 2856)]</t>
  </si>
  <si>
    <t>[('ferrous fumarate', 100, 2060), ('ferrous fumarate', 100, 2061), ('ferrous aspartate', 64, 3246), ('fumaric acid', 44, 2090), ('almagate', 44, 1767)]</t>
  </si>
  <si>
    <t>[('warfarin', 100, 1700), ('parnaparin', 60, 2820), ('nadroparin', 60, 2796), ('nafarelin', 56, 2184), ('darifenacin', 55, 3082)]</t>
  </si>
  <si>
    <t>[('colecalciferol', 100, 381), ('doxercalciferol', 80, 1708), ('ergocalciferol', 71, 617), ('calcifediol', 57, 257), ('alendronic acid and colecalciferol', 45, 3506)]</t>
  </si>
  <si>
    <t>[('finasteride', 100, 2068), ('finasteride', 100, 2067), ('dutasteride', 73, 3210), ('fenspiride', 64, 677), ('fenspiride', 64, 678)]</t>
  </si>
  <si>
    <t>[('senega', 67, 6094), ('mesna', 60, 0), ('mesna', 60, 1), ('senna glycosides', 45, 2420), ('gas-gangrene sera', 35, 5687)]</t>
  </si>
  <si>
    <t>[('doxazosin', 100, 2653), ('terazosin', 67, 2468), ('prazosin', 67, 1357), ('tolazoline', 60, 1600), ('didanosine', 60, 535)]</t>
  </si>
  <si>
    <t>[('hemophilus influenzae B and poliomyelitis', 45, 5501), ('hemophilus influenzae B, combinations with toxoids', 40, 4614), ('hemophilus influenzae B, purified antigen conjugated', 37, 6157), ('hemophilus influenzae B, combinations with pertussis and toxoids', 37, 4613), ('diphtheria-hemophilus influenzae B-pertussis-poliomyelitis-tetanus', 34, 6502)]</t>
  </si>
  <si>
    <t>[('flucloxacillin', 100, 687), ('cloxacillin', 79, 426), ('dicloxacillin', 79, 532), ('oxacillin', 64, 1210), ('rufloxacin', 57, 2412)]</t>
  </si>
  <si>
    <t>[('allopurinol', 100, 59), ('clioquinol', 64, 874), ('haloperidol', 64, 786), ('clobutinol', 64, 1933), ('clioquinol', 64, 877)]</t>
  </si>
  <si>
    <t>[('lisinopril', 100, 2196), ('fosinopril', 80, 2664), ('perindopril', 64, 2704), ('zofenopril', 60, 2553), ('imidapril', 60, 2771)]</t>
  </si>
  <si>
    <t>[('indapamide', 100, 855), ('nialamide', 70, 1142), ('iodamide', 70, 870), ('idanpramine', 64, 5578), ('indoramin', 60, 862)]</t>
  </si>
  <si>
    <t>[('beclometasone', 100, 172), ('beclometasone', 100, 174), ('beclometasone', 100, 173), ('beclometasone', 100, 171), ('alclometasone', 85, 3009)]</t>
  </si>
  <si>
    <t>[('zopiclone', 100, 2557), ('eszopiclone', 82, 3432), ('opicapone', 67, 3666), ('nepinalone', 60, 6391), ('nabilone', 56, 2253)]</t>
  </si>
  <si>
    <t>[('codeine', 100, 432), ('cocaine', 71, 428), ('cocaine', 71, 430), ('cocaine', 71, 429), ('cocaine', 71, 431)]</t>
  </si>
  <si>
    <t>[('lactulose', 100, 922), ('acarbose', 56, 1741), ('lactitol', 56, 2178), ('galactose', 56, 742), ('ethulose', 56, 5568)]</t>
  </si>
  <si>
    <t>[('mirtazapine', 100, 1738), ('pirenzepine', 64, 1316), ('mercaptamine', 58, 460), ('bietaserpine', 58, 1836), ('mercaptamine', 58, 459)]</t>
  </si>
  <si>
    <t>[('macrogol', 45, 1332), ('masoprocol', 42, 3203), ('practolol', 39, 1353), ('technetium (99mTc) macrosalb', 27, 3586), ('macrogol, combinations', 20, 5044)]</t>
  </si>
  <si>
    <t>[('ferrous sulfate', 100, 2064), ('ferrous sulfate', 100, 2065), ('ferrous succinate', 64, 2063), ('ferrous glycine sulfate', 58, 2979), ('sucralfate', 49, 1498)]</t>
  </si>
  <si>
    <t>[('rivaroxaban', 100, 3693), ('apixaban', 55, 3775), ('rimonabant', 55, 3379), ('tirofiban', 55, 2854), ('edoxaban', 55, 6618)]</t>
  </si>
  <si>
    <t>[('diazepam', 100, 514), ('pinazepam', 78, 2333), ('oxazepam', 75, 1213), ('prazepam', 75, 1355), ('quazepam', 75, 2381)]</t>
  </si>
  <si>
    <t>[('hydroxocobalamin', 100, 830), ('hydroxocobalamin', 100, 831), ('cyanocobalamin', 69, 1695), ('hydroxycarbamide', 56, 835), ('mecobalamin', 56, 2211)]</t>
  </si>
  <si>
    <t>[('thiamine', 100, 1566), ('thiazinam', 67, 5587), ('trolamine', 67, 2516), ('histamine phosphate', 67, 2127), ('methoxamine', 64, 1043)]</t>
  </si>
  <si>
    <t>[('apixaban', 100, 3775), ('edoxaban', 62, 6618), ('rivaroxaban', 55, 3693), ('mesna', 0, 0), ('medroxyprogesterone and estrogen', 0, 3539)]</t>
  </si>
  <si>
    <t>[('carbocisteine', 100, 292), ('carmustine', 62, 302), ('erdosteine', 62, 2018), ('carbocromen', 62, 388), ('carboplatin', 62, 2561)]</t>
  </si>
  <si>
    <t>[('latanoprost', 100, 2615), ('travoprost', 64, 3317), ('bimatoprost', 64, 3318), ('dinoprost', 64, 564), ('carboprost', 64, 295)]</t>
  </si>
  <si>
    <t>[('montelukast', 100, 2921), ('zafirlukast', 55, 3030), ('pranlukast', 55, 3073), ('montelukast, combinations', 45, 6601), ('mesna', 0, 0)]</t>
  </si>
  <si>
    <t>[('nitrofurantoin', 100, 1167), ('nitrofural', 64, 1173), ('nitrofural', 64, 1172), ('nitrofural', 64, 1171), ('nitrofural', 64, 1170)]</t>
  </si>
  <si>
    <t>[('spironolactone', 100, 1487), ('mesna', 0, 0), ('ofatumumab', 0, 3551), ('artesunate and amodiaquine', 0, 3549), ('codeine and ibuprofen', 0, 3548)]</t>
  </si>
  <si>
    <t>[('propranolol', 100, 1401), ('bupranolol', 73, 247), ('cloranolol', 73, 2495), ('propanol', 73, 3768), ('metipranolol', 67, 1642)]</t>
  </si>
  <si>
    <t>[('candesartan', 100, 3174), ('irbesartan', 64, 2903), ('valsartan', 64, 2824), ('tasosartan', 64, 3148), ('telmisartan', 55, 2856)]</t>
  </si>
  <si>
    <t>[('histamine phosphate', 38, 2127), ('vincamine', 38, 1686), ('ketamine', 36, 912), ('calcium compounds', 36, 6101), ('cadmium compounds', 36, 6207)]</t>
  </si>
  <si>
    <t>[('loratadine', 100, 2192), ('olopatadine', 82, 3078), ('olopatadine', 82, 3079), ('desloratadine', 77, 3300), ('azatadine', 70, 1794)]</t>
  </si>
  <si>
    <t>[('sitagliptin', 100, 3467), ('linagliptin', 82, 3686), ('saxagliptin', 82, 3616), ('vildagliptin', 75, 3471), ('evogliptin', 64, 6713)]</t>
  </si>
  <si>
    <t>[('docusate sodium', 100, 2833), ('dibunate', 62, 3425), ('docetaxel', 56, 2848), ('docosanol', 56, 3468), ('calcium dobesilate', 42, 267)]</t>
  </si>
  <si>
    <t>[('udenafil', 40, 3523), ('vardenafil', 40, 3341), ('emetine', 36, 600), ('sildenafil', 33, 3083), ('exenatide', 32, 2773)]</t>
  </si>
  <si>
    <t>[('dihydrocodeine and paracetamol', 44, 3669), ('hydrocodone', 36, 814), ('acetyldihydrocodeine', 35, 4936), ('piracetam', 33, 1315), ('dehydroemetine', 32, 474)]</t>
  </si>
  <si>
    <t>[('mometasone', 100, 3014), ('mometasone', 100, 3013), ('mometasone', 100, 3012), ('mometasone', 100, 3011), ('halometasone', 75, 2115)]</t>
  </si>
  <si>
    <t>[('arbutamine', 49, 2781), ('perindopril', 45, 2704), ('terbutaline', 45, 1542), ('lisinopril', 45, 2196), ('fosinopril', 45, 2664)]</t>
  </si>
  <si>
    <t>[('methotrexate', 100, 1040), ('methotrexate', 100, 1041), ('trimetrexate', 58, 2593), ('pralatrexate', 58, 3519), ('methohexital', 58, 1039)]</t>
  </si>
  <si>
    <t>[('digoxin', 100, 548), ('digitoxin', 78, 547), ('difenoxin', 67, 1984), ('metildigoxin', 58, 985), ('diosmin', 57, 566)]</t>
  </si>
  <si>
    <t>[('ezetimibe', 100, 3380), ('dexetimide', 70, 507), ('hexetidine', 60, 798), ('hexetidine', 60, 797), ('esketamine', 60, 6888)]</t>
  </si>
  <si>
    <t>[('fexofenadine', 100, 2918), ('hexobendine', 75, 801), ('terfenadine', 75, 2590), ('hexoprenaline', 69, 803), ('hexoprenaline', 69, 802)]</t>
  </si>
  <si>
    <t>[('linagliptin', 100, 3686), ('sitagliptin', 82, 3467), ('vildagliptin', 75, 3471), ('saxagliptin', 73, 3616), ('evogliptin', 64, 6713)]</t>
  </si>
  <si>
    <t>[('clarithromycin', 100, 1928), ('flurithromycin', 86, 2084), ('dirithromycin', 79, 2000), ('azithromycin', 79, 1801), ('azithromycin', 79, 1800)]</t>
  </si>
  <si>
    <t>[('hypromellose', 100, 2135), ('cyproterone', 58, 458), ('hydromorphone', 54, 552), ('cyproterone and estrogen', 41, 5468), ('hydromorphone and naloxone', 38, 6811)]</t>
  </si>
  <si>
    <t>[('trimethoprim', 100, 1647), ('cimetropium bromide', 58, 3457), ('trimetaphan', 58, 1646), ('trimethadione', 54, 1645), ('trimetazidine', 54, 1644)]</t>
  </si>
  <si>
    <t>[('pheneticillin', 77, 2313), ('benzylpenicillin', 71, 1251), ('benzylpenicillin', 71, 1252), ('benzathine benzylpenicillin', 50, 1253), ('procaine benzylpenicillin', 50, 1254)]</t>
  </si>
  <si>
    <t>[('tiotropium bromide', 100, 3419), ('cimetropium bromide', 73, 3457), ('oxitropium bromide', 70, 2703), ('ipratropium bromide', 64, 3170), ('ipratropium bromide', 64, 3169)]</t>
  </si>
  <si>
    <t>[('bumetanide', 100, 243), ('bumetanide and potassium', 100, 3417), ('budesonide', 70, 1860), ('piretanide', 70, 2342), ('budesonide', 70, 1861)]</t>
  </si>
  <si>
    <t>[('mebeverine', 100, 2207), ('fenoverine', 70, 2045), ('moxaverine', 70, 2693), ('mephentermine', 62, 1008), ('caroverine', 60, 2645)]</t>
  </si>
  <si>
    <t>[('loperamide', 100, 947), ('loperamide oxide', 100, 2580), ('clofenamide', 73, 6237), ('clofenamide and potassium', 73, 5459), ('lofepramine', 73, 945)]</t>
  </si>
  <si>
    <t>[('desogestrel', 100, 1968), ('etonogestrel', 67, 1724), ('megestrol', 64, 995), ('megestrol', 64, 994), ('levonorgestrel', 64, 926)]</t>
  </si>
  <si>
    <t>[('donepezil', 100, 3080), ('doxepin', 56, 587), ('doxepin', 56, 588), ('donepezil and memantine', 45, 5486), ('donepezil, memantine and Ginkgo folium', 28, 6589)]</t>
  </si>
  <si>
    <t>[('quinine', 100, 1425), ('quinidine', 78, 1424), ('quifenadine', 64, 2834), ('arginine hydrochloride', 62, 2945), ('budipine', 62, 1862)]</t>
  </si>
  <si>
    <t>[('solifenacin', 100, 3357), ('darifenacin', 73, 3082), ('tolfenamic acid', 64, 2498), ('sequifenadine', 62, 6496), ('moxifloxacin', 58, 3089)]</t>
  </si>
  <si>
    <t>[('lercanidipine', 100, 3074), ('barnidipine', 69, 2548), ('manidipine', 69, 2203), ('benidipine', 69, 1815), ('lacidipine', 69, 2176)]</t>
  </si>
  <si>
    <t>[('duloxetine', 100, 2845), ('dapoxetine', 80, 2818), ('paroxetine', 70, 2302), ('fluoxetine', 70, 717), ('reboxetine', 70, 2775)]</t>
  </si>
  <si>
    <t>[('diclofenac', 100, 528), ('diclofenac', 100, 530), ('diclofenac', 100, 531), ('diclofenac', 100, 529), ('alclofenac', 80, 48)]</t>
  </si>
  <si>
    <t>[('morphine', 100, 1098), ('diamorphine', 73, 513), ('apomorphine', 73, 142), ('apomorphine', 73, 141), ('nalorphine', 70, 1109)]</t>
  </si>
  <si>
    <t>[('ibuprofen', 100, 843), ('ibuprofen', 100, 841), ('ibuprofen', 100, 845), ('ibuprofen', 100, 844), ('ibuprofen', 100, 842)]</t>
  </si>
  <si>
    <t>[('dexamethasone', 100, 496), ('dexamethasone', 100, 499), ('dexamethasone', 100, 506), ('dexamethasone', 100, 505), ('dexamethasone', 100, 504)]</t>
  </si>
  <si>
    <t>[('felodipine', 100, 669), ('amlodipine', 80, 1780), ('fendiline', 70, 671), ('benidipine', 70, 1815), ('nimodipine', 70, 1159)]</t>
  </si>
  <si>
    <t>[('dihydrocodeine', 100, 1987), ('hydrocodone', 71, 814), ('acetyldihydrocodeine', 70, 4936), ('dihydroergotamine', 65, 551), ('dihydralazine', 64, 549)]</t>
  </si>
  <si>
    <t>[('others', 48, 4553), ('diethyl ether', 33, 3770), ('feather', 33, 3726), ('vinyl ether', 33, 2539), ('pemoline', 32, 1247)]</t>
  </si>
  <si>
    <t>[('hydrocortisone', 100, 817), ('hydrocortisone', 100, 820), ('hydrocortisone', 100, 823), ('hydrocortisone', 100, 822), ('hydrocortisone', 100, 815)]</t>
  </si>
  <si>
    <t>[('prochlorperazine', 100, 1386), ('dexchlorpheniramine', 63, 1970), ('chlorphenamine', 62, 367), ('trifluoperazine', 62, 1636), ('chlorpromazine', 62, 368)]</t>
  </si>
  <si>
    <t>[('bisacodyl', 100, 219), ('bisacodyl', 100, 220), ('pinacidil', 56, 2331), ('bisacodyl, combinations', 45, 4697), ('pinacidil and diuretics', 39, 4823)]</t>
  </si>
  <si>
    <t>[('isosorbide mononitrate', 100, 2165), ('isosorbide dinitrate', 71, 899), ('isosorbide dinitrate', 71, 898), ('isosorbide dinitrate, combinations', 53, 4796), ('trolnitrate', 45, 2524)]</t>
  </si>
  <si>
    <t>[('galactose', 33, 742), ('glucosamine', 32, 759), ('fructose', 31, 734), ('food', 30, 6414), ('glycine', 29, 771)]</t>
  </si>
  <si>
    <t>[('hydroxychloroquine', 100, 832), ('chloroquine', 61, 363), ('hydrochloric acid', 61, 812), ('hydrochloric acid', 61, 811), ('hydroxycarbamide', 61, 835)]</t>
  </si>
  <si>
    <t>[('pravastatin', 100, 2603), ('pitavastatin', 83, 3617), ('cerivastatin', 75, 3472), ('lovastatin', 73, 950), ('fluvastatin', 73, 2573)]</t>
  </si>
  <si>
    <t>[('quetiapine', 100, 2673), ('clotiapine', 70, 421), ('asenapine', 60, 3574), ('nevirapine', 60, 2697), ('ketamine', 60, 912)]</t>
  </si>
  <si>
    <t>[('budesonide', 100, 1859), ('budesonide', 100, 1861), ('budesonide', 100, 1860), ('budesonide', 100, 1858), ('desonide', 80, 492)]</t>
  </si>
  <si>
    <t>[('hyoscyamine', 51, 3116), ('inosine', 44, 6475), ('inosine', 44, 6476), ('inosine', 44, 6477), ('lysine', 44, 956)]</t>
  </si>
  <si>
    <t>[('sumatriptan', 100, 2452), ('naratriptan', 73, 3101), ('rizatriptan', 73, 2920), ('almotriptan', 73, 3306), ('frovatriptan', 67, 3209)]</t>
  </si>
  <si>
    <t>[('amoxicillin', 63, 95), ('aspoxicillin', 42, 2629), ('ampicillin', 41, 101), ('ampicillin', 41, 102), ('oxacillin', 36, 1210)]</t>
  </si>
  <si>
    <t>[('nicorandil', 100, 2265), ('nicotinic acid', 60, 1140), ('nicotinic acid', 60, 1141), ('nicofuranose', 58, 2976), ('nicotinyl alcohol', 42, 1151)]</t>
  </si>
  <si>
    <t>[('lorazepam', 100, 949), ('clonazepam', 80, 414), ('nordazepam', 80, 480), ('flurazepam', 80, 722), ('oxazepam', 78, 1213)]</t>
  </si>
  <si>
    <t>[('pregabalin', 100, 3146), ('procarbazine', 58, 1384), ('pravastatin', 55, 2603), ('prenylamine', 55, 1374), ('retapamulin', 55, 3504)]</t>
  </si>
  <si>
    <t>[('ethylestrenol', 40, 653), ('cocaine', 36, 430), ('polyestradiol phosphate', 36, 2347), ('cocaine', 36, 428), ('cocaine', 36, 429)]</t>
  </si>
  <si>
    <t>[('lymecycline', 100, 952), ('clomocycline', 75, 1940), ('tigecycline', 73, 3406), ('demeclocycline', 64, 478), ('minocycline', 64, 1085)]</t>
  </si>
  <si>
    <t>[('glyceryl trinitrate', 100, 769), ('glyceryl trinitrate', 100, 768), ('glycerol', 62, 767), ('glycerol', 62, 766), ('trolnitrate', 58, 2524)]</t>
  </si>
  <si>
    <t>[('fusidic acid', 100, 741), ('fusidic acid', 100, 740), ('fusidic acid', 100, 739), ('fusidic acid', 100, 738), ('fumaric acid', 57, 2090)]</t>
  </si>
  <si>
    <t>[('cromoglicic acid', 53, 2605), ('cromoglicic acid', 53, 2606), ('cromoglicic acid', 53, 2607), ('cromoglicic acid', 53, 2608), ('cromoglicic acid', 53, 2609)]</t>
  </si>
  <si>
    <t>[('aluminium preparations', 48, 6063), ('zinc compounds', 36, 6335), ('silver compounds', 36, 6628), ('cadmium compounds', 36, 6207), ('arginine hydrochloride', 36, 2945)]</t>
  </si>
  <si>
    <t>[('baclofen', 100, 166), ('cyclofenil', 60, 449), ('diclofenac', 60, 528), ('diclofenac', 60, 529), ('diclofenac', 60, 530)]</t>
  </si>
  <si>
    <t>[('insulin glargine', 100, 3296), ('insulin glulisine', 64, 3420), ('insulin glargine and lixisenatide', 58, 6717), ('glafenine', 47, 754), ('glycine', 44, 771)]</t>
  </si>
  <si>
    <t>[('chloramphenicol', 100, 348), ('chloramphenicol', 100, 347), ('chloramphenicol', 100, 346), ('chloramphenicol', 100, 345), ('chloramphenicol', 100, 344)]</t>
  </si>
  <si>
    <t>[('betahistine', 100, 199), ('betanidine', 73, 215), ('bendamustine', 67, 3068), ('etanautine', 64, 5567), ('talastine', 64, 2584)]</t>
  </si>
  <si>
    <t>[('cyclizine', 100, 447), ('buclizine', 78, 2756), ('aceclidine', 70, 12), ('cytisine', 67, 6667), ('dyclonine', 67, 2011)]</t>
  </si>
  <si>
    <t>[('carbromal', 38, 296), ('cadexomer iodine', 38, 1872), ('carbocromen', 37, 388), ('carmofur', 36, 1713), ('acarbose', 36, 1741)]</t>
  </si>
  <si>
    <t>[('insulin aspart', 100, 3512), ('insulin aspart', 100, 3513), ('insulin degludec and insulin aspart', 71, 6344), ('inulin and other polyfructosans', 43, 5506), ('cascara', 40, 2792)]</t>
  </si>
  <si>
    <t>[('paroxetine', 100, 2302), ('dapoxetine', 80, 2818), ('fluoxetine', 70, 717), ('caroverine', 70, 2645), ('reboxetine', 70, 2775)]</t>
  </si>
  <si>
    <t>[('cyanocobalamin', 100, 1695), ('hydroxocobalamin', 69, 830), ('hydroxocobalamin', 69, 831), ('mecobalamin', 64, 2211), ('cobalt (58Co) cyanocobalamine', 54, 6068)]</t>
  </si>
  <si>
    <t>[('clonazepam', 100, 414), ('clotiazepam', 82, 422), ('lorazepam', 80, 949), ('cinolazepam', 73, 2765), ('flurazepam', 70, 722)]</t>
  </si>
  <si>
    <t>[('lamotrigine', 100, 2179), ('famotidine', 73, 667), ('lafutidine', 64, 2782), ('fampridine', 64, 3624), ('levocetirizine', 57, 3392)]</t>
  </si>
  <si>
    <t>[('rosuvastatin', 100, 3333), ('lovastatin', 75, 950), ('fluvastatin', 75, 2573), ('cerivastatin', 67, 3472), ('simvastatin', 67, 2427)]</t>
  </si>
  <si>
    <t>[('brinzolamide', 100, 3161), ('dorzolamide', 67, 2768), ('methazolamide', 62, 1030), ('acetazolamide', 62, 16), ('thonzylamine', 58, 3761)]</t>
  </si>
  <si>
    <t>[('mirabegron', 100, 3723), ('cilansetron', 55, 2857), ('abiraterone', 55, 3685), ('cefuroxime and metronidazole', 0, 3552), ('eltrombopag', 0, 3550)]</t>
  </si>
  <si>
    <t>[('promethazine', 100, 1392), ('promethazine', 100, 1393), ('pyrimethamine', 77, 1419), ('promazine', 75, 1390), ('paramethadione', 71, 2300)]</t>
  </si>
  <si>
    <t>[('methadone', 100, 1022), ('ethadione', 78, 2023), ('normethadone', 75, 2278), ('metyrapone', 70, 1071), ('metisazone', 70, 1036)]</t>
  </si>
  <si>
    <t>[('fluticasone', 100, 2570), ('fluticasone furoate', 100, 3543), ('fluticasone', 100, 2571), ('fluticasone furoate', 100, 3542), ('fluticasone', 100, 2572)]</t>
  </si>
  <si>
    <t>[('dapagliflozin', 100, 6510), ('canagliflozin', 85, 3792), ('empagliflozin', 85, 6539), ('ipragliflozin', 77, 3756), ('ertugliflozin', 69, 6797)]</t>
  </si>
  <si>
    <t>[('temazepam', 100, 1540), ('tetrazepam', 80, 2479), ('camazepam', 78, 275), ('medazepam', 78, 984), ('bentazepam', 70, 1820)]</t>
  </si>
  <si>
    <t>[('irbesartan', 100, 2903), ('candesartan', 64, 3174), ('tasosartan', 60, 3148), ('fimasartan', 60, 3704), ('valsartan', 60, 2824)]</t>
  </si>
  <si>
    <t>[('enalapril', 100, 601), ('benazepril', 70, 1811), ('delapril', 67, 1965), ('enoxaparin', 60, 2797), ('temocapril', 60, 3205)]</t>
  </si>
  <si>
    <t>[('levetiracetam', 100, 3026), ('aniracetam', 62, 1783), ('piracetam', 62, 1315), ('oxiracetam', 62, 2295), ('pramiracetam', 62, 2353)]</t>
  </si>
  <si>
    <t>[('venlafaxine', 100, 2542), ('desvenlafaxine', 79, 3563), ('nelarabine', 64, 3295), ('fenfluramine', 58, 672), ('benzocaine', 55, 189)]</t>
  </si>
  <si>
    <t>[('flumetasone', 51, 695), ('flumetasone', 51, 696), ('flutrimazole', 47, 2783), ('flutrimazole', 47, 2784), ('fluticasone', 45, 2572)]</t>
  </si>
  <si>
    <t>[('procyclidine', 100, 1387), ('propamidine', 67, 2368), ('propyliodone', 67, 1402), ('propamidine', 67, 2367), ('cyclizine', 67, 447)]</t>
  </si>
  <si>
    <t>[('olanzapine', 100, 2778), ('clozapine', 70, 427), ('galantamine', 64, 743), ('asenapine', 60, 3574), ('amantadine', 60, 73)]</t>
  </si>
  <si>
    <t>[('pantoprazole', 100, 2569), ('lansoprazole', 83, 1758), ('rabeprazole', 67, 3031), ('dexlansoprazole', 67, 3597), ('dapiprazole', 67, 1959)]</t>
  </si>
  <si>
    <t>[('chlorphenamine', 100, 367), ('chlorphenoxamine', 88, 1910), ('chlorphenoxamine', 88, 1909), ('chlorphenesin', 79, 366), ('dexchlorpheniramine', 74, 1970)]</t>
  </si>
  <si>
    <t>[('memantine', 100, 999), ('clemastine', 70, 402), ('emedastine', 70, 2172), ('clemastine', 70, 403), ('emetine', 67, 600)]</t>
  </si>
  <si>
    <t>[('bimatoprost', 100, 3318), ('latanoprost', 64, 2615), ('beraprost', 64, 1829), ('travoprost', 64, 3317), ('dinoprost', 64, 564)]</t>
  </si>
  <si>
    <t>[('medroxyprogesterone', 100, 988), ('medroxyprogesterone', 100, 989), ('medroxyprogesterone', 100, 987), ('hydroxyprogesterone', 89, 834), ('dydrogesterone', 68, 594)]</t>
  </si>
  <si>
    <t>A02BC01, A02BC05, A02BC04, M02AA16, V03AB34</t>
  </si>
  <si>
    <t>P02DX01, B01AB01, C05BA03, S01XA14, C09XA02</t>
  </si>
  <si>
    <t>C08CA01, C08CA02, N06AA17, C08CA06, C08CA10</t>
  </si>
  <si>
    <t>C10AA05, C10AA02, C10AA06, C10AA08, C10AA04</t>
  </si>
  <si>
    <t>N02BE01, N02BE05, N06BX03, B05XX02, B05BB03</t>
  </si>
  <si>
    <t>A02BC03, A02BC02, A02BC06, A02BC04, S01EX02</t>
  </si>
  <si>
    <t>C10AA01, C10AA08, C10AA03, C10AA02, C10AA04</t>
  </si>
  <si>
    <t>A10BA02, A10BA01, A10BA03, C01CA10, H01AC03</t>
  </si>
  <si>
    <t>R03AC02, R03CC02, N05CA07, A02AB06, R03CC10</t>
  </si>
  <si>
    <t>H03AA01, H03AA02, C10AX01, G04BD11, N05AA02</t>
  </si>
  <si>
    <t>C03AA01, C03AB01, C03AA02, C03AB02, C03AH02</t>
  </si>
  <si>
    <t>C09AA05, C09AA01, C09AA16, C09AA13, C09AA02</t>
  </si>
  <si>
    <t>B01AC04, C01DX15, S01EA04, N02CX02, C02AC01</t>
  </si>
  <si>
    <t>C07AB07, A02BB01, G02AD06, L01XX10, C07AB02</t>
  </si>
  <si>
    <t>N06AA09, N06AA15, N06AA10, N06AA11, R03DA05</t>
  </si>
  <si>
    <t>N06AB04, N06AB10, R05CB05, G03EA01, B02BX05</t>
  </si>
  <si>
    <t>C03CA01, C03CB01, C03CA04, B01AB11, N03AX18</t>
  </si>
  <si>
    <t>N06AB06, R03CC03, R03AC03, C01DA38, A08AA10</t>
  </si>
  <si>
    <t>B03BB01, A05AA03, S02AA03, N06DX02, R05CA12</t>
  </si>
  <si>
    <t>G04CA02, G04CA01, J01DD03, A03AA03, G04CA52</t>
  </si>
  <si>
    <t>N06AB03, N06AB08, N06AB05, N02BG07, N06AX18</t>
  </si>
  <si>
    <t>M05BA04, M05BA02, M05BA06, M05BA08, M05BA05</t>
  </si>
  <si>
    <t>J01CA04, J01CA19, S01AA19, J01CA01, J01CE03</t>
  </si>
  <si>
    <t>N02AX02, R01AA09, C01DX11, H03BB02, B05BB03</t>
  </si>
  <si>
    <t>A10BB09, A10BB07, A10BB01, N02BA05, A07EC04</t>
  </si>
  <si>
    <t>S03BA02, A07EA01, C05AA04, D07AA03, D07XA02</t>
  </si>
  <si>
    <t>N02AJ06, N02BE05, N06BX03, N01BC01, R02AD03</t>
  </si>
  <si>
    <t>R06AE07, J01DB07, R06AE09, D11AC01, C02KB01</t>
  </si>
  <si>
    <t>G02CC02, M02AA12, M01AE02, M01AE18, M01AE07</t>
  </si>
  <si>
    <t>N03AX12, J04AB05, C04AX30, V08CA01, L01XA04</t>
  </si>
  <si>
    <t>A02BA02, L01BC07, C08CA11, A02BA03, A02BA06</t>
  </si>
  <si>
    <t>C07AB03, C07AA01, C07AB13, P01BE05, S01ED05</t>
  </si>
  <si>
    <t>C09CA01, C09CA02, C09CA05, C09CA03, C09CA07</t>
  </si>
  <si>
    <t>B03AA02, B03AD02, B03AA09, D05AX01, A02AD03</t>
  </si>
  <si>
    <t>B01AA03, B01AB07, B01AB06, H01CA02, G04BD10</t>
  </si>
  <si>
    <t>A11CC05, H05BX03, A11CC01, A11CC06, M05BB03</t>
  </si>
  <si>
    <t>G04CB01, D11AX10, G04CB02, R03BX01, R03DX03</t>
  </si>
  <si>
    <t>R05CA06, R05CB05, V03AF01, A06AB06, J06AA05</t>
  </si>
  <si>
    <t>C02CA04, G04CA03, C02CA01, C04AB02, J05AF02</t>
  </si>
  <si>
    <t>J07CA04, J07AG51, J07AG01, J07AG52, J07CA06</t>
  </si>
  <si>
    <t>J01CF05, J01CF02, J01CF01, J01CF04, J01MA10</t>
  </si>
  <si>
    <t>M04AA01, D09AA10, N05AD01, R05DB03, S02AA05</t>
  </si>
  <si>
    <t>C09AA03, C09AA09, C09AA04, C09AA15, C09AA16</t>
  </si>
  <si>
    <t>C03BA11, N06AF02, V08AA03, A03AX06, C02CA02</t>
  </si>
  <si>
    <t>D07AC15, R03BA01, R01AD01, A07EA07, S01BA10</t>
  </si>
  <si>
    <t>N05CF01, N05CF04, N04BX04, R05DB26, A04AD11</t>
  </si>
  <si>
    <t>R05DA04, N01BC01, S01HA01, R02AD03, S02DA02</t>
  </si>
  <si>
    <t>A06AD11, A10BF01, A06AD12, V04CE01, A06AC02</t>
  </si>
  <si>
    <t>N06AX11, A02BX03, S01XA21, C02AA07, A16AA04</t>
  </si>
  <si>
    <t>A06AD15, L01XX10, C07AB01, V09EB01, A06AD65</t>
  </si>
  <si>
    <t>B03AA07, B03AD03, B03AA06, B03AA01, A02BX02</t>
  </si>
  <si>
    <t>B01AF01, B01AF02, A08AX01, B01AC17, B01AF03</t>
  </si>
  <si>
    <t>N05BA01, N05BA14, N05BA04, N05BA11, N05CD10</t>
  </si>
  <si>
    <t>B03BA03, V03AB33, B03BA01, L01XX05, B03BA05</t>
  </si>
  <si>
    <t>A11DA01, R06AD06, D03AX12, V04CG03, C01CA10</t>
  </si>
  <si>
    <t>B01AF02, B01AF03, B01AF01, R05CB05, G03FB06</t>
  </si>
  <si>
    <t>R05CB03, L01AD01, R05CB15, C01DX05, L01XA02</t>
  </si>
  <si>
    <t>S01EE01, S01EE04, S01EE03, G02AD01, G02AD04</t>
  </si>
  <si>
    <t>R03DC03, R03DC01, R03DC02, R03DC53, R05CB05</t>
  </si>
  <si>
    <t>J01XE01, S02AA02, S01AX04, P01CC02, D09AA03</t>
  </si>
  <si>
    <t>C03DA01, R05CB05, L01XC10, P01BF03, N02AJ08</t>
  </si>
  <si>
    <t>C07AA05, C07AA19, C07AA27, D08AX03, S01ED04</t>
  </si>
  <si>
    <t>C09CA06, C09CA04, C09CA03, C09CA05, C09CA07</t>
  </si>
  <si>
    <t>V04CG03, C04AX07, N01AX03, A07XA03, D11AC02</t>
  </si>
  <si>
    <t>R06AX13, R01AC08, S01GX09, R06AX27, R06AX09</t>
  </si>
  <si>
    <t>A10BH01, A10BH05, A10BH03, A10BH02, A10BH07</t>
  </si>
  <si>
    <t>A06AA02, R05DB16, L01CD02, D06BB11, C05BX01</t>
  </si>
  <si>
    <t>G04BE11, G04BE09, P01AX02, G04BE03, A10BJ01</t>
  </si>
  <si>
    <t>N02AJ01, R05DA03, R05DA12, N06BX03, P01AX09</t>
  </si>
  <si>
    <t>R03BA07, R01AD09, D07XC03, D07AC13, D07AC12</t>
  </si>
  <si>
    <t>C01CA22, C09AA04, R03AC03, C09AA03, C09AA09</t>
  </si>
  <si>
    <t>L01BA01, L04AX03, P01AX07, L01BA05, N05CA15</t>
  </si>
  <si>
    <t>C01AA05, C01AA04, A07DA04, C01AA08, C05CA03</t>
  </si>
  <si>
    <t>C10AX09, N04AA08, G01AX16, A01AB12, N01AX14</t>
  </si>
  <si>
    <t>R06AX26, C01DX06, R06AX12, R03CC05, R03AC06</t>
  </si>
  <si>
    <t>A10BH05, A10BH01, A10BH02, A10BH03, A10BH07</t>
  </si>
  <si>
    <t>J01FA09, J01FA14, J01FA13, S01AA26, J01FA10</t>
  </si>
  <si>
    <t>S01KA02, G03HA01, N02AA03, G03HB01, N02AA53</t>
  </si>
  <si>
    <t>J01EA01, A03BB05, C02BA01, N03AC02, C01EB15</t>
  </si>
  <si>
    <t>J01CE05, J01CE01, S01AA14, J01CE08, J01CE09</t>
  </si>
  <si>
    <t>R03BB04, A03BB05, R03BB02, R03BB01, R01AX03</t>
  </si>
  <si>
    <t>C03CA02, C03CB02, R01AD05, C03CA03, R03BA02</t>
  </si>
  <si>
    <t>A03AA04, A03AX05, A03AD30, C01CA11, A03AX11</t>
  </si>
  <si>
    <t>A07DA03, A07DA05, C03BA07, C03BB07, N06AA07</t>
  </si>
  <si>
    <t>G03AC09, G03AC08, L02AB01, G03DB02, G03AD01</t>
  </si>
  <si>
    <t>N06DA02, D04AX01, N06AA12, N06DA52, N06DA53</t>
  </si>
  <si>
    <t>P01BC01, C01BA01, R06AX31, B05XB01, N04BX03</t>
  </si>
  <si>
    <t>G04BD08, G04BD10, M01AG02, R06AX32, J01MA14</t>
  </si>
  <si>
    <t>C08CA13, C08CA12, C08CA11, C08CA15, C08CA09</t>
  </si>
  <si>
    <t>N06AX21, G04BX14, N06AB05, N06AB03, N06AX18</t>
  </si>
  <si>
    <t>D11AX18, M02AA15, S01BC03, M01AB05, M01AB06</t>
  </si>
  <si>
    <t>N02AA01, N07BC06, N04BC07, G04BE07, V03AB02</t>
  </si>
  <si>
    <t>M01AE01, C01EB16, R02AX02, M02AA13, G02CC01</t>
  </si>
  <si>
    <t>A01AC02, D07XB05, S03BA01, S02BA06, S01CB01</t>
  </si>
  <si>
    <t>C08CA02, C08CA01, C08EA01, C08CA15, C08CA06</t>
  </si>
  <si>
    <t>N02AA08, R05DA03, R05DA12, N02CA01, C02DB01</t>
  </si>
  <si>
    <t>D11AC30, N01AA01, V01AA01, N01AA02, N06BA05</t>
  </si>
  <si>
    <t>C05AA01, H02AB09, S02BA01, S01CB03, A01AC03</t>
  </si>
  <si>
    <t>N05AB04, R06AB02, R06AB04, N05AB06, N05AA01</t>
  </si>
  <si>
    <t>A06AB02, A06AG02, C02DG01, A06AB52, C02LX01</t>
  </si>
  <si>
    <t>C01DA14, C05AE02, C01DA08, C01DA58, C01DA09</t>
  </si>
  <si>
    <t>V04CE01, M01AX05, V06DC02, V01AA08, B05CX03</t>
  </si>
  <si>
    <t>P01BA02, P01BA01, B05XA13, A09AB03, L01XX05</t>
  </si>
  <si>
    <t>C10AA03, C10AA08, C10AA06, C10AA02, C10AA04</t>
  </si>
  <si>
    <t>N05AH04, N05AH06, N05AH05, J05AG01, N01AX03</t>
  </si>
  <si>
    <t>D07AC09, R03BA02, R01AD05, A07EA06, S01BA11</t>
  </si>
  <si>
    <t>A03BA03, D06BB05, G01AX02, S01XA10, B05XB03</t>
  </si>
  <si>
    <t>N02CC01, N02CC02, N02CC04, N02CC05, N02CC07</t>
  </si>
  <si>
    <t>J01CA04, J01CA19, J01CA01, S01AA19, J01CF04</t>
  </si>
  <si>
    <t>C01DX16, C04AC01, C10AD02, C10AD03, C04AC02</t>
  </si>
  <si>
    <t>N05BA06, N03AE01, N05BA16, N05CD01, N05BA04</t>
  </si>
  <si>
    <t>N03AX16, L01XB01, C10AA03, C01DX02, D06AX13</t>
  </si>
  <si>
    <t>A14AB02, S01HA01, L02AA02, N01BC01, R02AD03</t>
  </si>
  <si>
    <t>J01AA04, J01AA11, J01AA12, D06AA01, A01AB23</t>
  </si>
  <si>
    <t>C05AE01, C01DA02, A06AX01, A06AG04, C01DA09</t>
  </si>
  <si>
    <t>S01AA13, J01XC01, D09AA02, D06AX01, D05AX01</t>
  </si>
  <si>
    <t>A07EB01, D11AH03, R01AC01, R03BC01, S01GX01</t>
  </si>
  <si>
    <t>C05AX01, S01AX03, S01AX02, D11AC02, B05XB01</t>
  </si>
  <si>
    <t>M03BX01, G03GB01, D11AX18, M01AB05, M02AA15</t>
  </si>
  <si>
    <t>A10AE04, A10AB06, A10AE54, N02BG03, B05CX03</t>
  </si>
  <si>
    <t>S03AA08, S02AA01, S01AA01, J01BA01, G01AA05</t>
  </si>
  <si>
    <t>N07CA01, C02CC01, L01AA09, N04AB01, R06AB07</t>
  </si>
  <si>
    <t>R06AE03, R06AE01, S01EB08, N07BA04, R02AD04</t>
  </si>
  <si>
    <t>N05CM04, D03AX01, C01DX05, L01BC04, A10BF01</t>
  </si>
  <si>
    <t>A10AB05, A10AD05, A10AD06, V04CH01, A06AB07</t>
  </si>
  <si>
    <t>N06AB05, G04BX14, N06AB03, A03AX11, N06AX18</t>
  </si>
  <si>
    <t>B03BA01, B03BA03, V03AB33, B03BA05, V09XX02</t>
  </si>
  <si>
    <t>N03AE01, N05BA21, N05BA06, N05CD13, N05CD01</t>
  </si>
  <si>
    <t>N03AX09, A02BA03, A02BA08, N07XX07, R06AE09</t>
  </si>
  <si>
    <t>C10AA07, C10AA02, C10AA04, C10AA06, C10AA01</t>
  </si>
  <si>
    <t>S01EC04, S01EC03, S01EC05, S01EC01, D04AA01</t>
  </si>
  <si>
    <t>G04BD12, A03AE03, L02BX03, J01RA03, B02BX05</t>
  </si>
  <si>
    <t>D04AA10, R06AD02, P01BD01, N05AA03, N03AC01</t>
  </si>
  <si>
    <t>N07BC02, N03AC03, R05DA06, V04CD01, J05AA01</t>
  </si>
  <si>
    <t>D07AC17, R03BA09, R01AD08, R01AD12, R03BA05</t>
  </si>
  <si>
    <t>A10BK01, A10BK02, A10BK03, A10BK05, A10BK04</t>
  </si>
  <si>
    <t>N05CD07, M03BX07, N05BA15, N05BA03, N05BA24</t>
  </si>
  <si>
    <t>C09CA04, C09CA06, C09CA05, C09CA10, C09CA03</t>
  </si>
  <si>
    <t>C09AA02, C09AA07, C09AA12, B01AB05, C09AA14</t>
  </si>
  <si>
    <t>N03AX14, N06BX11, N06BX03, N06BX07, N06BX16</t>
  </si>
  <si>
    <t>N06AX16, N06AX23, L01BB07, A08AA02, R02AD01</t>
  </si>
  <si>
    <t>D07AB03, D07XB01, D01AC16, G01AF18, R03BA05</t>
  </si>
  <si>
    <t>N04AA04, S01AX15, V08AD03, D08AC03, R06AE03</t>
  </si>
  <si>
    <t>N05AH03, N05AH02, N06DA04, N05AH05, N04BB01</t>
  </si>
  <si>
    <t>A02BC02, A02BC03, A02BC04, A02BC06, S01EX02</t>
  </si>
  <si>
    <t>R06AB04, R06AA06, D04AA34, D01AE07, R06AB02</t>
  </si>
  <si>
    <t>N06DX01, D04AA14, S01GX06, R06AA04, P01AX02</t>
  </si>
  <si>
    <t>S01EE03, S01EE01, B01AC19, S01EE04, G02AD01</t>
  </si>
  <si>
    <t>G03DA02, L02AB02, G03AC06, G03DA03, G03DB01</t>
  </si>
  <si>
    <t>A02BC01</t>
  </si>
  <si>
    <t>C08CA01</t>
  </si>
  <si>
    <t>C10AA05</t>
  </si>
  <si>
    <t>N02BE01</t>
  </si>
  <si>
    <t>A02BC03</t>
  </si>
  <si>
    <t>C10AA01</t>
  </si>
  <si>
    <t>A10BA02</t>
  </si>
  <si>
    <t>R03AC02, R03CC02</t>
  </si>
  <si>
    <t>H03AA01</t>
  </si>
  <si>
    <t>C03AA01, C03AB01</t>
  </si>
  <si>
    <t>C09AA05</t>
  </si>
  <si>
    <t>C07AB07</t>
  </si>
  <si>
    <t>N06AA09</t>
  </si>
  <si>
    <t>C03CA01, C03CB01</t>
  </si>
  <si>
    <t>B03BB01</t>
  </si>
  <si>
    <t>G04CA02</t>
  </si>
  <si>
    <t>N06AB03</t>
  </si>
  <si>
    <t>M05BA04</t>
  </si>
  <si>
    <t>J01CA04</t>
  </si>
  <si>
    <t>N02AX02</t>
  </si>
  <si>
    <t>G02CC02, M02AA12, M01AE02</t>
  </si>
  <si>
    <t>A02BA02</t>
  </si>
  <si>
    <t>C07AB03</t>
  </si>
  <si>
    <t>C09CA01</t>
  </si>
  <si>
    <t>A11CC05</t>
  </si>
  <si>
    <t>G04CB01, D11AX10</t>
  </si>
  <si>
    <t>M04AA01</t>
  </si>
  <si>
    <t>C09AA03</t>
  </si>
  <si>
    <t>C03BA11</t>
  </si>
  <si>
    <t>D07AC15, R03BA01, R01AD01, A07EA07</t>
  </si>
  <si>
    <t>R05DA04</t>
  </si>
  <si>
    <t>A06AD11</t>
  </si>
  <si>
    <t>B03AA07, B03AD03</t>
  </si>
  <si>
    <t>B03BA03, V03AB33</t>
  </si>
  <si>
    <t>A11DA01</t>
  </si>
  <si>
    <t>R03DC03</t>
  </si>
  <si>
    <t>J01XE01</t>
  </si>
  <si>
    <t>C07AA05</t>
  </si>
  <si>
    <t>C09CA06</t>
  </si>
  <si>
    <t>A10BH01</t>
  </si>
  <si>
    <t>A06AA02</t>
  </si>
  <si>
    <t>R03BA07, R01AD09, D07XC03, D07AC13</t>
  </si>
  <si>
    <t>C10AX09</t>
  </si>
  <si>
    <t>A10BH05</t>
  </si>
  <si>
    <t>J01FA09</t>
  </si>
  <si>
    <t>J01EA01</t>
  </si>
  <si>
    <t>R03BB04</t>
  </si>
  <si>
    <t>C03CA02, C03CB02</t>
  </si>
  <si>
    <t>A07DA03, A07DA05</t>
  </si>
  <si>
    <t>G03AC09</t>
  </si>
  <si>
    <t>N06DA02</t>
  </si>
  <si>
    <t>P01BC01</t>
  </si>
  <si>
    <t>G04BD08</t>
  </si>
  <si>
    <t>C08CA13</t>
  </si>
  <si>
    <t>D11AX18, M02AA15, S01BC03, M01AB05</t>
  </si>
  <si>
    <t>N02AA01</t>
  </si>
  <si>
    <t>C08CA02</t>
  </si>
  <si>
    <t>N02AA08</t>
  </si>
  <si>
    <t>A06AB02, A06AG02</t>
  </si>
  <si>
    <t>C10AA03</t>
  </si>
  <si>
    <t>D07AC09, R03BA02, R01AD05, A07EA06</t>
  </si>
  <si>
    <t>N05BA06</t>
  </si>
  <si>
    <t>C05AE01, C01DA02</t>
  </si>
  <si>
    <t>A10AE04</t>
  </si>
  <si>
    <t>R06AE03</t>
  </si>
  <si>
    <t>A10AB05, A10AD05</t>
  </si>
  <si>
    <t>B03BA01</t>
  </si>
  <si>
    <t>C10AA07</t>
  </si>
  <si>
    <t>S01EC04</t>
  </si>
  <si>
    <t>D04AA10, R06AD02</t>
  </si>
  <si>
    <t>N07BC02</t>
  </si>
  <si>
    <t>A10BK01</t>
  </si>
  <si>
    <t>C09CA04</t>
  </si>
  <si>
    <t>C09AA02</t>
  </si>
  <si>
    <t>A02BC02</t>
  </si>
  <si>
    <t>R06AB04</t>
  </si>
  <si>
    <t>N06DX01</t>
  </si>
  <si>
    <t>G03DA02, L02AB02, G03AC06</t>
  </si>
  <si>
    <t>[('omeprazole', 100, 1198), ('fomepizole', 87, 1734), ('iomeprol', 86, 2152), ('proxazole', 85, 2374), ('feprazone', 83, 1373)]</t>
  </si>
  <si>
    <t>[('cefapirin', 84, 332), ('spiramycin', 80, 1486), ('isradipine', 80, 2344), ('minaprine', 79, 2238), ('aloxiprin', 79, 1770)]</t>
  </si>
  <si>
    <t>[('amlodipine', 100, 1780), ('felodipine', 87, 669), ('bamipine', 86, 1806), ('bamipine', 86, 1807), ('amodiaquine', 84, 93)]</t>
  </si>
  <si>
    <t>[('atorvastatin', 100, 2897), ('pitavastatin', 86, 3617), ('rosuvastatin', 82, 3333), ('tasosartan', 81, 3148), ('acrivastine', 80, 1871)]</t>
  </si>
  <si>
    <t>[('paracetamol', 100, 15), ('aniracetam', 84, 1783), ('propacetamol', 81, 2582), ('acetarsol', 79, 1745), ('acetarsol', 79, 1746)]</t>
  </si>
  <si>
    <t>[('lansoprazole', 100, 1758), ('dexlansoprazole', 93, 3597), ('anastrozole', 88, 2909), ('esomeprazole', 83, 3315), ('pantoprazole', 82, 2569)]</t>
  </si>
  <si>
    <t>[('simvastatin', 100, 2427), ('cerivastatin', 86, 3472), ('rosuvastatin', 86, 3333), ('fluvastatin', 82, 2573), ('lovastatin', 80, 950)]</t>
  </si>
  <si>
    <t>[('metformin', 100, 1020), ('dimetofrine', 83, 1992), ('phenformin', 83, 1276), ('temoporfin', 81, 3035), ('buformin', 81, 242)]</t>
  </si>
  <si>
    <t>[('salbutamol', 100, 47), ('salbutamol', 100, 46), ('talbutal', 86, 2938), ('sulbactam', 85, 1499), ('aloglutamol', 84, 1769)]</t>
  </si>
  <si>
    <t>[('levothyroxine sodium', 100, 2564), ('liothyronine sodium', 83, 3111), ('dextrothyroxine', 80, 512), ('levomethadone', 79, 3257), ('vosaroxin', 77, 3436)]</t>
  </si>
  <si>
    <t>[('bendroflumethiazide and potassium', 100, 3418), ('bendroflumethiazide', 100, 177), ('bentiromide', 75, 1821), ('eflornithine', 74, 64), ('eflornithine', 74, 65)]</t>
  </si>
  <si>
    <t>[('ramipril', 100, 2387), ('imidapril', 84, 2771), ('moexipril', 81, 2242), ('spirapril', 79, 2439), ('rebamipide', 78, 2283)]</t>
  </si>
  <si>
    <t>[('clopidogrel', 100, 2303), ('cloprednol', 83, 1941), ('clebopride', 80, 1929), ('haloperidol', 80, 786), ('clopamide and potassium', 80, 5460)]</t>
  </si>
  <si>
    <t>[('bisoprolol', 100, 1840), ('bopindolol', 82, 1844), ('isopropanol', 80, 3579), ('metoprolol', 80, 1064), ('misoprostol', 80, 2592)]</t>
  </si>
  <si>
    <t>[('amitriptyline', 100, 89), ('almitrine', 83, 61), ('imipramine oxide', 79, 5690), ('imipramine', 79, 851), ('maprotiline', 79, 975)]</t>
  </si>
  <si>
    <t>[('furosemide', 100, 737), ('furosemide and potassium', 100, 3414), ('torasemide', 82, 2506), ('mefruside', 81, 992), ('mefruside and potassium', 81, 5517)]</t>
  </si>
  <si>
    <t>[('sertraline', 100, 2423), ('sparteine', 85, 1485), ('sertindole', 82, 2583), ('betaine', 82, 200), ('isoetarine', 82, 889)]</t>
  </si>
  <si>
    <t>[('folic acid', 100, 729), ('cholic acid', 82, 6196), ('felbinac', 77, 3284), ('oxolinic acid', 77, 1214), ('cefonicid', 75, 314)]</t>
  </si>
  <si>
    <t>[('tamsulosin', 100, 2871), ('retapamulin', 78, 3504), ('alfuzosin', 78, 1763), ('tesamorelin', 76, 3674), ('albumin', 76, 45)]</t>
  </si>
  <si>
    <t>[('fluoxetine', 100, 717), ('duloxetine', 90, 2845), ('fluvoxamine', 84, 2596), ('fluostigmine', 82, 892), ('dapoxetine', 80, 2818)]</t>
  </si>
  <si>
    <t>[('alendronic acid', 100, 3236), ('ibandronic acid', 87, 3036), ('oleandomycin', 81, 1197), ('valproic acid', 78, 1677), ('clodronic acid', 78, 525)]</t>
  </si>
  <si>
    <t>[('amoxicillin', 100, 95), ('ampicillin', 91, 101), ('ampicillin', 91, 102), ('aspoxicillin', 91, 2629), ('meticillin', 84, 6895)]</t>
  </si>
  <si>
    <t>[('tramadol', 100, 1609), ('tramazoline', 84, 2508), ('estradiol', 81, 628), ('metaraminol', 79, 1019), ('tapentadol', 78, 3576)]</t>
  </si>
  <si>
    <t>[('gliclazide', 100, 756), ('linaclotide', 80, 3731), ('lidoflazine', 78, 938), ('glipizide', 78, 757), ('lidocaine', 76, 931)]</t>
  </si>
  <si>
    <t>[('prednisolone', 100, 1365), ('prednisolone', 100, 1359), ('prednisolone', 100, 1364), ('prednisolone', 100, 1366), ('prednisolone', 100, 1363)]</t>
  </si>
  <si>
    <t>[('captodiame', 150, 2940), ('acepromazine', 145, 14), ('chlormadinone', 144, 2876), ('clobetasol', 144, 409), ('cortisone', 143, 441)]</t>
  </si>
  <si>
    <t>[('cetirizine', 100, 1900), ('periciazine', 87, 1397), ('tiracizine', 86, 2738), ('cinnarizine', 84, 394), ('cefatrizine', 83, 310)]</t>
  </si>
  <si>
    <t>[('naproxen', 100, 1120), ('naproxen', 100, 1118), ('naproxen', 100, 1119), ('naproxcinod', 84, 3575), ('paroxetine', 81, 2302)]</t>
  </si>
  <si>
    <t>[('gabapentin', 100, 2093), ('galantamine', 78, 743), ('azapetine', 78, 1793), ('rifapentine', 78, 2399), ('pivagabine', 78, 3129)]</t>
  </si>
  <si>
    <t>[('ranitidine', 100, 1427), ('nizatidine', 90, 2587), ('tizanidine', 86, 2741), ('niperotidine', 85, 3145), ('anileridine', 84, 1782)]</t>
  </si>
  <si>
    <t>[('atenolol', 100, 154), ('carteolol', 88, 303), ('carteolol', 88, 304), ('epanolol', 87, 2659), ('bevantolol', 85, 1833)]</t>
  </si>
  <si>
    <t>[('losartan', 100, 2683), ('telmisartan', 84, 2856), ('rolapitant', 81, 6645), ('lovastatin', 81, 950), ('loratadine', 81, 2192)]</t>
  </si>
  <si>
    <t>[('ferrous fumarate', 100, 2060), ('ferrous fumarate', 100, 2061), ('fructose', 99, 734), ('furosemide and potassium', 99, 3414), ('furosemide', 99, 737)]</t>
  </si>
  <si>
    <t>[('warfarin', 100, 1700), ('nadroparin', 78, 2796), ('naratriptan', 77, 3101), ('afatinib', 75, 5003), ('nafarelin', 75, 2184)]</t>
  </si>
  <si>
    <t>[('colecalciferol', 100, 381), ('ergocalciferol', 85, 617), ('doxercalciferol', 80, 1708), ('celiprolol', 77, 1898), ('meclocycline', 72, 2210)]</t>
  </si>
  <si>
    <t>[('finasteride', 100, 2067), ('finasteride', 100, 2068), ('isoetarine', 80, 890), ('isoetarine', 80, 889), ('pasireotide', 80, 3772)]</t>
  </si>
  <si>
    <t>[('senega', 82, 6094), ('lentinan', 77, 923), ('sufentanil', 77, 2731), ('bosentan', 77, 2862), ('asenapine', 75, 3574)]</t>
  </si>
  <si>
    <t>[('doxazosin', 100, 2653), ('oxaprozin', 80, 2288), ('fenoxazoline', 79, 2046), ('terazosin', 78, 2468), ('alfuzosin', 78, 1763)]</t>
  </si>
  <si>
    <t>[('enflurane', 80, 602), ('vinflunine', 78, 3159), ('isoflurane', 78, 891), ('difluprednate', 77, 1986), ('nifenazone', 73, 2266)]</t>
  </si>
  <si>
    <t>[('flucloxacillin', 100, 687), ('cloxacillin', 81, 426), ('oxacillin', 77, 1210), ('fluvoxamine', 77, 2596), ('prulifloxacin', 76, 3077)]</t>
  </si>
  <si>
    <t>[('allopurinol', 100, 59), ('haloperidol', 82, 786), ('haloprogin', 80, 2116), ('talinolol', 79, 2454), ('clobutinol', 78, 1933)]</t>
  </si>
  <si>
    <t>[('lisinopril', 100, 2196), ('fosinopril', 82, 2664), ('perindopril', 78, 2704), ('imidapril', 76, 2771), ('linopirdine', 76, 2895)]</t>
  </si>
  <si>
    <t>[('indapamide', 100, 855), ('idanpramine', 87, 5578), ('iodamide', 86, 870), ('nialamide', 85, 1142), ('safinamide', 82, 6771)]</t>
  </si>
  <si>
    <t>[('beclometasone', 100, 171), ('beclometasone', 100, 172), ('beclometasone', 100, 173), ('beclometasone', 100, 174), ('alclometasone', 84, 3008)]</t>
  </si>
  <si>
    <t>[('codeine', 100, 432), ('acadesine', 84, 1760), ('caroverine', 82, 2645), ('cocaine', 81, 429), ('cocaine', 81, 431)]</t>
  </si>
  <si>
    <t>[('lactulose', 100, 922), ('ethulose', 81, 5568), ('galactose', 80, 742), ('glucose', 79, 762), ('glucose', 79, 760)]</t>
  </si>
  <si>
    <t>[('mirtazapine', 100, 1738), ('articaine', 83, 3466), ('minaprine', 83, 2238), ('niaprazine', 83, 2263), ('mequitazine', 82, 2219)]</t>
  </si>
  <si>
    <t>[('muromonab-CD3', 59, 2602), ('ambroxol', 55, 75), ('methacetin (13C)', 54, 6734), ('melarsoprol', 54, 996), ('methocarbamol', 54, 1037)]</t>
  </si>
  <si>
    <t>[('doxycycline', 100, 591), ('doxycycline', 100, 590), ('doxylamine', 84, 592), ('doxofylline', 82, 2006), ('lymecycline', 82, 952)]</t>
  </si>
  <si>
    <t>[('ferrous sulfate', 100, 2065), ('ferrous sulfate', 100, 2064), ('desflurane', 97, 2136), ('furosemide and potassium', 95, 3414), ('furosemide', 95, 737)]</t>
  </si>
  <si>
    <t>[('diazepam', 100, 514), ('fludiazepam', 91, 2075), ('pinazepam', 88, 2333), ('dilazep', 87, 556), ('nitrazepam', 86, 1164)]</t>
  </si>
  <si>
    <t>[('hydroxocobalamin', 100, 830), ('hydroxocobalamin', 100, 831), ('hydroxycarbamide', 81, 835), ('hydralazine', 79, 810), ('cyanocobalamin', 79, 1695)]</t>
  </si>
  <si>
    <t>[('thiamine', 100, 1566), ('histamine phosphate', 92, 2127), ('ethionamide', 83, 645), ('thiamphenicol', 83, 1567), ('thiram', 82, 1577)]</t>
  </si>
  <si>
    <t>[('apixaban', 100, 3775), ('rivaroxaban', 79, 3693), ('capecitabine', 75, 3157), ('edoxaban', 75, 6618), ('pivagabine', 73, 3129)]</t>
  </si>
  <si>
    <t>[('carbocisteine', 100, 292), ('carbetocin', 86, 1881), ('cloperastine', 80, 6865), ('colistin', 80, 436), ('colistin', 80, 435)]</t>
  </si>
  <si>
    <t>[('latanoprost', 100, 2615), ('iloprost', 84, 2563), ('bimatoprost', 82, 3318), ('travoprost', 80, 3317), ('dinoprost', 80, 564)]</t>
  </si>
  <si>
    <t>[('montelukast', 100, 2921), ('pranlukast', 78, 3073), ('morniflumate', 74, 2247), ('oxantel', 72, 6751), ('belinostat', 72, 6534)]</t>
  </si>
  <si>
    <t>[('nitrofurantoin', 100, 1167), ('nitrofural', 85, 1169), ('nitrofural', 85, 1168), ('nitrofural', 85, 1170), ('nitrofural', 85, 1171)]</t>
  </si>
  <si>
    <t>[('spironolactone', 100, 1487), ('prolintane', 80, 2364), ('dinoprostone', 78, 565), ('noscapine', 77, 1186), ('policosanol', 77, 2819)]</t>
  </si>
  <si>
    <t>[('propranolol', 100, 1401), ('propanol', 91, 3768), ('cloranolol', 80, 2495), ('oxprenolol', 80, 1215), ('metipranolol', 80, 1642)]</t>
  </si>
  <si>
    <t>[('candesartan', 100, 3174), ('valsartan', 80, 2824), ('cascara', 80, 2792), ('tasosartan', 78, 3148), ('fimasartan', 78, 3704)]</t>
  </si>
  <si>
    <t>[('ribostamycin', 117, 1437), ('ibopamine', 117, 2670), ('ibopamine', 117, 2671), ('bamipine', 116, 1806), ('bamipine', 116, 1807)]</t>
  </si>
  <si>
    <t>[('loratadine', 100, 2192), ('desloratadine', 92, 3300), ('olopatadine', 87, 3078), ('olopatadine', 87, 3079), ('rupatadine', 87, 3087)]</t>
  </si>
  <si>
    <t>[('sitagliptin', 100, 3467), ('linagliptin', 88, 3686), ('saxagliptin', 88, 3616), ('vildagliptin', 82, 3471), ('gemigliptin', 78, 3795)]</t>
  </si>
  <si>
    <t>[('docusate sodium', 100, 2833), ('docetaxel', 75, 2848), ('dibunate', 75, 3425), ('lomustine', 73, 946), ('carmustine', 73, 302)]</t>
  </si>
  <si>
    <t>[('sufentanil', 118, 2731), ('udenafil', 116, 3523), ('sertindole', 115, 2583), ('flupentixol', 114, 719), ('alfentanil', 113, 54)]</t>
  </si>
  <si>
    <t>[('dipyrocetyl', 133, 6205), ('itraconazole', 129, 2168), ('cyproterone', 127, 458), ('macimorelin', 126, 6831), ('dihydroergotamine', 126, 551)]</t>
  </si>
  <si>
    <t>[('mometasone', 100, 3014), ('mometasone', 100, 3013), ('mometasone', 100, 3012), ('mometasone', 100, 3011), ('clobetasone', 84, 3006)]</t>
  </si>
  <si>
    <t>[('sertindole', 105, 2583), ('terodiline', 104, 2472), ('terizidone', 102, 2736), ('perazine', 102, 1267), ('merbromin', 101, 1014)]</t>
  </si>
  <si>
    <t>[('digoxin', 100, 548), ('digitoxin', 88, 547), ('doxepin', 81, 588), ('doxepin', 81, 587), ('ioxilan', 81, 2157)]</t>
  </si>
  <si>
    <t>[('ezetimibe', 100, 3380), ('dexetimide', 83, 507), ('cetrimide', 78, 3324), ('cetrimide', 78, 3325), ('metrizamide', 76, 1065)]</t>
  </si>
  <si>
    <t>[('fexofenadine', 100, 2918), ('hexobendine', 86, 801), ('terfenadine', 82, 2590), ('hexoprenaline', 81, 802), ('exenatide', 81, 2773)]</t>
  </si>
  <si>
    <t>[('linagliptin', 100, 3686), ('sitagliptin', 88, 3467), ('vildagliptin', 88, 3471), ('saxagliptin', 82, 3616), ('nilvadipine', 78, 2698)]</t>
  </si>
  <si>
    <t>[('clarithromycin', 100, 1928), ('flurithromycin', 90, 2084), ('roxithromycin', 88, 1443), ('dirithromycin', 85, 2000), ('azithromycin', 84, 1801)]</t>
  </si>
  <si>
    <t>[('hypromellose', 100, 2135), ('cyproterone', 74, 458), ('promegestone', 74, 1391), ('methylscopolamine', 73, 2935), ('methylscopolamine', 73, 2934)]</t>
  </si>
  <si>
    <t>[('trimethoprim', 100, 1647), ('triptorelin', 82, 2521), ('tiotropium bromide', 78, 3419), ('trimethadione', 78, 1645), ('cimetropium bromide', 78, 3457)]</t>
  </si>
  <si>
    <t>[('pivmecillinam', 118, 77), ('pivampicillin', 116, 1323), ('varenicline', 114, 3464), ('levocetirizine', 112, 3392), ('vinpocetine', 111, 2026)]</t>
  </si>
  <si>
    <t>[('tiotropium bromide', 100, 3419), ('oxitropium bromide', 90, 2703), ('trospium', 81, 3254), ('tiopronin', 78, 1015), ('trimethoprim', 78, 1647)]</t>
  </si>
  <si>
    <t>[('bumetanide and potassium', 100, 3417), ('bumetanide', 100, 243), ('betanidine', 87, 215), ('betaine', 85, 200), ('betaine hydrochloride', 85, 2881)]</t>
  </si>
  <si>
    <t>[('mebeverine', 100, 2207), ('metergoline', 78, 1033), ('ergometrine', 73, 618), ('metreleptin', 73, 6515), ('mecasermin', 73, 3292)]</t>
  </si>
  <si>
    <t>[('loperamide', 100, 947), ('loperamide oxide', 100, 2580), ('clopamide', 90, 418), ('clopamide and potassium', 90, 5460), ('valpromide', 90, 1999)]</t>
  </si>
  <si>
    <t>[('desogestrel', 100, 1968), ('dienogest', 80, 1983), ('medrogestone', 78, 986), ('etonogestrel', 78, 1724), ('testosterone', 76, 1544)]</t>
  </si>
  <si>
    <t>[('donepezil', 100, 3080), ('fomepizole', 78, 1734), ('doxepin', 76, 588), ('doxepin', 76, 587), ('gadopentetic acid', 74, 2095)]</t>
  </si>
  <si>
    <t>[('quinine', 100, 1425), ('quinidine', 93, 1424), ('oxyquinoline', 86, 10), ('quinisocaine', 86, 1991), ('hydroquinine', 86, 6788)]</t>
  </si>
  <si>
    <t>[('solifenacin', 100, 3357), ('darifenacin', 82, 3082), ('tolfenamic acid', 80, 2498), ('diclofenac', 80, 528), ('diclofenac', 80, 529)]</t>
  </si>
  <si>
    <t>[('lercanidipine', 100, 3074), ('nicardipine', 89, 1143), ('manidipine', 86, 2203), ('benidipine', 86, 1815), ('barnidipine', 86, 2548)]</t>
  </si>
  <si>
    <t>[('duloxetine', 100, 2845), ('fluoxetine', 90, 717), ('dapoxetine', 87, 2818), ('doxepin', 82, 587), ('doxepin', 82, 588)]</t>
  </si>
  <si>
    <t>[('diclofenac', 100, 528), ('diclofenac', 100, 529), ('diclofenac', 100, 530), ('diclofenac', 100, 531), ('diclofenamide', 86, 527)]</t>
  </si>
  <si>
    <t>[('morphine', 100, 1098), ('apomorphine', 87, 142), ('apomorphine', 87, 141), ('nalorphine', 86, 1109), ('homatropine', 83, 2128)]</t>
  </si>
  <si>
    <t>[('ibuprofen', 100, 841), ('ibuprofen', 100, 845), ('ibuprofen', 100, 844), ('ibuprofen', 100, 842), ('ibuprofen', 100, 843)]</t>
  </si>
  <si>
    <t>[('dexamethasone', 100, 506), ('dexamethasone', 100, 499), ('dexamethasone', 100, 500), ('dexamethasone', 100, 496), ('dexamethasone', 100, 501)]</t>
  </si>
  <si>
    <t>[('felodipine', 100, 669), ('amlodipine', 87, 1780), ('fendiline', 85, 671), ('lofexidine', 82, 2187), ('cefaloridine', 81, 330)]</t>
  </si>
  <si>
    <t>[('dihydrocodeine', 100, 1987), ('dihydroergocristine', 85, 550), ('dihydroergotamine', 83, 551), ('dehydroemetine', 78, 474), ('dihydrostreptomycin', 76, 6553)]</t>
  </si>
  <si>
    <t>[('promestriene', 114, 2365), ('promethazine', 114, 1393), ('promethazine', 114, 1392), ('cloperastine', 112, 6865), ('tesamorelin', 110, 3674)]</t>
  </si>
  <si>
    <t>[('hydrocortisone', 100, 821), ('hydrocortisone', 100, 819), ('hydrocortisone', 100, 822), ('hydrocortisone', 100, 823), ('hydrocortisone', 100, 818)]</t>
  </si>
  <si>
    <t>[('prochlorperazine', 100, 1386), ('chlorproethazine', 82, 2766), ('thioproperazine', 82, 1574), ('promethazine', 79, 1393), ('promethazine', 79, 1392)]</t>
  </si>
  <si>
    <t>[('bisacodyl', 100, 219), ('bisacodyl', 100, 220), ('ichtasol', 75, 5577), ('isothipendyl', 72, 2166), ('salicylic acid', 72, 1450)]</t>
  </si>
  <si>
    <t>[('amiodarone', 102, 88), ('isobromindione', 101, 6074), ('isoetarine', 100, 889), ('isoetarine', 100, 890), ('isosorbide mononitrate', 100, 2165)]</t>
  </si>
  <si>
    <t>[('letosteine', 126, 2180), ('creosote', 126, 445), ('pegloticase', 123, 3663), ('cloperastine', 122, 6865), ('orgotein', 122, 2285)]</t>
  </si>
  <si>
    <t>[('pravastatin', 100, 2603), ('valsartan', 83, 2824), ('rosuvastatin', 82, 3333), ('pitavastatin', 81, 3617), ('cerivastatin', 78, 3472)]</t>
  </si>
  <si>
    <t>[('quetiapine', 100, 2673), ('mequitazine', 83, 2219), ('clotiapine', 80, 421), ('retigabine', 80, 3692), ('etidocaine', 80, 657)]</t>
  </si>
  <si>
    <t>[('budesonide', 100, 1858), ('budesonide', 100, 1859), ('budesonide', 100, 1860), ('budesonide', 100, 1861), ('desonide', 93, 492)]</t>
  </si>
  <si>
    <t>[('hyoscyamine', 108, 3116), ('ethylmorphine', 103, 655), ('ethylmorphine', 103, 654), ('flucytosine', 101, 691), ('flucytosine', 101, 690)]</t>
  </si>
  <si>
    <t>[('cloxacillin', 140, 426), ('dicloxacillin', 135, 532), ('amoxicillin', 130, 95), ('captopril', 129, 282), ('chlorambucil', 128, 341)]</t>
  </si>
  <si>
    <t>[('nicorandil', 100, 2265), ('encorafenib', 78, 6845), ('nicotinamide', 78, 1147), ('nicardipine', 76, 1143), ('nicergoline', 76, 1144)]</t>
  </si>
  <si>
    <t>[('lorazepam', 100, 949), ('flurazepam', 90, 722), ('clonazepam', 90, 414), ('nordazepam', 90, 480), ('prazepam', 88, 1355)]</t>
  </si>
  <si>
    <t>[('meclozine', 107, 981), ('meticrane', 106, 3282), ('methyclothiazide', 104, 1047), ('methyclothiazide and potassium', 104, 5520), ('amcinonide', 103, 1777)]</t>
  </si>
  <si>
    <t>[('glyceryl trinitrate', 100, 768), ('glyceryl trinitrate', 100, 769), ('glycine', 96, 771), ('niceritrol', 93, 1145), ('lynestrenol', 91, 953)]</t>
  </si>
  <si>
    <t>[('fusidic acid', 100, 740), ('fusidic acid', 100, 741), ('fusidic acid', 100, 739), ('fusidic acid', 100, 738), ('mefruside', 76, 992)]</t>
  </si>
  <si>
    <t>[('dicoumarol', 96, 221), ('etomidate', 95, 658), ('proglumetacin', 95, 2373), ('cloricromen', 94, 1739), ('opium', 94, 1201)]</t>
  </si>
  <si>
    <t>[('pamidronic acid', 113, 6544), ('repaglinide', 111, 2852), ('apraclonidine', 109, 1726), ('ceratonia', 109, 2972), ('pramlintide', 109, 3094)]</t>
  </si>
  <si>
    <t>[('baclofen', 100, 166), ('clomifene', 81, 412), ('clofezone', 81, 3142), ('alclofenac', 81, 48), ('clofezone', 81, 3141)]</t>
  </si>
  <si>
    <t>[('arginine hydrochloride', 104, 2945), ('sulfapyridine', 102, 1522), ('nelarabine', 102, 3295), ('glucosamine', 101, 759), ('inosine', 100, 6477)]</t>
  </si>
  <si>
    <t>[('chloramphenicol', 100, 342), ('chloramphenicol', 100, 347), ('chloramphenicol', 100, 343), ('chloramphenicol', 100, 348), ('chloramphenicol', 100, 344)]</t>
  </si>
  <si>
    <t>[('cyclizine', 100, 447), ('buclizine', 85, 2756), ('procyclidine', 85, 1387), ('chlorcyclizine', 84, 349), ('aceclidine', 83, 12)]</t>
  </si>
  <si>
    <t>[('strontium (89Sr) chloride', 67, 6786), ('technetium (99mTc) succimer', 56, 2456), ('technetium (99mTc) microspheres', 55, 3587), ('technetium (99mTc) teboroxime', 55, 2460), ('technetium (99mTc) etarfolatide', 54, 6499)]</t>
  </si>
  <si>
    <t>[('cisplatin', 103, 400), ('insulin aspart', 100, 3513), ('insulin aspart', 100, 3512), ('amisulpride', 99, 2626), ('mianserin', 97, 1074)]</t>
  </si>
  <si>
    <t>[('paroxetine', 100, 2302), ('dapoxetine', 90, 2818), ('oxypertine', 86, 1223), ('sparteine', 85, 1485), ('proxymetacaine', 85, 2375)]</t>
  </si>
  <si>
    <t>[('cyanocobalamin', 100, 1695), ('hydroxocobalamin', 79, 831), ('hydroxocobalamin', 79, 830), ('mecobalamin', 75, 2211), ('vancomycin', 74, 1679)]</t>
  </si>
  <si>
    <t>[('clonazepam', 100, 414), ('cinolazepam', 94, 2765), ('clotiazepam', 91, 422), ('lorazepam', 90, 949), ('oxazepam', 86, 1213)]</t>
  </si>
  <si>
    <t>[('lamotrigine', 100, 2179), ('almitrine', 87, 61), ('famotidine', 84, 667), ('trolamine', 83, 2516), ('maprotiline', 80, 975)]</t>
  </si>
  <si>
    <t>[('rosuvastatin', 100, 3333), ('simvastatin', 86, 2427), ('lovastatin', 85, 950), ('atorvastatin', 82, 2897), ('pravastatin', 82, 2603)]</t>
  </si>
  <si>
    <t>[('brinzolamide', 100, 3161), ('rufinamide', 82, 2817), ('dorzolamide', 82, 2768), ('brimonidine', 82, 3071), ('bentiromide', 82, 1821)]</t>
  </si>
  <si>
    <t>[('mirabegron', 100, 3723), ('merbromin', 78, 1014), ('abiraterone', 76, 3685), ('irbesartan', 75, 2903), ('pirbuterol', 73, 2341)]</t>
  </si>
  <si>
    <t>[('promethazine', 100, 1393), ('promethazine', 100, 1392), ('pyrimethamine', 87, 1419), ('perazine', 85, 1267), ('proxymetacaine', 85, 2375)]</t>
  </si>
  <si>
    <t>[('methadone', 100, 1022), ('ethadione', 93, 2023), ('trimethadione', 86, 1645), ('menadione', 85, 1000), ('methaqualone', 85, 1028)]</t>
  </si>
  <si>
    <t>[('fluticasone furoate', 100, 3542), ('fluticasone furoate', 100, 3543), ('fluticasone', 100, 2572), ('fluticasone', 100, 2571), ('fluticasone', 100, 2570)]</t>
  </si>
  <si>
    <t>[('dapagliflozin', 100, 6510), ('canagliflozin', 90, 3792), ('empagliflozin', 87, 6539), ('ipragliflozin', 87, 3756), ('ertugliflozin', 79, 6797)]</t>
  </si>
  <si>
    <t>[('irbesartan', 100, 2903), ('eprosartan', 82, 2899), ('telmisartan', 80, 2856), ('mirabegron', 75, 3723), ('cerivastatin', 74, 3472)]</t>
  </si>
  <si>
    <t>[('enalapril', 100, 601), ('delapril', 84, 1965), ('benazepril', 83, 1811), ('enoxaparin', 78, 2797), ('cilazapril', 78, 1919)]</t>
  </si>
  <si>
    <t>[('levetiracetam', 100, 3026), ('glatiramer acetate', 76, 2908), ('valethamate', 73, 2533), ('altretamine', 73, 796), ('levocabastine', 72, 2181)]</t>
  </si>
  <si>
    <t>[('venlafaxine', 100, 2542), ('valbenazine', 80, 6764), ('nelarabine', 80, 3295), ('nafarelin', 79, 2184), ('glafenine', 79, 754)]</t>
  </si>
  <si>
    <t>[('quinethazone and potassium', 102, 5691), ('quinethazone', 102, 2758), ('fluindione', 99, 2662), ('cinchocaine', 99, 523), ('cinchocaine', 99, 521)]</t>
  </si>
  <si>
    <t>[('procyclidine', 100, 1387), ('cyclizine', 85, 447), ('propyliodone', 83, 1402), ('procaine', 82, 1381), ('procaine', 82, 1382)]</t>
  </si>
  <si>
    <t>[('olanzapine', 100, 2778), ('asenapine', 83, 3574), ('ranolazine', 82, 2411), ('olsalazine', 82, 2280), ('tolazoline', 80, 1601)]</t>
  </si>
  <si>
    <t>[('pantoprazole', 100, 2569), ('anastrozole', 88, 2909), ('dexlansoprazole', 83, 3597), ('propenidazole', 83, 6234), ('propenidazole', 83, 6235)]</t>
  </si>
  <si>
    <t>[('chlorphenamine', 100, 367), ('chlorphenoxamine', 96, 1909), ('chlorphenoxamine', 96, 1910), ('chlorphenesin', 90, 366), ('chlorbenzoxamine', 87, 6064)]</t>
  </si>
  <si>
    <t>[('memantine', 100, 999), ('bendamustine', 81, 3068), ('amineptine', 81, 1778), ('rimantadine', 80, 1439), ('melatonin', 80, 997)]</t>
  </si>
  <si>
    <t>[('bimatoprost', 100, 3318), ('latanoprost', 82, 2615), ('travoprost', 80, 3317), ('carboprost', 80, 295), ('topiramate', 72, 2504)]</t>
  </si>
  <si>
    <t>[('medroxyprogesterone', 100, 989), ('medroxyprogesterone', 100, 988), ('medroxyprogesterone', 100, 987), ('hydroxyprogesterone', 89, 834), ('medrogestone', 79, 986)]</t>
  </si>
  <si>
    <t>A02BC01, V03AB34, V08AB10, A03AX07, M02AA16</t>
  </si>
  <si>
    <t>J01DB08, J01FA02, C08CA03, N06AX07, B01AC15</t>
  </si>
  <si>
    <t>C08CA01, C08CA02, D04AA15, R06AX01, P01BA06</t>
  </si>
  <si>
    <t>C10AA05, C10AA08, C10AA07, C09CA05, R06AX18</t>
  </si>
  <si>
    <t>N02BE01, N06BX11, N02BE05, A07AX02, G01AB01</t>
  </si>
  <si>
    <t>A02BC03, A02BC06, L02BG03, A02BC05, A02BC02</t>
  </si>
  <si>
    <t>C10AA01, C10AA06, C10AA07, C10AA04, C10AA02</t>
  </si>
  <si>
    <t>A10BA02, C01CA12, A10BA01, L01XD05, A10BA03</t>
  </si>
  <si>
    <t>R03CC02, R03AC02, N05CA07, J01CG01, A02AB06</t>
  </si>
  <si>
    <t>H03AA01, H03AA02, C10AX01, N07BC05, L01XX53</t>
  </si>
  <si>
    <t>C03AB01, C03AA01, V04CK03, D11AX16, P01CX03</t>
  </si>
  <si>
    <t>C09AA05, C09AA16, C09AA13, C09AA11, A02BX14</t>
  </si>
  <si>
    <t>B01AC04, H02AB14, A03FA06, N05AD01, C03BB03</t>
  </si>
  <si>
    <t>C07AB07, C07AA17, D08AX05, C07AB02, G02AD06</t>
  </si>
  <si>
    <t>N06AA09, R07AB07, N06AA03, N06AA02, N06AA21</t>
  </si>
  <si>
    <t>C03CA01, C03CB01, C03CA04, C03BA05, C03BB05</t>
  </si>
  <si>
    <t>N06AB06, C01BA04, N05AE03, A16AA06, R03AC07</t>
  </si>
  <si>
    <t>B03BB01, A05AA03, M02AA08, J01MB05, J01DC06</t>
  </si>
  <si>
    <t>G04CA02, D06AX13, G04CA01, H01AC06, B05AA01</t>
  </si>
  <si>
    <t>N06AB03, N06AX21, N06AB08, S01EB07, G04BX14</t>
  </si>
  <si>
    <t>M05BA04, M05BA06, J01FA05, N03AG01, M05BA02</t>
  </si>
  <si>
    <t>J01CA04, J01CA01, S01AA19, J01CA19, J01CF03</t>
  </si>
  <si>
    <t>N02AX02, R01AA09, G03CA03, C01CA09, N02AX06</t>
  </si>
  <si>
    <t>A10BB09, A06AX04, C08EX01, A10BB07, C01BB01</t>
  </si>
  <si>
    <t>S01BA04, A07EA01, R01AD02, S01CB02, H02AB06</t>
  </si>
  <si>
    <t>N05BB02, N05AA04, G03DB06, D07AD01, H02AB10</t>
  </si>
  <si>
    <t>R06AE07, N05AC01, C01EB11, N07CA02, J01DB07</t>
  </si>
  <si>
    <t>M02AA12, G02CC02, M01AE02, M01AE18, N06AB05</t>
  </si>
  <si>
    <t>N03AX12, N06DA04, C04AX30, J04AB05, N06AX15</t>
  </si>
  <si>
    <t>A02BA02, A02BA04, M03BX02, A02BA05, N01AH05</t>
  </si>
  <si>
    <t>C07AB03, C07AA15, S01ED05, C07AB10, C07AB06</t>
  </si>
  <si>
    <t>C09CA01, C09CA07, A04AD14, C10AA02, R06AX13</t>
  </si>
  <si>
    <t>B03AA02, B03AD02, V06DC02, C03CB01, C03CA01</t>
  </si>
  <si>
    <t>B01AA03, B01AB06, N02CC02, L01XE13, H01CA02</t>
  </si>
  <si>
    <t>A11CC05, A11CC01, H05BX03, C07AB08, D10AF04</t>
  </si>
  <si>
    <t>D11AX10, G04CB01, R03CC06, R03AC07, H01CB05</t>
  </si>
  <si>
    <t>R05CA06, L03AX01, N01AH03, C02KX01, N05AH05</t>
  </si>
  <si>
    <t>C02CA04, M01AE12, R01AA12, G04CA03, G04CA01</t>
  </si>
  <si>
    <t>N01AB04, L01CA05, N01AB06, D07AC19, M02AA24</t>
  </si>
  <si>
    <t>J01CF05, J01CF02, J01CF04, N06AB08, J01MA17</t>
  </si>
  <si>
    <t>M04AA01, N05AD01, D01AE11, C07AB13, R05DB03</t>
  </si>
  <si>
    <t>C09AA03, C09AA09, C09AA04, C09AA16, N06BX09</t>
  </si>
  <si>
    <t>C03BA11, A03AX06, V08AA03, N06AF02, N04BD03</t>
  </si>
  <si>
    <t>A07EA07, D07AC15, R01AD01, R03BA01, D07AB10</t>
  </si>
  <si>
    <t>R05DA04, C01EB13, A03AX11, R02AD03, S02DA02</t>
  </si>
  <si>
    <t>A06AD11, A06AC02, V04CE01, V06DC01, B05CX01</t>
  </si>
  <si>
    <t>N06AX11, N01BB08, N06AX07, N05CM16, R06AD07</t>
  </si>
  <si>
    <t>L04AA02, R05CB06, V04CE03, P01CD01, M03BA03</t>
  </si>
  <si>
    <t>J01AA02, A01AB22, R06AA09, R03DA11, J01AA04</t>
  </si>
  <si>
    <t>B03AD03, B03AA07, N01AB07, C03CB01, C03CA01</t>
  </si>
  <si>
    <t>N05BA01, N05BA17, N05BA14, C01DX10, N05CD02</t>
  </si>
  <si>
    <t>B03BA03, V03AB33, L01XX05, C02DB02, B03BA01</t>
  </si>
  <si>
    <t>A11DA01, V04CG03, J04AD03, J01BA02, P03AA05</t>
  </si>
  <si>
    <t>B01AF02, B01AF01, L01BC06, B01AF03, N06AX15</t>
  </si>
  <si>
    <t>R05CB03, H01BB03, R05DB21, J01XB01, A07AA10</t>
  </si>
  <si>
    <t>S01EE01, B01AC11, S01EE03, S01EE04, G02AD01</t>
  </si>
  <si>
    <t>R03DC03, R03DC02, M01AX22, P02CC02, L01XX49</t>
  </si>
  <si>
    <t>J01XE01, D08AF01, B05CA03, D09AA03, P01CC02</t>
  </si>
  <si>
    <t>C03DA01, N06BX14, G02AD02, R05DA07, C10AX08</t>
  </si>
  <si>
    <t>C07AA05, D08AX03, C07AA27, C07AA02, S01ED04</t>
  </si>
  <si>
    <t>C09CA06, C09CA03, A06AB07, C09CA05, C09CA10</t>
  </si>
  <si>
    <t>J01GB10, C01CA16, S01FB03, D04AA15, R06AX01</t>
  </si>
  <si>
    <t>R06AX13, R06AX27, R01AC08, S01GX09, R06AX28</t>
  </si>
  <si>
    <t>A10BH01, A10BH05, A10BH03, A10BH02, A10BH06</t>
  </si>
  <si>
    <t>A06AA02, L01CD02, R05DB16, L01AD02, L01AD01</t>
  </si>
  <si>
    <t>N01AH03, G04BE11, N05AE03, N05AF01, N01AH02</t>
  </si>
  <si>
    <t>N02BA09, J02AC02, G03HA01, V04CD06, N02CA01</t>
  </si>
  <si>
    <t>R03BA07, R01AD09, D07XC03, D07AC13, D07AB01</t>
  </si>
  <si>
    <t>N05AE03, G04BD05, J04AK03, N05AB10, D08AK04</t>
  </si>
  <si>
    <t>C01AA05, C01AA04, N06AA12, D04AX01, V08AB12</t>
  </si>
  <si>
    <t>C10AX09, N04AA08, D08AJ04, D11AC01, V08AB01</t>
  </si>
  <si>
    <t>R06AX26, C01DX06, R06AX12, R03AC06, A10BJ01</t>
  </si>
  <si>
    <t>A10BH05, A10BH01, A10BH02, A10BH03, C08CA10</t>
  </si>
  <si>
    <t>J01FA09, J01FA14, J01FA06, J01FA13, S01AA26</t>
  </si>
  <si>
    <t>S01KA02, G03HA01, G03DB07, S01FA03, A03BB03</t>
  </si>
  <si>
    <t>J01EA01, L02AE04, R03BB04, N03AC02, A03BB05</t>
  </si>
  <si>
    <t>J01CA08, J01CA02, N07BA03, R06AE09, N06BX18</t>
  </si>
  <si>
    <t>R03BB04, R03BB02, G04BD09, G04BX16, J01EA01</t>
  </si>
  <si>
    <t>C03CB02, C03CA02, C02CC01, A16AA06, A09AB02</t>
  </si>
  <si>
    <t>A03AA04, G02CB05, G02AB03, A16AA07, H01AC03</t>
  </si>
  <si>
    <t>A07DA03, A07DA05, C03BA03, C03BB03, N03AG02</t>
  </si>
  <si>
    <t>G03AC09, G03DB08, G03DB03, G03AC08, G03BA03</t>
  </si>
  <si>
    <t>N06DA02, V03AB34, N06AA12, D04AX01, V08CA01</t>
  </si>
  <si>
    <t>P01BC01, C01BA01, R02AA14, D04AB05, M09AA01</t>
  </si>
  <si>
    <t>G04BD08, G04BD10, M01AG02, D11AX18, M01AB05</t>
  </si>
  <si>
    <t>C08CA13, C08CA04, C08CA11, C08CA15, C08CA12</t>
  </si>
  <si>
    <t>N06AX21, N06AB03, G04BX14, D04AX01, N06AA12</t>
  </si>
  <si>
    <t>D11AX18, M01AB05, M02AA15, S01BC03, S01EC02</t>
  </si>
  <si>
    <t>N02AA01, N04BC07, G04BE07, V03AB02, S01FA05</t>
  </si>
  <si>
    <t>C01EB16, R02AX02, M02AA13, G02CC01, M01AE01</t>
  </si>
  <si>
    <t>S03BA01, D07XB05, D10AA03, A01AC02, H02AB02</t>
  </si>
  <si>
    <t>C08CA02, C08CA01, C08EA01, N07BC04, J01DB02</t>
  </si>
  <si>
    <t>N02AA08, C04AE04, N02CA01, P01AX09, S01AA15</t>
  </si>
  <si>
    <t>G03CA09, R06AD02, D04AA10, R05DB21, H01AC06</t>
  </si>
  <si>
    <t>S01BA02, D07XA01, S01CB03, S02BA01, D07AA02</t>
  </si>
  <si>
    <t>N05AB04, N05AA07, N05AB08, R06AD02, D04AA10</t>
  </si>
  <si>
    <t>A06AB02, A06AG02, D10BX01, D04AA22, D01AE12</t>
  </si>
  <si>
    <t>C01BD01, M04AB04, R03AC07, R03CC06, C01DA14</t>
  </si>
  <si>
    <t>R05CB09, R05CA08, M04AX02, R05DB21, M01AX14</t>
  </si>
  <si>
    <t>C10AA03, C09CA03, C10AA07, C10AA08, C10AA06</t>
  </si>
  <si>
    <t>N05AH04, R06AD07, N05AH06, N03AX21, N01BB07</t>
  </si>
  <si>
    <t>A07EA06, D07AC09, R01AD05, R03BA02, S01BA11</t>
  </si>
  <si>
    <t>A03BA03, S01XA06, R05DA01, J02AX01, D01AE21</t>
  </si>
  <si>
    <t>J01CF02, J01CF01, J01CA04, C09AA01, L01AA02</t>
  </si>
  <si>
    <t>C01DX16, L01XE46, A11HA01, C08CA04, C04AE02</t>
  </si>
  <si>
    <t>N05BA06, N05CD01, N03AE01, N05BA16, N05BA11</t>
  </si>
  <si>
    <t>R06AE05, C03BA09, C03AA08, C03AB08, D07AC11</t>
  </si>
  <si>
    <t>C01DA02, C05AE01, B05CX03, C10AD01, G03AC02</t>
  </si>
  <si>
    <t>J01XC01, S01AA13, D09AA02, D06AX01, C03BA05</t>
  </si>
  <si>
    <t>B01AA01, N01AX07, M01AB14, B01AC02, N02AA02</t>
  </si>
  <si>
    <t>M05BA03, A10BX02, S01EA03, A07XA02, A10BX05</t>
  </si>
  <si>
    <t>M03BX01, G03GB02, M02AA03, M01AB06, M01AA05</t>
  </si>
  <si>
    <t>B05XB01, J01EB04, L01BB07, M01AX05, S01XA10</t>
  </si>
  <si>
    <t>D06AX02, S02AA01, D10AF03, S03AA08, G01AA05</t>
  </si>
  <si>
    <t>R06AE03, R06AE01, N04AA04, R06AE04, S01EB08</t>
  </si>
  <si>
    <t>V10BX01, V09CA02, V09EB02, V09GA03, V09IA08</t>
  </si>
  <si>
    <t>L01XA01, A10AD05, A10AB05, N05AL05, N06AX03</t>
  </si>
  <si>
    <t>N06AB05, G04BX14, N05AE01, C01BA04, S01HA04</t>
  </si>
  <si>
    <t>B03BA01, V03AB33, B03BA03, B03BA05, J01XA01</t>
  </si>
  <si>
    <t>N03AE01, N05CD13, N05BA21, N05BA06, N05BA04</t>
  </si>
  <si>
    <t>N03AX09, R07AB07, A02BA03, D03AX12, N06AA21</t>
  </si>
  <si>
    <t>C10AA07, C10AA01, C10AA02, C10AA05, C10AA03</t>
  </si>
  <si>
    <t>S01EC04, N03AF03, S01EC03, D11AX21, V04CK03</t>
  </si>
  <si>
    <t>G04BD12, D08AK04, L02BX03, C09CA04, R03CC07</t>
  </si>
  <si>
    <t>R06AD02, D04AA10, P01BD01, N05AB10, S01HA04</t>
  </si>
  <si>
    <t>N07BC02, N03AC03, N03AC02, B02BA02, N05CM01</t>
  </si>
  <si>
    <t>R01AD12, R03BA09, R03BA05, R01AD08, D07AC17</t>
  </si>
  <si>
    <t>C09CA04, C09CA02, C09CA07, G04BD12, C10AA06</t>
  </si>
  <si>
    <t>C09AA02, C09AA12, C09AA07, B01AB05, C09AA08</t>
  </si>
  <si>
    <t>N03AX14, L03AX13, A03AX14, L01XX03, R01AC02</t>
  </si>
  <si>
    <t>N06AX16, N07XX13, L01BB07, H01CA02, N02BG03</t>
  </si>
  <si>
    <t>C03BB02, C03BA02, B01AA12, S02DA04, N01BB06</t>
  </si>
  <si>
    <t>N04AA04, R06AE03, V08AD03, C05AD05, N01BA02</t>
  </si>
  <si>
    <t>N05AH03, N05AH05, C01EB18, A07EC03, M02AX02</t>
  </si>
  <si>
    <t>A02BC02, L02BG03, A02BC06, G01AF14, P01AB05</t>
  </si>
  <si>
    <t>R06AB04, D04AA34, R06AA06, D01AE07, A03AX03</t>
  </si>
  <si>
    <t>N06DX01, L01AA09, N06AA19, J05AC02, N05CH01</t>
  </si>
  <si>
    <t>S01EE03, S01EE01, S01EE04, G02AD04, N03AX11</t>
  </si>
  <si>
    <t>L02AB02, G03DA02, G03AC06, G03DA03, G03DB03</t>
  </si>
  <si>
    <t>A02BC03, A02BC06</t>
  </si>
  <si>
    <t>R03CC02, R03AC02</t>
  </si>
  <si>
    <t>C03AB01, C03AA01</t>
  </si>
  <si>
    <t>N06AB03, N06AX21</t>
  </si>
  <si>
    <t>J01CA04, J01CA01, S01AA19, J01CA19</t>
  </si>
  <si>
    <t>M02AA12, G02CC02, M01AE02</t>
  </si>
  <si>
    <t>A02BA02, A02BA04</t>
  </si>
  <si>
    <t>D11AX10, G04CB01</t>
  </si>
  <si>
    <t>A07EA07, D07AC15, R01AD01, R03BA01</t>
  </si>
  <si>
    <t>A11DA01, V04CG03</t>
  </si>
  <si>
    <t>C07AA05, D08AX03</t>
  </si>
  <si>
    <t>J01FA09, J01FA14</t>
  </si>
  <si>
    <t>R03BB04, R03BB02</t>
  </si>
  <si>
    <t>C03CB02, C03CA02</t>
  </si>
  <si>
    <t>P01BC01, C01BA01</t>
  </si>
  <si>
    <t>N06AX21, N06AB03</t>
  </si>
  <si>
    <t>D11AX18, M01AB05, M02AA15, S01BC03</t>
  </si>
  <si>
    <t>N05BA06, N05CD01, N03AE01, N05BA16</t>
  </si>
  <si>
    <t>J01XC01, S01AA13, D09AA02, D06AX01</t>
  </si>
  <si>
    <t>N03AE01, N05CD13, N05BA21, N05BA06</t>
  </si>
  <si>
    <t>R06AD02, D04AA10</t>
  </si>
  <si>
    <t>N07BC02, N03AC03</t>
  </si>
  <si>
    <t>A10BK01, A10BK02</t>
  </si>
  <si>
    <t>R06AB04, D04AA34, R06AA06, D01AE07</t>
  </si>
  <si>
    <t>L02AB02, G03DA02, G03AC06</t>
  </si>
  <si>
    <t>[('omeprazole', 100, 1198), ('fomepizole', 87, 1734), ('iomeprol', 86, 2152), ('proxazole', 85, 2374), ('feprazone', 83, 1372)]</t>
  </si>
  <si>
    <t>[('aspoxicillin', 85, 2629), ('cefapirin', 84, 332), ('aloxiprin', 81, 1771), ('asparaginase', 81, 150), ('aloxiprin', 81, 1770)]</t>
  </si>
  <si>
    <t>[('amlodipine', 100, 1780), ('amodiaquine', 87, 93), ('felodipine', 87, 669), ('bamipine', 86, 1806), ('bamipine', 86, 1807)]</t>
  </si>
  <si>
    <t>[('atorvastatin', 100, 2897), ('pitavastatin', 86, 3617), ('rosuvastatin', 82, 3333), ('acrivastine', 82, 1871), ('tasosartan', 81, 3148)]</t>
  </si>
  <si>
    <t>[('paracetamol', 100, 15), ('paramethasone', 86, 1241), ('paramethadione', 85, 2300), ('aniracetam', 84, 1783), ('propacetamol', 83, 2582)]</t>
  </si>
  <si>
    <t>[('metformin', 100, 1020), ('methoxamine', 86, 1043), ('metaraminol', 86, 1019), ('metrifonate', 85, 3646), ('metirosine', 84, 3288)]</t>
  </si>
  <si>
    <t>[('salbutamol', 100, 46), ('salbutamol', 100, 47), ('sulbactam', 87, 1499), ('talbutal', 86, 2938), ('aloglutamol', 84, 1769)]</t>
  </si>
  <si>
    <t>[('levothyroxine sodium', 100, 2564), ('levomethadone', 88, 3257), ('levomepromazine', 86, 1042), ('levofloxacin', 86, 2882), ('levofloxacin', 86, 2883)]</t>
  </si>
  <si>
    <t>[('bendroflumethiazide and potassium', 100, 3418), ('bendroflumethiazide', 100, 177), ('benorilate', 82, 178), ('bentiromide', 82, 1821), ('benfluorex', 80, 1814)]</t>
  </si>
  <si>
    <t>[('ramipril', 100, 2387), ('imidapril', 84, 2771), ('rebamipide', 81, 2283), ('moexipril', 81, 2242), ('spirapril', 79, 2439)]</t>
  </si>
  <si>
    <t>[('clopidogrel', 100, 2303), ('cloprednol', 90, 1941), ('clopamide and potassium', 88, 5460), ('clopamide', 88, 418), ('cloridarol', 86, 1931)]</t>
  </si>
  <si>
    <t>[('bisoprolol', 100, 1840), ('bopindolol', 84, 1844), ('misoprostol', 80, 2591), ('isopropanol', 80, 3579), ('metoprolol', 80, 1064)]</t>
  </si>
  <si>
    <t>[('amitriptyline', 100, 89), ('almitrine', 85, 61), ('amineptine', 83, 1778), ('amifampridine', 83, 6869), ('amifostine', 82, 644)]</t>
  </si>
  <si>
    <t>[('furosemide', 100, 737), ('furosemide and potassium', 100, 3414), ('furazolidone', 83, 736), ('torasemide', 82, 2506), ('ferumoxsil', 81, 2873)]</t>
  </si>
  <si>
    <t>[('sertraline', 100, 2423), ('sertindole', 89, 2583), ('sparteine', 87, 1485), ('sertaconazole', 86, 2421), ('sertaconazole', 86, 2422)]</t>
  </si>
  <si>
    <t>[('folic acid', 100, 729), ('cholic acid', 82, 6196), ('felbinac', 79, 3284), ('oxolinic acid', 77, 1214), ('fluticasone furoate', 75, 3543)]</t>
  </si>
  <si>
    <t>[('tamsulosin', 100, 2871), ('tamoxifen', 83, 1539), ('tasonermin', 79, 3316), ('tasosartan', 79, 3148), ('tasimelteon', 78, 6514)]</t>
  </si>
  <si>
    <t>[('fluoxetine', 100, 717), ('duloxetine', 90, 2845), ('fluvoxamine', 89, 2596), ('fluostigmine', 89, 892), ('fluorescein', 88, 2082)]</t>
  </si>
  <si>
    <t>[('alendronic acid', 100, 3236), ('ibandronic acid', 87, 3036), ('oleandomycin', 81, 1197), ('alginic acid', 79, 1764), ('alfentanil', 79, 54)]</t>
  </si>
  <si>
    <t>[('amoxicillin', 100, 95), ('aspoxicillin', 92, 2629), ('ampicillin', 92, 102), ('ampicillin', 92, 101), ('azidocillin', 86, 1799)]</t>
  </si>
  <si>
    <t>[('tramadol', 100, 1609), ('tramazoline', 90, 2508), ('tromantadine', 82, 2526), ('tromantadine', 82, 2525), ('trapidil', 82, 1614)]</t>
  </si>
  <si>
    <t>[('gliclazide', 100, 756), ('glipizide', 84, 757), ('glibenclamide', 83, 755), ('gliquidone', 81, 2098), ('glimepiride', 80, 2097)]</t>
  </si>
  <si>
    <t>[('prednisolone', 100, 1363), ('prednisolone', 100, 1365), ('prednisolone', 100, 1359), ('prednisolone', 100, 1360), ('prednisolone', 100, 1361)]</t>
  </si>
  <si>
    <t>[('captodiame', 153, 2940), ('colestilan', 152, 3100), ('colestipol', 152, 434), ('cortisone', 151, 442), ('cortisone', 151, 441)]</t>
  </si>
  <si>
    <t>[('cetirizine', 100, 1900), ('cefatrizine', 87, 310), ('periciazine', 87, 1397), ('cinnarizine', 86, 394), ('tiracizine', 86, 2738)]</t>
  </si>
  <si>
    <t>[('naproxen', 100, 1120), ('naproxen', 100, 1119), ('naproxen', 100, 1118), ('naproxcinod', 90, 3575), ('naltrexone', 85, 1112)]</t>
  </si>
  <si>
    <t>[('ranitidine', 100, 1427), ('ranimustine', 91, 2835), ('nizatidine', 90, 2587), ('tizanidine', 86, 2741), ('rimantadine', 85, 1439)]</t>
  </si>
  <si>
    <t>[('atenolol', 100, 154), ('carteolol', 88, 304), ('carteolol', 88, 303), ('epanolol', 87, 2659), ('bevantolol', 85, 1833)]</t>
  </si>
  <si>
    <t>[('losartan', 100, 2683), ('lovastatin', 85, 950), ('loratadine', 85, 2192), ('telmisartan', 84, 2856), ('rolapitant', 81, 6645)]</t>
  </si>
  <si>
    <t>[('ferristene', 107, 3084), ('furosemide', 106, 737), ('furosemide and potassium', 106, 3414), ('fructose', 103, 734), ('fumaric acid', 102, 2090)]</t>
  </si>
  <si>
    <t>[('colecalciferol', 100, 381), ('ergocalciferol', 85, 617), ('colestipol', 81, 434), ('colestilan', 81, 3100), ('colesevelam', 80, 3104)]</t>
  </si>
  <si>
    <t>[('finasteride', 100, 2068), ('finasteride', 100, 2067), ('fipexide', 81, 2069), ('flibanserin', 80, 6646), ('isoetarine', 80, 889)]</t>
  </si>
  <si>
    <t>[('senega', 88, 6094), ('sufentanil', 79, 2731), ('secnidazole', 78, 2418), ('lentinan', 77, 923), ('bosentan', 77, 2862)]</t>
  </si>
  <si>
    <t>[('doxazosin', 100, 2653), ('doxepin', 83, 587), ('doxylamine', 83, 592), ('doxepin', 83, 588), ('doxofylline', 82, 2006)]</t>
  </si>
  <si>
    <t>[('infliximab', 81, 3155), ('enflurane', 80, 602), ('isoflurane', 80, 891), ('vinflunine', 78, 3159), ('difluprednate', 77, 1986)]</t>
  </si>
  <si>
    <t>[('flucloxacillin', 100, 687), ('fluclorolone', 85, 3010), ('fluvoxamine', 84, 2596), ('flucytosine', 83, 691), ('flucytosine', 83, 690)]</t>
  </si>
  <si>
    <t>[('allopurinol', 100, 59), ('allobarbital', 84, 58), ('haloperidol', 82, 786), ('aloxiprin', 81, 1770), ('aloxiprin', 81, 1771)]</t>
  </si>
  <si>
    <t>[('lisinopril', 100, 2196), ('fosinopril', 82, 2664), ('linopirdine', 81, 2895), ('perindopril', 78, 2704), ('linsidomine', 78, 3069)]</t>
  </si>
  <si>
    <t>[('indapamide', 100, 855), ('idanpramine', 88, 5578), ('iodamide', 87, 870), ('indanazoline', 86, 2142), ('nialamide', 85, 1142)]</t>
  </si>
  <si>
    <t>[('beclometasone', 100, 174), ('beclometasone', 100, 173), ('beclometasone', 100, 172), ('beclometasone', 100, 171), ('alclometasone', 84, 3009)]</t>
  </si>
  <si>
    <t>[('codeine', 100, 432), ('cocaine', 85, 431), ('cocaine', 85, 430), ('cocaine', 85, 429), ('cocaine', 85, 428)]</t>
  </si>
  <si>
    <t>[('lactulose', 100, 922), ('lactitol', 85, 2178), ('lacosamide', 83, 3493), ('lactic acid', 82, 2177), ('ethulose', 81, 5568)]</t>
  </si>
  <si>
    <t>[('mirtazapine', 100, 1738), ('minaprine', 86, 2238), ('mequitazine', 84, 2219), ('articaine', 83, 3466), ('niaprazine', 83, 2263)]</t>
  </si>
  <si>
    <t>[('muromonab-CD3', 61, 2602), ('methacetin (13C)', 57, 6734), ('melarsoprol', 56, 996), ('macimorelin', 56, 6831), ('methocarbamol', 55, 1037)]</t>
  </si>
  <si>
    <t>[('doxycycline', 100, 591), ('doxycycline', 100, 590), ('doxylamine', 91, 592), ('doxofylline', 87, 2006), ('lymecycline', 82, 952)]</t>
  </si>
  <si>
    <t>[('ferrous sulfate', 100, 2064), ('sulfametomidine', 100, 2445), ('ferristene', 100, 3084), ('ferrous sulfate', 100, 2065), ('sulfamethoxazole', 99, 1515)]</t>
  </si>
  <si>
    <t>[('hydroxocobalamin', 100, 831), ('hydroxocobalamin', 100, 830), ('hydralazine', 88, 810), ('hydroxycarbamide', 88, 835), ('hydroxychloroquine', 87, 832)]</t>
  </si>
  <si>
    <t>[('thiamine', 100, 1566), ('histamine phosphate', 92, 2127), ('thiamphenicol', 90, 1567), ('thiazinam', 88, 5587), ('thiram', 87, 1577)]</t>
  </si>
  <si>
    <t>[('apixaban', 100, 3775), ('rivaroxaban', 79, 3693), ('aprepitant', 77, 3395), ('abciximab', 75, 2905), ('capecitabine', 75, 3157)]</t>
  </si>
  <si>
    <t>[('carbocisteine', 100, 292), ('carbetocin', 91, 1881), ('carbocromen', 87, 388), ('carbenicillin', 85, 289), ('carboprost', 85, 295)]</t>
  </si>
  <si>
    <t>[('latanoprost', 100, 2615), ('iloprost', 84, 2563), ('bimatoprost', 82, 3318), ('latamoxef', 80, 1099), ('dinoprost', 80, 564)]</t>
  </si>
  <si>
    <t>[('montelukast', 100, 2921), ('morniflumate', 79, 2247), ('monoxerutin', 79, 3249), ('pranlukast', 78, 3073), ('molgramostim', 75, 2826)]</t>
  </si>
  <si>
    <t>[('nitrofurantoin', 100, 1167), ('nitrofural', 91, 1169), ('nitrofural', 91, 1168), ('nitrofural', 91, 1170), ('nitrofural', 91, 1171)]</t>
  </si>
  <si>
    <t>[('spironolactone', 100, 1487), ('spiramycin', 81, 1486), ('prolintane', 80, 2364), ('sparteine', 79, 1485), ('spirapril', 79, 2439)]</t>
  </si>
  <si>
    <t>[('propranolol', 100, 1401), ('propanol', 95, 3768), ('propofol', 87, 1399), ('propafenone', 85, 1394), ('propyliodone', 85, 1402)]</t>
  </si>
  <si>
    <t>[('candesartan', 100, 3174), ('cascara', 84, 2792), ('valsartan', 80, 2824), ('candicidin', 79, 276), ('fimasartan', 78, 3704)]</t>
  </si>
  <si>
    <t>[('combinations', 118, 4557), ('combinations', 118, 6349), ('combinations', 118, 6353), ('combinations', 118, 6357), ('combinations', 118, 6387)]</t>
  </si>
  <si>
    <t>[('sitagliptin', 100, 3467), ('saxagliptin', 89, 3616), ('linagliptin', 88, 3686), ('sitafloxacin', 84, 2780), ('vildagliptin', 82, 3471)]</t>
  </si>
  <si>
    <t>[('docusate sodium', 100, 2833), ('docetaxel', 82, 2848), ('docosanol', 81, 3468), ('dobutamine', 78, 581), ('dibunate', 77, 3425)]</t>
  </si>
  <si>
    <t>[('sufentanil', 120, 2731), ('sertindole', 117, 2583), ('udenafil', 116, 3523), ('sulbentine', 115, 6236), ('sincalide', 115, 1464)]</t>
  </si>
  <si>
    <t>[('dipyrocetyl', 137, 6205), ('dihydroergotamine', 131, 551), ('dydrogesterone', 131, 594), ('dyclonine', 130, 2010), ('dyclonine', 130, 2011)]</t>
  </si>
  <si>
    <t>[('mometasone', 100, 3012), ('mometasone', 100, 3011), ('mometasone', 100, 3014), ('mometasone', 100, 3013), ('mofebutazone', 86, 2243)]</t>
  </si>
  <si>
    <t>[('perazine', 109, 1267), ('permethrin', 105, 2310), ('sertindole', 105, 2583), ('perampanel', 104, 3757), ('peruvoside', 104, 1878)]</t>
  </si>
  <si>
    <t>[('methotrexate', 100, 1040), ('methotrexate', 100, 1041), ('methohexital', 88, 1039), ('methohexital', 88, 1038), ('methylatropine', 86, 2230)]</t>
  </si>
  <si>
    <t>[('digoxin', 100, 548), ('digitoxin', 91, 547), ('diosmin', 85, 566), ('doxepin', 83, 587), ('doxepin', 83, 588)]</t>
  </si>
  <si>
    <t>[('ezetimibe', 100, 3380), ('dexetimide', 83, 507), ('cetrimide', 78, 3324), ('cetrimide', 78, 3325), ('emetine', 78, 600)]</t>
  </si>
  <si>
    <t>[('fexofenadine', 100, 2918), ('hexobendine', 86, 801), ('fenoxazoline', 84, 2046), ('terfenadine', 82, 2590), ('fexinidazole', 82, 2066)]</t>
  </si>
  <si>
    <t>[('linagliptin', 100, 3686), ('sitagliptin', 88, 3467), ('vildagliptin', 88, 3471), ('linaclotide', 83, 3731), ('saxagliptin', 82, 3616)]</t>
  </si>
  <si>
    <t>[('hypromellose', 100, 2135), ('hymecromone', 77, 837), ('hydromorphone', 77, 552), ('hydrocortisone', 76, 819), ('hydrocortisone', 76, 822)]</t>
  </si>
  <si>
    <t>[('trimethoprim', 100, 1647), ('triptorelin', 87, 2521), ('trimethyldiphenylpropylamine', 87, 5586), ('trimethadione', 87, 1645), ('trimethobenzamide', 86, 2520)]</t>
  </si>
  <si>
    <t>[('pivmecillinam', 121, 77), ('pivampicillin', 120, 1323), ('varenicline', 116, 3464), ('pegvisomant', 113, 3304), ('vinpocetine', 113, 2026)]</t>
  </si>
  <si>
    <t>[('tiotropium bromide', 100, 3419), ('oxitropium bromide', 90, 2703), ('tiopronin', 84, 1015), ('trospium', 83, 3254), ('tiotixene', 81, 1576)]</t>
  </si>
  <si>
    <t>[('bumetanide', 100, 243), ('bumetanide and potassium', 100, 3417), ('bumadizone', 88, 1864), ('betanidine', 88, 215), ('betaine hydrochloride', 87, 2881)]</t>
  </si>
  <si>
    <t>[('mebeverine', 100, 2207), ('mebendazole', 83, 978), ('metergoline', 82, 1033), ('mebhydrolin', 80, 2208), ('mecasermin', 79, 3292)]</t>
  </si>
  <si>
    <t>[('loperamide', 100, 947), ('loperamide oxide', 100, 2580), ('clopamide and potassium', 90, 5460), ('lofepramine', 90, 945), ('valpromide', 90, 1999)]</t>
  </si>
  <si>
    <t>[('desogestrel', 100, 1968), ('desoximetasone', 83, 493), ('desoximetasone', 83, 494), ('desonide', 82, 491), ('desonide', 82, 492)]</t>
  </si>
  <si>
    <t>[('donepezil', 100, 3080), ('doxepin', 81, 588), ('doxepin', 81, 587), ('fomepizole', 78, 1734), ('docetaxel', 76, 2848)]</t>
  </si>
  <si>
    <t>[('quinine', 100, 1425), ('quinidine', 96, 1424), ('quinupramine', 92, 2385), ('quinisocaine', 92, 1991), ('quinbolone', 89, 2383)]</t>
  </si>
  <si>
    <t>[('solifenacin', 100, 3357), ('solithromycin', 83, 6416), ('darifenacin', 82, 3082), ('sorafenib', 81, 3451), ('diclofenac', 80, 529)]</t>
  </si>
  <si>
    <t>[('lercanidipine', 100, 3074), ('nicardipine', 89, 1143), ('barnidipine', 86, 2548), ('manidipine', 86, 2203), ('benidipine', 86, 1815)]</t>
  </si>
  <si>
    <t>[('duloxetine', 100, 2845), ('fluoxetine', 90, 717), ('dapoxetine', 88, 2818), ('doxepin', 84, 588), ('doxepin', 84, 587)]</t>
  </si>
  <si>
    <t>[('diclofenac', 100, 531), ('diclofenac', 100, 530), ('diclofenac', 100, 529), ('diclofenac', 100, 528), ('diclofenamide', 92, 527)]</t>
  </si>
  <si>
    <t>[('morphine', 100, 1098), ('apomorphine', 87, 141), ('apomorphine', 87, 142), ('nalorphine', 86, 1109), ('moroxydine', 85, 2248)]</t>
  </si>
  <si>
    <t>[('dexamethasone', 100, 506), ('dexamethasone', 100, 505), ('dexamethasone', 100, 504), ('dexamethasone', 100, 503), ('dexamethasone', 100, 502)]</t>
  </si>
  <si>
    <t>[('felodipine', 100, 669), ('fendiline', 88, 671), ('amlodipine', 87, 1780), ('floxuridine', 82, 709), ('lofexidine', 82, 2187)]</t>
  </si>
  <si>
    <t>[('dihydrocodeine', 100, 1987), ('dihydroergocristine', 91, 550), ('dihydroergotamine', 90, 551), ('dihydrostreptomycin', 85, 6553), ('dihydroxialumini sodium carbonate', 84, 5619)]</t>
  </si>
  <si>
    <t>[('promethazine', 119, 1393), ('promethazine', 119, 1392), ('promestriene', 118, 2365), ('propantheline', 112, 1396), ('cloperastine', 112, 6865)]</t>
  </si>
  <si>
    <t>[('hydrocortisone', 100, 821), ('hydrocortisone', 100, 816), ('hydrocortisone', 100, 823), ('hydrocortisone', 100, 822), ('hydrocortisone', 100, 820)]</t>
  </si>
  <si>
    <t>[('prochlorperazine', 100, 1386), ('propantheline', 85, 1396), ('procaterol', 85, 2361), ('promethazine', 85, 1392), ('promethazine', 85, 1393)]</t>
  </si>
  <si>
    <t>[('bisacodyl', 100, 220), ('bisacodyl', 100, 219), ('bisoprolol', 78, 1840), ('ichtasol', 75, 5577), ('bibrocathol', 75, 3119)]</t>
  </si>
  <si>
    <t>[('isoetarine', 106, 889), ('isoetarine', 106, 890), ('isobromindione', 105, 6074), ('isopropamide', 104, 2933), ('amiodarone', 102, 88)]</t>
  </si>
  <si>
    <t>[('creosote', 126, 445), ('letosteine', 126, 2180), ('pegloticase', 123, 3663), ('trilostane', 122, 2518), ('cloperastine', 122, 6865)]</t>
  </si>
  <si>
    <t>[('hydroxychloroquine', 100, 832), ('hydrochloric acid', 91, 811), ('hydrochloric acid', 91, 812), ('hydrocortisone', 89, 821), ('hydroxyzine', 89, 836)]</t>
  </si>
  <si>
    <t>[('pravastatin', 100, 2603), ('prazosin', 84, 1357), ('pitavastatin', 83, 3617), ('valsartan', 83, 2824), ('rosuvastatin', 82, 3333)]</t>
  </si>
  <si>
    <t>[('quetiapine', 100, 2673), ('mequitazine', 83, 2219), ('quinupramine', 82, 2385), ('quifenadine', 81, 2834), ('quinine', 81, 1425)]</t>
  </si>
  <si>
    <t>[('budesonide', 100, 1858), ('budesonide', 100, 1859), ('budesonide', 100, 1860), ('budesonide', 100, 1861), ('desonide', 93, 491)]</t>
  </si>
  <si>
    <t>[('hyoscyamine', 111, 3116), ('hyaluronidase', 104, 809), ('ethylmorphine', 103, 654), ('ethylmorphine', 103, 655), ('hydrocodone', 102, 814)]</t>
  </si>
  <si>
    <t>[('sumatriptan', 100, 2452), ('satraplatin', 86, 6691), ('suramin sodium', 86, 3277), ('almotriptan', 84, 3306), ('rizatriptan', 82, 2920)]</t>
  </si>
  <si>
    <t>[('cloxacillin', 144, 426), ('dicloxacillin', 135, 532), ('amoxicillin', 134, 95), ('clotrimazole', 133, 424), ('aminolevulinic acid', 133, 85)]</t>
  </si>
  <si>
    <t>[('nicorandil', 100, 2265), ('nicotinamide', 87, 1147), ('nicofuranose', 86, 2976), ('nicotine', 84, 1148), ('nicardipine', 83, 1143)]</t>
  </si>
  <si>
    <t>[('lorazepam', 100, 949), ('flurazepam', 90, 722), ('nordazepam', 90, 480), ('clonazepam', 90, 414), ('prazepam', 88, 1355)]</t>
  </si>
  <si>
    <t>[('pregabalin', 100, 3146), ('pegaptanib', 84, 3454), ('prajmaline', 84, 1354), ('proguanil', 82, 362), ('prednicarbate', 81, 2356)]</t>
  </si>
  <si>
    <t>[('meclozine', 107, 981), ('meticrane', 106, 3282), ('methyclothiazide and potassium', 104, 5520), ('methyclothiazide', 104, 1047), ('amcinonide', 103, 1777)]</t>
  </si>
  <si>
    <t>[('lymecycline', 100, 952), ('meclocycline', 85, 2210), ('doxycycline', 82, 590), ('clomocycline', 82, 1940), ('doxycycline', 82, 591)]</t>
  </si>
  <si>
    <t>[('glycine', 102, 771), ('glyceryl trinitrate', 100, 768), ('glyceryl trinitrate', 100, 769), ('trichloroethylene', 96, 1632), ('niceritrol', 93, 1145)]</t>
  </si>
  <si>
    <t>[('fusidic acid', 100, 738), ('fusidic acid', 100, 739), ('fusidic acid', 100, 740), ('fusidic acid', 100, 741), ('furazidin', 81, 3285)]</t>
  </si>
  <si>
    <t>[('captodiame', 97, 2940), ('dicoumarol', 96, 221), ('cloricromen', 96, 1739), ('scopolamine', 95, 1453), ('scopolamine', 95, 1454)]</t>
  </si>
  <si>
    <t>[('pamidronic acid', 115, 6544), ('copanlisib', 113, 6784), ('pramlintide', 113, 3094), ('repaglinide', 111, 2852), ('ceratonia', 111, 2972)]</t>
  </si>
  <si>
    <t>[('baclofen', 100, 166), ('alclofenac', 81, 48), ('clomifene', 81, 412), ('clofezone', 81, 3142), ('clofezone', 81, 3141)]</t>
  </si>
  <si>
    <t>[('arginine hydrochloride', 104, 2945), ('glucosamine', 104, 759), ('griseofulvin', 102, 781), ('inosine', 102, 6475), ('inosine', 102, 6476)]</t>
  </si>
  <si>
    <t>[('chloramphenicol', 100, 342), ('chloramphenicol', 100, 343), ('chloramphenicol', 100, 344), ('chloramphenicol', 100, 345), ('chloramphenicol', 100, 346)]</t>
  </si>
  <si>
    <t>[('betahistine', 100, 199), ('betaine hydrochloride', 93, 2881), ('betaine', 93, 200), ('betanidine', 91, 215), ('betamethasone', 86, 202)]</t>
  </si>
  <si>
    <t>[('cyclizine', 100, 447), ('cyclothiazide and potassium', 90, 5467), ('cyclothiazide', 90, 1954), ('cyclopenthiazide', 87, 450), ('cyclopenthiazide and potassium', 87, 5466)]</t>
  </si>
  <si>
    <t>[('strontium (89Sr) chloride', 67, 6786), ('technetium (99mTc) succimer', 60, 2456), ('technetium (99mTc) microspheres', 59, 3587), ('technetium (99mTc) teboroxime', 59, 2460), ('yttrium (90Y) silicate colloid', 59, 2745)]</t>
  </si>
  <si>
    <t>[('cisplatin', 103, 400), ('amisulpride', 101, 2626), ('insulin aspart', 100, 3512), ('asparaginase', 100, 150), ('insulin aspart', 100, 3513)]</t>
  </si>
  <si>
    <t>[('paroxetine', 100, 2302), ('dapoxetine', 90, 2818), ('proxymetacaine', 86, 2375), ('oxypertine', 86, 1223), ('paramethadione', 85, 2300)]</t>
  </si>
  <si>
    <t>[('cyanocobalamin', 100, 1695), ('cyclopentamine', 79, 2752), ('hydroxocobalamin', 79, 830), ('hydroxocobalamin', 79, 831), ('cyclobenzaprine', 78, 1952)]</t>
  </si>
  <si>
    <t>[('clonazepam', 100, 414), ('cinolazepam', 94, 2765), ('clotiazepam', 93, 422), ('clobazam', 90, 1930), ('lorazepam', 90, 949)]</t>
  </si>
  <si>
    <t>[('lamotrigine', 100, 2179), ('almitrine', 87, 61), ('lamivudine', 85, 2811), ('famotidine', 84, 667), ('trolamine', 83, 2516)]</t>
  </si>
  <si>
    <t>[('brinzolamide', 100, 3161), ('brinase', 87, 230), ('brimonidine', 87, 3071), ('brimonidine', 87, 3070), ('bentiromide', 84, 1821)]</t>
  </si>
  <si>
    <t>[('mirabegron', 100, 3723), ('merbromin', 80, 1014), ('mirtazapine', 76, 1738), ('abiraterone', 76, 3685), ('milrinone', 76, 2690)]</t>
  </si>
  <si>
    <t>[('promethazine', 100, 1392), ('promethazine', 100, 1393), ('promazine', 91, 1390), ('proxymetacaine', 89, 2375), ('pyrimethamine', 88, 1419)]</t>
  </si>
  <si>
    <t>[('methadone', 100, 1022), ('ethadione', 93, 2023), ('methaqualone', 91, 1028), ('methoxamine', 90, 1043), ('methionine', 90, 1035)]</t>
  </si>
  <si>
    <t>[('fluticasone furoate', 100, 3543), ('fluticasone', 100, 2571), ('fluticasone', 100, 2572), ('fluticasone furoate', 100, 3542), ('fluticasone', 100, 2570)]</t>
  </si>
  <si>
    <t>[('dapagliflozin', 100, 6510), ('canagliflozin', 90, 3792), ('empagliflozin', 87, 6539), ('ipragliflozin', 87, 3756), ('dapiprazole', 79, 1959)]</t>
  </si>
  <si>
    <t>[('irbesartan', 100, 2903), ('eprosartan', 82, 2899), ('telmisartan', 80, 2856), ('mirabegron', 75, 3723), ('irinotecan', 74, 2679)]</t>
  </si>
  <si>
    <t>[('enalapril', 100, 601), ('delapril', 84, 1965), ('benazepril', 83, 1811), ('enprostil', 82, 2594), ('enoxaparin', 82, 2797)]</t>
  </si>
  <si>
    <t>[('levetiracetam', 100, 3026), ('levocabastine', 80, 2181), ('levocarnitine', 80, 2614), ('levacetylmethadol', 80, 6191), ('levocabastine', 80, 2182)]</t>
  </si>
  <si>
    <t>[('venlafaxine', 100, 2542), ('valbenazine', 82, 6764), ('venetoclax', 80, 6698), ('nelarabine', 80, 3295), ('glafenine', 79, 754)]</t>
  </si>
  <si>
    <t>[('fluindione', 104, 2662), ('fluocinonide', 102, 704), ('fluocinonide', 102, 703), ('fluocinolone acetonide', 102, 700), ('fluocinolone acetonide', 102, 701)]</t>
  </si>
  <si>
    <t>[('procyclidine', 100, 1387), ('procaine', 89, 1383), ('procaine', 89, 1382), ('procaine', 89, 1381), ('propyliodone', 88, 1402)]</t>
  </si>
  <si>
    <t>[('pantoprazole', 100, 2569), ('anastrozole', 88, 2909), ('propenidazole', 85, 6234), ('propenidazole', 85, 6235), ('proxazole', 83, 2374)]</t>
  </si>
  <si>
    <t>[('chlorphenamine', 100, 367), ('chlorphenoxamine', 97, 1910), ('chlorphenoxamine', 97, 1909), ('chlorphenesin', 94, 366), ('chlorbenzoxamine', 92, 6064)]</t>
  </si>
  <si>
    <t>[('memantine', 100, 999), ('melatonin', 84, 997), ('menadione', 84, 1000), ('mercaptamine', 83, 459), ('mercaptamine', 83, 460)]</t>
  </si>
  <si>
    <t>[('bimatoprost', 100, 3318), ('latanoprost', 82, 2615), ('carboprost', 80, 295), ('travoprost', 80, 3317), ('bitolterol', 77, 1841)]</t>
  </si>
  <si>
    <t>[('medroxyprogesterone', 100, 987), ('medroxyprogesterone', 100, 988), ('medroxyprogesterone', 100, 989), ('hydroxyprogesterone', 89, 834), ('medrogestone', 88, 986)]</t>
  </si>
  <si>
    <t>A02BC01, V03AB34, V08AB10, A03AX07, M01AX18</t>
  </si>
  <si>
    <t>J01CA19, J01DB08, N02BA02, L01XX02, B01AC15</t>
  </si>
  <si>
    <t>C08CA01, P01BA06, C08CA02, D04AA15, R06AX01</t>
  </si>
  <si>
    <t>C10AA05, C10AA08, C10AA07, R06AX18, C09CA05</t>
  </si>
  <si>
    <t>N02BE01, H02AB05, N03AC01, N06BX11, N02BE05</t>
  </si>
  <si>
    <t>A10BA02, C01CA10, C01CA09, P02BB01, C02KB01</t>
  </si>
  <si>
    <t>R03AC02, R03CC02, J01CG01, N05CA07, A02AB06</t>
  </si>
  <si>
    <t>H03AA01, N07BC05, N05AA02, J01MA12, S01AE05</t>
  </si>
  <si>
    <t>C03AB01, C03AA01, N02BA10, V04CK03, A10BX06</t>
  </si>
  <si>
    <t>C09AA05, C09AA16, A02BX14, C09AA13, C09AA11</t>
  </si>
  <si>
    <t>B01AC04, H02AB14, C03BB03, C03BA03, C01DX15</t>
  </si>
  <si>
    <t>C07AB07, C07AA17, A02BB01, D08AX05, C07AB02</t>
  </si>
  <si>
    <t>N06AA09, R07AB07, N06AA19, N07XX05, V03AF05</t>
  </si>
  <si>
    <t>C03CA01, C03CB01, G01AX06, C03CA04, V08CB01</t>
  </si>
  <si>
    <t>N06AB06, N05AE03, C01BA04, D01AC14, G01AF19</t>
  </si>
  <si>
    <t>B03BB01, A05AA03, M02AA08, J01MB05, R03BA09</t>
  </si>
  <si>
    <t>G04CA02, L02BA01, L03AX11, C09CA05, N05CH03</t>
  </si>
  <si>
    <t>N06AB03, N06AX21, N06AB08, S01EB07, S01JA01</t>
  </si>
  <si>
    <t>M05BA04, M05BA06, J01FA05, A02BX13, N01AH02</t>
  </si>
  <si>
    <t>J01CA04, J01CA19, S01AA19, J01CA01, J01CE04</t>
  </si>
  <si>
    <t>N02AX02, R01AA09, J05AC03, D06BB02, C01DX11</t>
  </si>
  <si>
    <t>A10BB09, A10BB07, A10BB01, A10BB08, A10BB12</t>
  </si>
  <si>
    <t>H02AB06, S01BA04, A07EA01, C05AA04, D07AA03</t>
  </si>
  <si>
    <t>N05BB02, V03AE06, C10AC02, S01BA03, H02AB10</t>
  </si>
  <si>
    <t>R06AE07, J01DB07, N05AC01, N07CA02, C01EB11</t>
  </si>
  <si>
    <t>M02AA12, M01AE02, G02CC02, M01AE18, N07BB04</t>
  </si>
  <si>
    <t>A02BA02, L01AD07, A02BA04, M03BX02, J05AC02</t>
  </si>
  <si>
    <t>C07AB03, S01ED05, C07AA15, C07AB10, C07AB06</t>
  </si>
  <si>
    <t>C09CA01, C10AA02, R06AX13, C09CA07, A04AD14</t>
  </si>
  <si>
    <t>V08CB02, C03CA01, C03CB01, V06DC02, D05AX01</t>
  </si>
  <si>
    <t>A11CC05, A11CC01, C10AC02, V03AE06, C10AC04</t>
  </si>
  <si>
    <t>G04CB01, D11AX10, N06BX05, G02CX02, R03AC07</t>
  </si>
  <si>
    <t>R05CA06, N01AH03, P01AB07, L03AX01, C02KX01</t>
  </si>
  <si>
    <t>C02CA04, D04AX01, R06AA09, N06AA12, R03DA11</t>
  </si>
  <si>
    <t>L04AB02, N01AB04, N01AB06, L01CA05, D07AC19</t>
  </si>
  <si>
    <t>J01CF05, D07AC02, N06AB08, J02AX01, D01AE21</t>
  </si>
  <si>
    <t>M04AA01, N05CA21, N05AD01, B01AC15, N02BA02</t>
  </si>
  <si>
    <t>C09AA03, C09AA09, N06BX09, C09AA04, C01DX18</t>
  </si>
  <si>
    <t>C03BA11, A03AX06, V08AA03, R01AA15, N06AF02</t>
  </si>
  <si>
    <t>R03BA01, R01AD01, D07AC15, A07EA07, S01BA10</t>
  </si>
  <si>
    <t>R05DA04, S02DA02, S01HA01, R02AD03, N01BC01</t>
  </si>
  <si>
    <t>A06AD11, A06AD12, N03AX18, G01AD01, A06AC02</t>
  </si>
  <si>
    <t>N06AX11, N06AX07, R06AD07, N01BB08, N05CM16</t>
  </si>
  <si>
    <t>L04AA02, V04CE03, P01CD01, V04CD06, M03BA03</t>
  </si>
  <si>
    <t>B03AA07, J01ED03, V08CB02, B03AD03, J01EC01</t>
  </si>
  <si>
    <t>V03AB33, B03BA03, C02DB02, L01XX05, P01BA02</t>
  </si>
  <si>
    <t>A11DA01, V04CG03, J01BA02, R06AD06, P03AA05</t>
  </si>
  <si>
    <t>B01AF02, B01AF01, A04AD12, B01AC13, L01BC06</t>
  </si>
  <si>
    <t>R05CB03, H01BB03, C01DX05, J01CA03, G02AD04</t>
  </si>
  <si>
    <t>S01EE01, B01AC11, S01EE03, J01DD06, G02AD01</t>
  </si>
  <si>
    <t>R03DC03, M01AX22, C05CA02, R03DC02, L03AA03</t>
  </si>
  <si>
    <t>C03DA01, J01FA02, N06BX14, C01BA04, C09AA11</t>
  </si>
  <si>
    <t>C07AA05, D08AX03, N01AX10, C01BC03, V08AD03</t>
  </si>
  <si>
    <t>C09CA06, A06AB07, C09CA03, G01AA04, C09CA10</t>
  </si>
  <si>
    <t>A10AC30, A11CC20, C01CA30, A10AB30, J01EC20</t>
  </si>
  <si>
    <t>A10BH01, A10BH03, A10BH05, J01MA21, A10BH02</t>
  </si>
  <si>
    <t>A06AA02, L01CD02, D06BB11, C01CA07, R05DB16</t>
  </si>
  <si>
    <t>N01AH03, N05AE03, G04BE11, D01AE09, V04CC03</t>
  </si>
  <si>
    <t>N02BA09, N02CA01, G03DB01, N01BX02, R02AD04</t>
  </si>
  <si>
    <t>D07XC03, D07AC13, R03BA07, R01AD09, M01AA02</t>
  </si>
  <si>
    <t>N05AB10, P03AC04, N05AE03, N03AX22, C01AX02</t>
  </si>
  <si>
    <t>L01BA01, L04AX03, N05CA15, N01AF01, A03BB02</t>
  </si>
  <si>
    <t>C01AA05, C01AA04, C05CA03, D04AX01, N06AA12</t>
  </si>
  <si>
    <t>C10AX09, N04AA08, D08AJ04, D11AC01, P01AX02</t>
  </si>
  <si>
    <t>R06AX26, C01DX06, R01AA12, R06AX12, P01CA03</t>
  </si>
  <si>
    <t>A10BH05, A10BH01, A10BH02, A06AX04, A10BH03</t>
  </si>
  <si>
    <t>S01KA02, A05AX02, N02AA03, D07XA01, S01CB03</t>
  </si>
  <si>
    <t>J01EA01, L02AE04, A03AX30, N03AC02, R06AA10</t>
  </si>
  <si>
    <t>J01CA08, J01CA02, N07BA03, H01AX01, N06BX18</t>
  </si>
  <si>
    <t>R03BB04, R03BB02, G04BX16, G04BD09, N05AF04</t>
  </si>
  <si>
    <t>C03CA02, C03CB02, M01AB07, C02CC01, A09AB02</t>
  </si>
  <si>
    <t>A03AA04, P02CA01, G02CB05, R06AX15, H01AC03</t>
  </si>
  <si>
    <t>A07DA03, A07DA05, C03BB03, N06AA07, N03AG02</t>
  </si>
  <si>
    <t>G03AC09, D07AC03, D07XC02, D07AB08, S01BA11</t>
  </si>
  <si>
    <t>N06DA02, N06AA12, D04AX01, V03AB34, L01CD02</t>
  </si>
  <si>
    <t>P01BC01, C01BA01, N06AA23, D04AB05, A14AA06</t>
  </si>
  <si>
    <t>G04BD08, J01FA16, G04BD10, L01XE05, M01AB05</t>
  </si>
  <si>
    <t>C08CA13, C08CA04, C08CA12, C08CA11, C08CA15</t>
  </si>
  <si>
    <t>N06AX21, N06AB03, G04BX14, N06AA12, D04AX01</t>
  </si>
  <si>
    <t>S01BC03, M02AA15, M01AB05, D11AX18, S01EC02</t>
  </si>
  <si>
    <t>N02AA01, G04BE07, N04BC07, V03AB02, J05AX01</t>
  </si>
  <si>
    <t>S03BA01, S02BA06, S01CB01, S01BA01, R01AD03</t>
  </si>
  <si>
    <t>C08CA02, C08EA01, C08CA01, L01BC09, N07BC04</t>
  </si>
  <si>
    <t>N02AA08, C04AE04, N02CA01, S01AA15, A02AB04</t>
  </si>
  <si>
    <t>R06AD02, D04AA10, G03CA09, A03AB05, R05DB21</t>
  </si>
  <si>
    <t>S01BA02, A07EA02, S02BA01, S01CB03, H02AB09</t>
  </si>
  <si>
    <t>N05AB04, A03AB05, R03AC16, D04AA10, R06AD02</t>
  </si>
  <si>
    <t>A06AG02, A06AB02, C07AB07, D10BX01, S01AX05</t>
  </si>
  <si>
    <t>R03AC07, R03CC06, M04AB04, A03AB09, C01BD01</t>
  </si>
  <si>
    <t>R05CA08, R05CB09, M04AX02, H02CA01, R05DB21</t>
  </si>
  <si>
    <t>P01BA02, A09AB03, B05XA13, S01BA02, N05BB01</t>
  </si>
  <si>
    <t>C10AA03, C02CA01, C10AA08, C09CA03, C10AA07</t>
  </si>
  <si>
    <t>N05AH04, R06AD07, N06AA23, R06AX31, P01BC01</t>
  </si>
  <si>
    <t>A07EA06, D07AC09, R01AD05, R03BA02, D07AB08</t>
  </si>
  <si>
    <t>A03BA03, B06AA03, R05DA01, S01XA06, R05DA03</t>
  </si>
  <si>
    <t>N02CC01, L01XA04, P01CX02, N02CC05, N02CC04</t>
  </si>
  <si>
    <t>J01CF02, J01CF01, J01CA04, D01AC01, L01XD04</t>
  </si>
  <si>
    <t>C01DX16, A11HA01, C10AD03, N07BA01, C08CA04</t>
  </si>
  <si>
    <t>N05BA06, N05CD01, N05BA16, N03AE01, N05BA11</t>
  </si>
  <si>
    <t>N03AX16, S01LA03, C01BA08, P01BB01, D07AC18</t>
  </si>
  <si>
    <t>R06AE05, C03BA09, C03AB08, C03AA08, D07AC11</t>
  </si>
  <si>
    <t>J01AA04, D10AF04, A01AB22, J01AA11, J01AA02</t>
  </si>
  <si>
    <t>B05CX03, C01DA02, C05AE01, N01AB05, C10AD01</t>
  </si>
  <si>
    <t>D06AX01, D09AA02, J01XC01, S01AA13, J01XE03</t>
  </si>
  <si>
    <t>N05BB02, B01AA01, B01AC02, A04AD01, N05CM05</t>
  </si>
  <si>
    <t>M05BA03, L01XX61, A10BX05, A10BX02, A07XA02</t>
  </si>
  <si>
    <t>M03BX01, M01AB06, G03GB02, M02AA03, M01AA05</t>
  </si>
  <si>
    <t>B05XB01, M01AX05, D01BA01, D06BB05, G01AX02</t>
  </si>
  <si>
    <t>D06AX02, D10AF03, G01AA05, J01BA01, S01AA01</t>
  </si>
  <si>
    <t>N07CA01, A09AB02, A16AA06, C02CC01, C05AA05</t>
  </si>
  <si>
    <t>R06AE03, C03AB09, C03AA09, C03AA07, C03AB07</t>
  </si>
  <si>
    <t>V10BX01, V09CA02, V09EB02, V09GA03, V10AA03</t>
  </si>
  <si>
    <t>L01XA01, N05AL05, A10AB05, L01XX02, A10AD05</t>
  </si>
  <si>
    <t>N06AB05, G04BX14, S01HA04, N05AE01, N03AC01</t>
  </si>
  <si>
    <t>B03BA01, R01AA02, B03BA03, V03AB33, M03BX08</t>
  </si>
  <si>
    <t>N03AE01, N05CD13, N05BA21, N05BA09, N05BA06</t>
  </si>
  <si>
    <t>N03AX09, R07AB07, J05AF05, A02BA03, D03AX12</t>
  </si>
  <si>
    <t>S01EC04, B01AD06, D11AX21, S01EA05, V04CK03</t>
  </si>
  <si>
    <t>G04BD12, D08AK04, N06AX11, L02BX03, C01CE02</t>
  </si>
  <si>
    <t>D04AA10, R06AD02, N05AA03, S01HA04, P01BD01</t>
  </si>
  <si>
    <t>N07BC02, N03AC03, N05CM01, C01CA10, V03AB26</t>
  </si>
  <si>
    <t>R03BA09, R01AD08, R03BA05, R01AD12, D07AC17</t>
  </si>
  <si>
    <t>A10BK01, A10BK02, A10BK03, A10BK05, S01EX02</t>
  </si>
  <si>
    <t>C09CA04, C09CA02, C09CA07, G04BD12, L01XX19</t>
  </si>
  <si>
    <t>C09AA02, C09AA12, C09AA07, A02BB02, B01AB05</t>
  </si>
  <si>
    <t>N03AX14, R01AC02, A16AA01, N07BC03, S01GX02</t>
  </si>
  <si>
    <t>N06AX16, N07XX13, L01XX52, L01BB07, N02BG03</t>
  </si>
  <si>
    <t>B01AA12, D07AC08, C05AA11, D07AC04, S01BA15</t>
  </si>
  <si>
    <t>N04AA04, S01HA05, N01BA02, C05AD05, V08AD03</t>
  </si>
  <si>
    <t>A02BC02, L02BG03, G01AF14, P01AB05, A03AX07</t>
  </si>
  <si>
    <t>R06AB04, R06AA06, D04AA34, D01AE07, A03AX03</t>
  </si>
  <si>
    <t>N06DX01, N05CH01, B02BA02, A16AA04, S01XA21</t>
  </si>
  <si>
    <t>S01EE03, S01EE01, G02AD04, S01EE04, R03AC17</t>
  </si>
  <si>
    <t>G03AC06, G03DA02, L02AB02, G03DA03, G03DB03</t>
  </si>
  <si>
    <t>J01CA04, J01CA19, S01AA19, J01CA01</t>
  </si>
  <si>
    <t>N02AX02, R01AA09</t>
  </si>
  <si>
    <t>M02AA12, M01AE02, G02CC02, M01AE18</t>
  </si>
  <si>
    <t>A02BA02, L01AD07, A02BA04</t>
  </si>
  <si>
    <t>R03BA01, R01AD01, D07AC15, A07EA07</t>
  </si>
  <si>
    <t>J01AA02, A01AB22, R06AA09</t>
  </si>
  <si>
    <t>V03AB33, B03BA03</t>
  </si>
  <si>
    <t>A11DA01, V04CG03, J01BA02</t>
  </si>
  <si>
    <t>D07XC03, D07AC13, R03BA07, R01AD09</t>
  </si>
  <si>
    <t>P01BC01, C01BA01, N06AA23, D04AB05</t>
  </si>
  <si>
    <t>N02AA08, C04AE04, N02CA01</t>
  </si>
  <si>
    <t>A06AG02, A06AB02</t>
  </si>
  <si>
    <t>P01BA02, A09AB03, B05XA13</t>
  </si>
  <si>
    <t>N05BA06, N05CD01, N05BA16, N03AE01</t>
  </si>
  <si>
    <t>D06AX01, D09AA02, J01XC01, S01AA13</t>
  </si>
  <si>
    <t>N07CA01, A09AB02, A16AA06, C02CC01</t>
  </si>
  <si>
    <t>R06AE03, C03AB09, C03AA09</t>
  </si>
  <si>
    <t>D04AA10, R06AD02, N05AA03</t>
  </si>
  <si>
    <t>G03AC06, G03DA02, L02AB02</t>
  </si>
  <si>
    <t>[('omeprazole', 100, 1198), ('esomeprazole', 83, 3315), ('rabeprazole', 77, 3031), ('fomepizole', 75, 1734), ('dapiprazole', 73, 1959)]</t>
  </si>
  <si>
    <t>[('buspirone', 67, 251), ('ampicillin', 65, 101), ('ampicillin', 65, 102), ('heparin', 64, 792), ('heparin', 64, 791)]</t>
  </si>
  <si>
    <t>[('amlodipine', 100, 1780), ('felodipine', 80, 669), ('amoxapine', 75, 94), ('nimodipine', 75, 1159), ('isradipine', 75, 2344)]</t>
  </si>
  <si>
    <t>[('atorvastatin', 100, 2897), ('lovastatin', 75, 950), ('pitavastatin', 75, 3617), ('cerivastatin', 71, 3472), ('pravastatin', 71, 2603)]</t>
  </si>
  <si>
    <t>[('paracetamol', 100, 15), ('propacetamol', 79, 2582), ('piracetam', 77, 1315), ('pirisudanol', 73, 2378), ('trometamol', 68, 1657)]</t>
  </si>
  <si>
    <t>[('lansoprazole', 100, 1758), ('pantoprazole', 83, 2569), ('dexlansoprazole', 80, 3597), ('rabeprazole', 75, 3031), ('dapiprazole', 71, 1959)]</t>
  </si>
  <si>
    <t>[('simvastatin', 100, 2427), ('lovastatin', 77, 950), ('cerivastatin', 75, 3472), ('pitavastatin', 75, 3617), ('somatostatin', 75, 1479)]</t>
  </si>
  <si>
    <t>[('metformin', 100, 1020), ('buformin', 72, 242), ('phenformin', 70, 1276), ('mecasermin', 65, 3292), ('methoxamine', 64, 1043)]</t>
  </si>
  <si>
    <t>[('salbutamol', 100, 47), ('salbutamol', 100, 46), ('carbuterol', 75, 1884), ('carbuterol', 75, 1883), ('salmeterol', 70, 2415)]</t>
  </si>
  <si>
    <t>[('levothyroxine sodium', 100, 2564), ('liothyronine sodium', 81, 3111), ('dextrothyroxine', 73, 512), ('levocetirizine', 68, 3392), ('levodropropizine', 66, 2681)]</t>
  </si>
  <si>
    <t>[('bendroflumethiazide and potassium', 100, 3418), ('bendroflumethiazide', 100, 177), ('hydroflumethiazide', 87, 824), ('hydroflumethiazide and potassium', 87, 5503), ('hydrochlorothiazide', 66, 813)]</t>
  </si>
  <si>
    <t>[('ramipril', 100, 2387), ('iomeprol', 69, 2152), ('rimiterol', 67, 1440), ('moexipril', 67, 2242), ('quinapril', 67, 2382)]</t>
  </si>
  <si>
    <t>[('clopidogrel', 100, 2303), ('cloridarol', 73, 1931), ('clofedanol', 64, 1936), ('captopril', 59, 282), ('cloranolol', 59, 2495)]</t>
  </si>
  <si>
    <t>[('bisoprolol', 100, 1840), ('metoprolol', 75, 1064), ('masoprocol', 75, 3203), ('misoprostol', 73, 2591), ('misoprostol', 73, 2592)]</t>
  </si>
  <si>
    <t>[('amitriptyline', 100, 89), ('protriptyline', 81, 1410), ('butriptyline', 81, 1869), ('nortriptyline', 77, 1185), ('aminophylline', 73, 86)]</t>
  </si>
  <si>
    <t>[('citalopram', 100, 401), ('escitalopram', 83, 3356), ('cefozopran', 65, 2850), ('sitagliptin', 64, 3467), ('midazolam', 60, 1081)]</t>
  </si>
  <si>
    <t>[('furosemide', 100, 737), ('furosemide and potassium', 100, 3414), ('torasemide', 80, 2506), ('lacosamide', 70, 3493), ('niclosamide', 68, 1146)]</t>
  </si>
  <si>
    <t>[('sertraline', 100, 2423), ('selegiline', 70, 1458), ('sibutramine', 68, 2425), ('sermorelin', 65, 2720), ('sulfalene', 65, 1506)]</t>
  </si>
  <si>
    <t>[('folic acid', 100, 729), ('ferric sodium citrate', 83, 3258), ('ferric citrate', 83, 6561), ('ferric hydroxide', 83, 4216), ('boric acid', 70, 226)]</t>
  </si>
  <si>
    <t>[('tamsulosin', 100, 2871), ('dosulepin', 65, 585), ('cefsulodin', 65, 320), ('camylofin', 65, 1877), ('amrubicin', 60, 3215)]</t>
  </si>
  <si>
    <t>[('fluoxetine', 100, 717), ('fluvoxamine', 77, 2596), ('paroxetine', 75, 2302), ('vortioxetine', 71, 6332), ('duloxetine', 70, 2845)]</t>
  </si>
  <si>
    <t>[('alendronic acid', 100, 3236), ('ibandronic acid', 80, 3036), ('zoledronic acid', 75, 2872), ('clodronic acid', 75, 525), ('tiludronic acid', 70, 1707)]</t>
  </si>
  <si>
    <t>[('amoxicillin', 100, 95), ('aspoxicillin', 83, 2629), ('ampicillin', 82, 102), ('ampicillin', 82, 101), ('oxacillin', 77, 1210)]</t>
  </si>
  <si>
    <t>[('tramadol', 100, 1609), ('trapidil', 75, 1614), ('iopamidol', 67, 881), ('trometamol', 65, 1657), ('thiamazole', 65, 1034)]</t>
  </si>
  <si>
    <t>[('gliclazide', 100, 756), ('glipizide', 75, 757), ('glibenclamide', 69, 755), ('iproclozide', 68, 2159), ('salicylamide', 67, 1448)]</t>
  </si>
  <si>
    <t>[('prednisolone', 100, 1365), ('prednisolone', 100, 1362), ('prednisolone', 100, 1364), ('prednisolone', 100, 1361), ('prednisolone', 100, 1366)]</t>
  </si>
  <si>
    <t>[('codeine and paracetamol', 59, 3599), ('trometamol', 55, 1657), ('trometamol', 55, 1656), ('clofedanol', 53, 1936), ('salbutamol', 53, 46)]</t>
  </si>
  <si>
    <t>[('cetirizine', 100, 1900), ('cinnarizine', 82, 394), ('cefatrizine', 77, 310), ('cytarabine', 75, 461), ('metirosine', 75, 3288)]</t>
  </si>
  <si>
    <t>[('naproxen', 100, 1120), ('naproxen', 100, 1118), ('naproxen', 100, 1119), ('suprofen', 69, 1535), ('nitrogen', 69, 1174)]</t>
  </si>
  <si>
    <t>[('gabapentin', 100, 2093), ('rifapentine', 68, 2399), ('dalbavancin', 64, 6529), ('thymopentin', 64, 2566), ('gadopentetic acid', 62, 2095)]</t>
  </si>
  <si>
    <t>[('ranitidine', 100, 1427), ('roxatidine', 80, 3027), ('lafutidine', 80, 2782), ('famotidine', 80, 667), ('cimetidine', 75, 392)]</t>
  </si>
  <si>
    <t>[('atenolol', 100, 154), ('epanolol', 75, 2659), ('timolol', 75, 1592), ('timolol', 75, 1593), ('artenimol', 72, 6238)]</t>
  </si>
  <si>
    <t>[('losartan', 100, 2683), ('eprosartan', 75, 2899), ('valsartan', 72, 2824), ('irbesartan', 70, 2903), ('tasosartan', 70, 3148)]</t>
  </si>
  <si>
    <t>[('ferrous fumarate', 100, 2060), ('ferrous fumarate', 100, 2061), ('ferrous succinate', 69, 2063), ('ferrous tartrate', 65, 5574), ('ferrous aspartate', 64, 3246)]</t>
  </si>
  <si>
    <t>[('warfarin', 100, 1700), ('parnaparin', 65, 2820), ('nadroparin', 65, 2796), ('carfecillin', 64, 300), ('heparin', 62, 790)]</t>
  </si>
  <si>
    <t>[('colecalciferol', 100, 381), ('doxercalciferol', 80, 1708), ('ergocalciferol', 75, 617), ('paricalcitol', 61, 2860), ('colestipol', 57, 434)]</t>
  </si>
  <si>
    <t>[('finasteride', 100, 2067), ('finasteride', 100, 2068), ('dutasteride', 77, 3210), ('fenspiride', 73, 678), ('fenspiride', 73, 677)]</t>
  </si>
  <si>
    <t>[('senega', 67, 6094), ('mesna', 60, 0), ('mesna', 60, 1), ('caffeine', 56, 256), ('stannous fluoride', 56, 1488)]</t>
  </si>
  <si>
    <t>[('doxazosin', 100, 2653), ('terazosin', 78, 2468), ('trimazosin', 70, 2519), ('oxytocin', 67, 1232), ('prazosin', 67, 1357)]</t>
  </si>
  <si>
    <t>[('enflurane', 61, 602), ('vinflunine', 60, 3159), ('infliximab', 55, 3155), ('hemophilus influenzae B and poliomyelitis', 48, 5501), ('hemophilus influenzae B, combinations with toxoids', 42, 4614)]</t>
  </si>
  <si>
    <t>[('allopurinol', 100, 59), ('haloperidol', 77, 786), ('droperidol', 73, 593), ('clobutinol', 73, 1933), ('allylestrenol', 69, 60)]</t>
  </si>
  <si>
    <t>[('lisinopril', 100, 2196), ('fosinopril', 85, 2664), ('zofenopril', 70, 2553), ('quinapril', 70, 2382), ('perindopril', 68, 2704)]</t>
  </si>
  <si>
    <t>[('indapamide', 100, 855), ('etofamide', 70, 2033), ('nialamide', 70, 1142), ('iodamide', 70, 870), ('vintafolide', 68, 3798)]</t>
  </si>
  <si>
    <t>[('beclometasone', 100, 171), ('beclometasone', 100, 173), ('beclometasone', 100, 172), ('beclometasone', 100, 174), ('alclometasone', 85, 3008)]</t>
  </si>
  <si>
    <t>[('zopiclone', 100, 2557), ('eszopiclone', 82, 3432), ('gepirone', 67, 2239), ('mepacrine', 67, 1423), ('opicapone', 67, 3666)]</t>
  </si>
  <si>
    <t>[('codeine', 100, 432), ('caffeine', 81, 256), ('cocaine', 79, 431), ('cocaine', 79, 428), ('cocaine', 79, 429)]</t>
  </si>
  <si>
    <t>[('lactulose', 100, 922), ('ethulose', 61, 5568), ('lactitol', 61, 2178), ('prasterone', 60, 475), ('prasterone', 60, 476)]</t>
  </si>
  <si>
    <t>[('mirtazapine', 100, 1738), ('metizoline', 68, 3122), ('metyrapone', 68, 1071), ('pirenzepine', 68, 1316), ('nilvadipine', 68, 2698)]</t>
  </si>
  <si>
    <t>[('masoprocol', 46, 3203), ('macrogol', 45, 1332), ('mannitol', 40, 974), ('meglutol', 40, 2), ('nadolol', 40, 1104)]</t>
  </si>
  <si>
    <t>[('doxycycline', 100, 590), ('doxycycline', 100, 591), ('doxofylline', 77, 2006), ('tigecycline', 77, 3406), ('minocycline', 73, 1086)]</t>
  </si>
  <si>
    <t>[('ferrous sulfate', 100, 2065), ('ferrous sulfate', 100, 2064), ('ferrous succinate', 73, 2063), ('ferrous ascorbate', 69, 681), ('ferrous aspartate', 64, 3246)]</t>
  </si>
  <si>
    <t>[('rivaroxaban', 100, 3693), ('trovafloxacin', 65, 3037), ('rufloxacin', 64, 2412), ('levofloxacin', 62, 2882), ('levofloxacin', 62, 2883)]</t>
  </si>
  <si>
    <t>[('diazepam', 100, 514), ('quazepam', 81, 2381), ('pinazepam', 78, 2333), ('temazepam', 78, 1540), ('oxazepam', 75, 1213)]</t>
  </si>
  <si>
    <t>[('hydroxocobalamin', 100, 831), ('hydroxocobalamin', 100, 830), ('cyanocobalamin', 72, 1695), ('mecobalamin', 62, 2211), ('hydroxycarbamide', 62, 835)]</t>
  </si>
  <si>
    <t>[('thiamine', 100, 1566), ('trolamine', 72, 2516), ('thiazinam', 72, 5587), ('methionine', 70, 1035), ('dopamine', 69, 583)]</t>
  </si>
  <si>
    <t>[('apixaban', 100, 3775), ('edoxaban', 75, 6618), ('atosiban', 62, 2757), ('epicillin', 61, 2014), ('ampicillin', 60, 101)]</t>
  </si>
  <si>
    <t>[('carbocisteine', 100, 292), ('erdosteine', 65, 2018), ('carmustine', 65, 302), ('carboquone', 65, 287), ('carbocromen', 65, 388)]</t>
  </si>
  <si>
    <t>[('montelukast', 100, 2921), ('pranlukast', 59, 3073), ('zafirlukast', 59, 3030), ('mandelic acid', 55, 2201), ('mandelic acid', 55, 2202)]</t>
  </si>
  <si>
    <t>[('nitrofurantoin', 100, 1167), ('nitrofural', 68, 1170), ('nitrofural', 68, 1168), ('nitrofural', 68, 1169), ('nitrofural', 68, 1173)]</t>
  </si>
  <si>
    <t>[('spironolactone', 100, 1487), ('promegestone', 64, 1391), ('furazolidone', 61, 736), ('vinblastine', 61, 1685), ('propyliodone', 61, 1402)]</t>
  </si>
  <si>
    <t>[('propranolol', 100, 1401), ('bupranolol', 77, 247), ('cloranolol', 77, 2495), ('alprenolol', 73, 67), ('propanol', 73, 3768)]</t>
  </si>
  <si>
    <t>[('candesartan', 100, 3174), ('candicidin', 68, 276), ('fimasartan', 68, 3704), ('irbesartan', 68, 2903), ('tasosartan', 68, 3148)]</t>
  </si>
  <si>
    <t>[('ketamine', 40, 912), ('cyanocobalamin tannin complex', 40, 3715), ('protamine', 38, 1406), ('vincamine', 38, 1686), ('potassium acetate', 38, 2707)]</t>
  </si>
  <si>
    <t>[('loratadine', 100, 2192), ('olopatadine', 82, 3079), ('olopatadine', 82, 3078), ('roxatidine', 80, 3027), ('rupatadine', 80, 3087)]</t>
  </si>
  <si>
    <t>[('sitagliptin', 100, 3467), ('saxagliptin', 86, 3616), ('linagliptin', 82, 3686), ('vildagliptin', 79, 3471), ('alogliptin', 73, 3782)]</t>
  </si>
  <si>
    <t>[('docusate sodium', 100, 2833), ('dibunate', 69, 3425), ('docosanol', 67, 3468), ('tolciclate', 65, 2497), ('docetaxel', 61, 2848)]</t>
  </si>
  <si>
    <t>[('vardenafil', 46, 3341), ('udenafil', 43, 3523), ('ferristene', 38, 3084), ('indinavir', 38, 3024), ('ebastine', 36, 2012)]</t>
  </si>
  <si>
    <t>[('dipyrocetyl', 56, 6205), ('dihydrocodeine and paracetamol', 44, 3669), ('oxycodone and paracetamol', 41, 6740), ('codeine and paracetamol', 41, 3599), ('hydrocodone', 39, 814)]</t>
  </si>
  <si>
    <t>[('mometasone', 100, 3012), ('mometasone', 100, 3014), ('mometasone', 100, 3011), ('mometasone', 100, 3013), ('halometasone', 79, 2115)]</t>
  </si>
  <si>
    <t>[('albumin', 53, 45), ('arbutamine', 53, 2781), ('fosinopril', 51, 2664), ('arginine hydrochloride', 49, 2945), ('lisinopril', 48, 2196)]</t>
  </si>
  <si>
    <t>[('methotrexate', 100, 1041), ('methotrexate', 100, 1040), ('methohexital', 67, 1038), ('methohexital', 67, 1039), ('methylnaltrexone bromide', 66, 3633)]</t>
  </si>
  <si>
    <t>[('digoxin', 100, 548), ('digitoxin', 78, 547), ('difenoxin', 67, 1984), ('diazoxide', 61, 516), ('diazoxide', 61, 515)]</t>
  </si>
  <si>
    <t>[('ezetimibe', 100, 3380), ('dexetimide', 75, 507), ('axitinib', 67, 3711), ('oxatomide', 67, 2702), ('esketamine', 65, 6888)]</t>
  </si>
  <si>
    <t>[('fexofenadine', 100, 2918), ('sequifenadine', 77, 6496), ('hexobendine', 75, 801), ('quifenadine', 75, 2834), ('terfenadine', 75, 2590)]</t>
  </si>
  <si>
    <t>[('linagliptin', 100, 3686), ('sitagliptin', 82, 3467), ('saxagliptin', 77, 3616), ('gemigliptin', 77, 3795), ('vildagliptin', 75, 3471)]</t>
  </si>
  <si>
    <t>[('clarithromycin', 100, 1928), ('flurithromycin', 89, 2084), ('solithromycin', 82, 6416), ('dirithromycin', 82, 2000), ('roxithromycin', 79, 1443)]</t>
  </si>
  <si>
    <t>[('hypromellose', 100, 2135), ('cyproterone', 71, 458), ('apremilast', 67, 6516), ('hexoprenaline', 62, 802), ('hydromorphone', 62, 552)]</t>
  </si>
  <si>
    <t>[('trimethoprim', 100, 1647), ('trimetaphan', 71, 1646), ('trimethadione', 65, 1645), ('dimetofrine', 62, 1992), ('tetramethrin', 62, 2478)]</t>
  </si>
  <si>
    <t>[('pheneticillin', 78, 2313), ('penamecillin', 76, 2306), ('benzylpenicillin', 74, 1252), ('benzylpenicillin', 74, 1251), ('pivampicillin', 70, 1323)]</t>
  </si>
  <si>
    <t>[('tiotropium bromide', 100, 3419), ('cimetropium bromide', 77, 3457), ('oxitropium bromide', 75, 2703), ('tiopronin', 70, 1015), ('ipratropium bromide', 68, 3169)]</t>
  </si>
  <si>
    <t>[('bumetanide and potassium', 100, 3417), ('bumetanide', 100, 243), ('budesonide', 75, 1860), ('piretanide', 75, 2342), ('budesonide', 75, 1859)]</t>
  </si>
  <si>
    <t>[('mebeverine', 100, 2207), ('moxaverine', 80, 2693), ('fenoverine', 75, 2045), ('melperone', 70, 2233), ('rociverine', 70, 2404)]</t>
  </si>
  <si>
    <t>[('loperamide oxide', 100, 2580), ('loperamide', 100, 947), ('clofenamide and potassium', 77, 5459), ('lofepramine', 77, 945), ('clofenamide', 77, 6237)]</t>
  </si>
  <si>
    <t>[('desogestrel', 100, 1968), ('etonogestrel', 75, 1724), ('megestrol', 68, 994), ('nomegestrol', 68, 2275), ('megestrol', 68, 993)]</t>
  </si>
  <si>
    <t>[('donepezil', 100, 3080), ('fomepizole', 65, 1734), ('danazol', 61, 464), ('docetaxel', 61, 2848), ('cinepazet', 61, 1922)]</t>
  </si>
  <si>
    <t>[('quinine', 100, 1425), ('quinidine', 78, 1424), ('quetiapine', 70, 2673), ('roquinimex', 65, 2840), ('fluindione', 65, 2662)]</t>
  </si>
  <si>
    <t>[('solifenacin', 100, 3357), ('darifenacin', 82, 3082), ('solithromycin', 69, 6416), ('guaifenesin', 68, 782), ('sequifenadine', 65, 6496)]</t>
  </si>
  <si>
    <t>[('lercanidipine', 100, 3074), ('barnidipine', 73, 2548), ('lacidipine', 73, 2176), ('benidipine', 69, 1815), ('cilnidipine', 69, 3032)]</t>
  </si>
  <si>
    <t>[('diclofenac', 100, 530), ('diclofenac', 100, 528), ('diclofenac', 100, 529), ('diclofenac', 100, 531), ('alclofenac', 80, 48)]</t>
  </si>
  <si>
    <t>[('morphine', 100, 1098), ('diamorphine', 77, 513), ('nalorphine', 75, 1109), ('apomorphine', 73, 142), ('apomorphine', 73, 141)]</t>
  </si>
  <si>
    <t>[('ibuprofen', 100, 841), ('ibuprofen', 100, 842), ('ibuprofen', 100, 843), ('ibuprofen', 100, 844), ('ibuprofen', 100, 845)]</t>
  </si>
  <si>
    <t>[('dexamethasone', 100, 497), ('dexamethasone', 100, 496), ('dexamethasone', 100, 498), ('dexamethasone', 100, 499), ('dexamethasone', 100, 500)]</t>
  </si>
  <si>
    <t>[('felodipine', 100, 669), ('amlodipine', 80, 1780), ('nimodipine', 75, 1159), ('terodiline', 75, 2472), ('benidipine', 75, 1815)]</t>
  </si>
  <si>
    <t>[('dihydrocodeine', 100, 1987), ('hydrocodone', 79, 814), ('dihydroergotamine', 74, 551), ('dihydralazine', 71, 549), ('dehydroemetine', 71, 474)]</t>
  </si>
  <si>
    <t>[('others', 48, 4553), ('ferrous iodine', 46, 5573), ('pemoline', 42, 1247), ('feather', 41, 3726), ('ethyl chloride', 40, 652)]</t>
  </si>
  <si>
    <t>[('hydrocortisone', 100, 817), ('hydrocortisone', 100, 822), ('hydrocortisone', 100, 815), ('hydrocortisone', 100, 816), ('hydrocortisone', 100, 818)]</t>
  </si>
  <si>
    <t>[('prochlorperazine', 100, 1386), ('procarbazine', 69, 1384), ('trifluoperazine', 69, 1636), ('trichlormethiazide and potassium', 67, 4805), ('trichlormethiazide', 67, 1631)]</t>
  </si>
  <si>
    <t>[('bisacodyl', 100, 220), ('bisacodyl', 100, 219), ('pinacidil', 67, 2331), ('bisoprolol', 60, 1840), ('bisoxatin', 56, 4950)]</t>
  </si>
  <si>
    <t>[('isosorbide mononitrate', 100, 2165), ('ziconotide', 77, 2815), ('isosorbide dinitrate', 75, 899), ('isosorbide dinitrate', 75, 898), ('isosorbide dinitrate, combinations', 56, 4796)]</t>
  </si>
  <si>
    <t>[('glycine', 36, 771), ('galactose', 36, 742), ('cation exchange resins', 35, 306), ('Food allergenic extracts', 35, 6415), ('textile allergenic extracts', 34, 5696)]</t>
  </si>
  <si>
    <t>[('hydroxychloroquine', 100, 832), ('hexachlorophene', 67, 795), ('hydroxycarbamide', 67, 835), ('hydroxyethylpromethazine', 67, 5576), ('chloroquine', 64, 363)]</t>
  </si>
  <si>
    <t>[('pravastatin', 100, 2603), ('fluvastatin', 86, 2573), ('pitavastatin', 83, 3617), ('lovastatin', 82, 950), ('cerivastatin', 79, 3472)]</t>
  </si>
  <si>
    <t>[('quetiapine', 100, 2673), ('budipine', 75, 1862), ('clotiapine', 75, 421), ('quinine', 70, 1425), ('zotepine', 70, 2558)]</t>
  </si>
  <si>
    <t>[('budesonide', 100, 1860), ('budesonide', 100, 1859), ('budesonide', 100, 1861), ('budesonide', 100, 1858), ('desonide', 80, 491)]</t>
  </si>
  <si>
    <t>[('hyoscyamine', 55, 3116), ('lysine', 53, 956), ('inosine', 49, 6476), ('inosine', 49, 6475), ('inosine', 49, 6477)]</t>
  </si>
  <si>
    <t>[('sumatriptan', 100, 2452), ('naratriptan', 77, 3101), ('rizatriptan', 77, 2920), ('somatropin', 77, 2777), ('almotriptan', 77, 3306)]</t>
  </si>
  <si>
    <t>[('aspoxicillin', 73, 2629), ('amoxicillin', 71, 95), ('ampicillin', 68, 101), ('ampicillin', 68, 102), ('cloxacillin', 66, 426)]</t>
  </si>
  <si>
    <t>[('nicorandil', 100, 2265), ('nicotinic acid', 65, 1140), ('nicotinic acid', 65, 1141), ('niceritrol', 65, 1145), ('nifuratel', 65, 1156)]</t>
  </si>
  <si>
    <t>[('lorazepam', 100, 949), ('flurazepam', 85, 722), ('clonazepam', 80, 414), ('nordazepam', 80, 480), ('halazepam', 78, 2114)]</t>
  </si>
  <si>
    <t>[('pregabalin', 100, 3146), ('propicillin', 68, 2370), ('protirelin', 65, 1585), ('vigabatrin', 65, 1727), ('progabide', 65, 2363)]</t>
  </si>
  <si>
    <t>[('estradiol, combinations', 50, 5020), ('ethylestrenol', 43, 653), ('polyestradiol phosphate', 38, 2347), ('cannabinoids', 38, 277), ('cocaine', 36, 431)]</t>
  </si>
  <si>
    <t>[('lymecycline', 100, 952), ('clomocycline', 83, 1940), ('minocycline', 77, 1086), ('tigecycline', 77, 3406), ('minocycline', 77, 1085)]</t>
  </si>
  <si>
    <t>[('glyceryl trinitrate', 100, 768), ('glyceryl trinitrate', 100, 769), ('glycerol', 66, 766), ('glycerol', 66, 767), ('trolnitrate', 61, 2524)]</t>
  </si>
  <si>
    <t>[('fusidic acid', 100, 738), ('fusidic acid', 100, 739), ('fusidic acid', 100, 740), ('fusidic acid', 100, 741), ('fasudil', 71, 2109)]</t>
  </si>
  <si>
    <t>[('sodium stibogluconate', 69, 1262), ('sodium aminosalicylate', 63, 2928), ('strontium ranelate', 58, 3311), ('potassium clorazepate', 58, 420), ('calcium silicate', 58, 3745)]</t>
  </si>
  <si>
    <t>[('Aluminium antacid compound combinations', 52, 6352), ('aluminium preparations', 51, 6063), ('collagenase, combinations', 44, 5015), ('arginine hydrochloride', 40, 2945), ('piperidione', 38, 3130)]</t>
  </si>
  <si>
    <t>[('baclofen', 100, 166), ('ibuprofen', 67, 845), ('ibuprofen', 67, 844), ('ibuprofen', 67, 843), ('ibuprofen', 67, 842)]</t>
  </si>
  <si>
    <t>[('insulin glargine', 100, 3296), ('insulin glulisine', 73, 3420), ('insulin glargine and lixisenatide', 58, 6717), ('mianserin', 51, 1074), ('glycine', 49, 771)]</t>
  </si>
  <si>
    <t>[('betahistine', 100, 199), ('betanidine', 77, 215), ('bendamustine', 75, 3068), ('bilastine', 73, 3359), ('pethidine', 68, 1006)]</t>
  </si>
  <si>
    <t>[('cyclizine', 100, 447), ('buclizine', 83, 2756), ('meclozine', 78, 981), ('aceclidine', 75, 12), ('cinnarizine', 73, 394)]</t>
  </si>
  <si>
    <t>[('carbromal', 45, 296), ('carmofur', 40, 1713), ('carbamide', 38, 1673), ('carbuterol', 38, 1884), ('carbuterol', 38, 1883)]</t>
  </si>
  <si>
    <t>[('insulin aspart', 100, 3513), ('insulin aspart', 100, 3512), ('insulin degludec and insulin aspart', 71, 6344), ('mianserin', 51, 1074), ('mannosulfan', 45, 2204)]</t>
  </si>
  <si>
    <t>[('paroxetine', 100, 2302), ('dapoxetine', 80, 2818), ('duloxetine', 80, 2845), ('fluoxetine', 75, 717), ('vortioxetine', 75, 6332)]</t>
  </si>
  <si>
    <t>[('cyanocobalamin', 100, 1695), ('mecobalamin', 75, 2211), ('hydroxocobalamin', 72, 830), ('hydroxocobalamin', 72, 831), ('penicillamine', 57, 1250)]</t>
  </si>
  <si>
    <t>[('clonazepam', 100, 414), ('clotiazepam', 82, 422), ('lorazepam', 80, 949), ('bromazepam', 80, 231), ('camazepam', 80, 275)]</t>
  </si>
  <si>
    <t>[('lamotrigine', 100, 2179), ('famotidine', 73, 667), ('ranitidine', 68, 1427), ('lafutidine', 68, 2782), ('homatropine', 68, 2128)]</t>
  </si>
  <si>
    <t>[('rosuvastatin', 100, 3333), ('lovastatin', 79, 950), ('fluvastatin', 75, 2573), ('cerivastatin', 75, 3472), ('pitavastatin', 75, 3617)]</t>
  </si>
  <si>
    <t>[('brinzolamide', 100, 3161), ('dorzolamide', 71, 2768), ('benzydamine', 67, 192), ('thonzylamine', 67, 3761), ('prenylamine', 67, 1374)]</t>
  </si>
  <si>
    <t>[('mirabegron', 100, 3723), ('maraviroc', 60, 3490), ('vigabatrin', 60, 1727), ('dolasetron', 60, 2803), ('melagatran', 60, 3156)]</t>
  </si>
  <si>
    <t>[('promethazine', 100, 1393), ('promethazine', 100, 1392), ('pyrimethamine', 81, 1419), ('paramethadione', 79, 2300), ('trimethadione', 77, 1645)]</t>
  </si>
  <si>
    <t>[('methadone', 100, 1022), ('pethidine', 78, 1006), ('ethadione', 78, 2023), ('methionine', 75, 1035), ('normethadone', 75, 2278)]</t>
  </si>
  <si>
    <t>[('fluticasone furoate', 100, 3543), ('fluticasone furoate', 100, 3542), ('fluticasone', 100, 2572), ('fluticasone', 100, 2571), ('fluticasone', 100, 2570)]</t>
  </si>
  <si>
    <t>[('dapagliflozin', 100, 6510), ('canagliflozin', 85, 3792), ('empagliflozin', 85, 6539), ('ipragliflozin', 81, 3756), ('ertugliflozin', 73, 6797)]</t>
  </si>
  <si>
    <t>[('temazepam', 100, 1540), ('camazepam', 83, 275), ('tetrazepam', 80, 2479), ('pinazepam', 78, 2333), ('diazepam', 78, 514)]</t>
  </si>
  <si>
    <t>[('irbesartan', 100, 2903), ('eprosartan', 70, 2899), ('losartan', 70, 2683), ('telmisartan', 68, 2856), ('candesartan', 68, 3174)]</t>
  </si>
  <si>
    <t>[('enalapril', 100, 601), ('benazepril', 75, 1811), ('delapril', 72, 1965), ('imidapril', 72, 2771), ('temocapril', 70, 3205)]</t>
  </si>
  <si>
    <t>[('levetiracetam', 100, 3026), ('oxiracetam', 65, 2295), ('aniracetam', 65, 1783), ('pramiracetam', 65, 2353), ('brivaracetam', 65, 6694)]</t>
  </si>
  <si>
    <t>[('flumetasone', 55, 696), ('flumetasone', 55, 695), ('fluanisone', 51, 2073), ('fludarabine', 48, 2038), ('flucytosine', 48, 691)]</t>
  </si>
  <si>
    <t>[('procyclidine', 100, 1387), ('aceclidine', 75, 12), ('propyliodone', 75, 1402), ('propamidine', 71, 2367), ('propamidine', 71, 2368)]</t>
  </si>
  <si>
    <t>[('olanzapine', 100, 2778), ('clozapine', 75, 427), ('pirenzepine', 73, 1316), ('asenapine', 70, 3574), ('loxapine', 70, 951)]</t>
  </si>
  <si>
    <t>[('pantoprazole', 100, 2569), ('lansoprazole', 83, 1758), ('pentetrazol', 75, 1265), ('rabeprazole', 71, 3031), ('dapiprazole', 71, 1959)]</t>
  </si>
  <si>
    <t>[('chlorphenamine', 100, 367), ('chlorphenoxamine', 88, 1910), ('chlorphenoxamine', 88, 1909), ('chlorphenesin', 82, 366), ('chlorpromazine', 79, 368)]</t>
  </si>
  <si>
    <t>[('memantine', 100, 999), ('nimustine', 72, 1161), ('menadione', 72, 1000), ('emetine', 72, 600), ('semustine', 72, 1459)]</t>
  </si>
  <si>
    <t>[('bimatoprost', 100, 3318), ('latanoprost', 68, 2615), ('dinoprost', 68, 564), ('beraprost', 68, 1829), ('iloprost', 64, 2563)]</t>
  </si>
  <si>
    <t>[('medroxyprogesterone', 100, 987), ('medroxyprogesterone', 100, 988), ('medroxyprogesterone', 100, 989), ('hydroxyprogesterone', 92, 834), ('dydrogesterone', 68, 594)]</t>
  </si>
  <si>
    <t>A02BC01, A02BC05, A02BC04, V03AB34, S01EX02</t>
  </si>
  <si>
    <t>N05BE01, J01CA01, S01AA19, S01XA14, C05BA03</t>
  </si>
  <si>
    <t>C08CA01, C08CA02, N06AA17, C08CA06, C08CA03</t>
  </si>
  <si>
    <t>C10AA05, C10AA02, C10AA08, C10AA06, C10AA03</t>
  </si>
  <si>
    <t>N02BE01, N02BE05, N06BX03, N06BX08, B05XX02</t>
  </si>
  <si>
    <t>C10AA01, C10AA02, C10AA06, C10AA08, H01CB01</t>
  </si>
  <si>
    <t>A10BA02, A10BA03, A10BA01, H01AC03, C01CA10</t>
  </si>
  <si>
    <t>R03CC02, R03AC02, R03CC10, R03AC10, R03AC12</t>
  </si>
  <si>
    <t>H03AA01, H03AA02, C10AX01, R06AE09, R05DB27</t>
  </si>
  <si>
    <t>C03AB01, C03AA01, C03AA02, C03AB02, C03AA03</t>
  </si>
  <si>
    <t>C09AA05, V08AB10, R03AC05, C09AA13, C09AA06</t>
  </si>
  <si>
    <t>B01AC04, C01DX15, R05DB10, C09AA01, C07AA27</t>
  </si>
  <si>
    <t>C07AB07, C07AB02, L01XX10, A02BB01, G02AD06</t>
  </si>
  <si>
    <t>N06AA09, N06AA11, N06AA15, N06AA10, R03DA05</t>
  </si>
  <si>
    <t>N06AB04, N06AB10, J01DE03, A10BH01, N05CD08</t>
  </si>
  <si>
    <t>C03CA01, C03CB01, C03CA04, N03AX18, P02DA01</t>
  </si>
  <si>
    <t>N06AB06, N04BD01, A08AA10, H01AC04, J01ED02</t>
  </si>
  <si>
    <t>B03BB01, B03AB01, V03AE08, B03AB04, S02AA03</t>
  </si>
  <si>
    <t>G04CA02, N06AA16, J01DD03, A03AA03, L01DB10</t>
  </si>
  <si>
    <t>N06AB03, N06AB08, N06AB05, N06AX26, N06AX21</t>
  </si>
  <si>
    <t>M05BA04, M05BA06, M05BA08, M05BA02, M05BA05</t>
  </si>
  <si>
    <t>J01CA04, J01CA19, S01AA19, J01CA01, J01CF04</t>
  </si>
  <si>
    <t>N02AX02, C01DX11, V08AB04, B05XX02, H03BB02</t>
  </si>
  <si>
    <t>A10BB09, A10BB07, A10BB01, N06AF06, N02BA05</t>
  </si>
  <si>
    <t>S01BA04, D07XA02, R01AD02, D07AA03, S01CB02</t>
  </si>
  <si>
    <t>N02AJ06, B05XX02, B05BB03, R05DB10, R03AC02</t>
  </si>
  <si>
    <t>R06AE07, N07CA02, J01DB07, L01BC01, C02KB01</t>
  </si>
  <si>
    <t>M02AA12, G02CC02, M01AE02, M01AE07, V03AN04</t>
  </si>
  <si>
    <t>N03AX12, J04AB05, J01XA04, L03AX09, V08CA01</t>
  </si>
  <si>
    <t>A02BA02, A02BA06, A02BA08, A02BA03, A02BA01</t>
  </si>
  <si>
    <t>C07AB03, C07AB10, C07AA06, S01ED01, P01BE05</t>
  </si>
  <si>
    <t>C09CA01, C09CA02, C09CA03, C09CA04, C09CA05</t>
  </si>
  <si>
    <t>B03AA02, B03AD02, B03AA06, B03AA08, B03AA09</t>
  </si>
  <si>
    <t>B01AA03, B01AB07, B01AB06, G01AA08, B01AB01</t>
  </si>
  <si>
    <t>A11CC05, H05BX03, A11CC01, H05BX02, C10AC02</t>
  </si>
  <si>
    <t>D11AX10, G04CB01, G04CB02, R03DX03, R03BX01</t>
  </si>
  <si>
    <t>R05CA06, R05CB05, V03AF01, N06BC01, A01AA04</t>
  </si>
  <si>
    <t>C02CA04, G04CA03, C02CA03, H01BB02, C02CA01</t>
  </si>
  <si>
    <t>N01AB04, L01CA05, L04AB02, J07CA04, J07AG51</t>
  </si>
  <si>
    <t>M04AA01, N05AD01, N05AD08, R05DB03, G03DC01</t>
  </si>
  <si>
    <t>C09AA03, C09AA09, C09AA15, C09AA06, C09AA04</t>
  </si>
  <si>
    <t>C03BA11, P01AC03, N06AF02, V08AA03, L01CA06</t>
  </si>
  <si>
    <t>A07EA07, R01AD01, D07AC15, R03BA01, D07AB10</t>
  </si>
  <si>
    <t>N05CF01, N05CF04, N06AX19, P01AX05, N04BX04</t>
  </si>
  <si>
    <t>R05DA04, N06BC01, S02DA02, N01BC01, R02AD03</t>
  </si>
  <si>
    <t>A06AD11, A06AC02, A06AD12, G03XX01, A14AA07</t>
  </si>
  <si>
    <t>N06AX11, R01AA10, V04CD01, A02BX03, C08CA10</t>
  </si>
  <si>
    <t>L01XX10, A06AD15, R05CB16, C10AX05, C07AA12</t>
  </si>
  <si>
    <t>A01AB22, J01AA02, R03DA11, J01AA12, J01AA08</t>
  </si>
  <si>
    <t>B03AD03, B03AA07, B03AA06, B03AA10, B03AA09</t>
  </si>
  <si>
    <t>B01AF01, J01MA13, J01MA10, J01MA12, S01AE05</t>
  </si>
  <si>
    <t>N05BA01, N05CD10, N05BA14, N05CD07, N05BA04</t>
  </si>
  <si>
    <t>V03AB33, B03BA03, B03BA01, B03BA05, L01XX05</t>
  </si>
  <si>
    <t>A11DA01, D03AX12, R06AD06, V03AB26, C01CA04</t>
  </si>
  <si>
    <t>B01AF02, B01AF03, G02CX01, J01CA07, J01CA01</t>
  </si>
  <si>
    <t>R05CB03, R05CB15, L01AD01, L01AC03, C01DX05</t>
  </si>
  <si>
    <t>R03DC03, R03DC02, R03DC01, B05CA06, J01XX06</t>
  </si>
  <si>
    <t>J01XE01, D09AA03, B05CA03, D08AF01, S02AA02</t>
  </si>
  <si>
    <t>C03DA01, G03DB07, G01AX06, L01CA01, V08AD03</t>
  </si>
  <si>
    <t>C07AA05, C07AA19, C07AA27, C07AA01, D08AX03</t>
  </si>
  <si>
    <t>C09CA06, G01AA04, C09CA10, C09CA04, C09CA05</t>
  </si>
  <si>
    <t>N01AX03, B03BA02, V03AB14, C04AX07, B05XA17</t>
  </si>
  <si>
    <t>R06AX13, S01GX09, R01AC08, A02BA06, R06AX28</t>
  </si>
  <si>
    <t>A10BH01, A10BH03, A10BH05, A10BH02, A10BH04</t>
  </si>
  <si>
    <t>A06AA02, R05DB16, D06BB11, D01AE19, L01CD02</t>
  </si>
  <si>
    <t>G04BE09, G04BE11, V08CB02, J05AE02, R06AX22</t>
  </si>
  <si>
    <t>N02BA09, N02AJ01, N02AJ17, N02AJ06, R05DA03</t>
  </si>
  <si>
    <t>D07XC03, R03BA07, D07AC13, R01AD09, D07AC12</t>
  </si>
  <si>
    <t>B05AA01, C01CA22, C09AA09, B05XB01, C09AA03</t>
  </si>
  <si>
    <t>L04AX03, L01BA01, N01AF01, N05CA15, A06AH01</t>
  </si>
  <si>
    <t>C01AA05, C01AA04, A07DA04, V03AH01, C02DA01</t>
  </si>
  <si>
    <t>C10AX09, N04AA08, L01XE17, R06AE06, N01AX14</t>
  </si>
  <si>
    <t>R06AX26, R06AX32, C01DX06, R06AX31, R06AX12</t>
  </si>
  <si>
    <t>A10BH05, A10BH01, A10BH03, A10BH06, A10BH02</t>
  </si>
  <si>
    <t>J01FA09, J01FA14, J01FA16, J01FA13, J01FA06</t>
  </si>
  <si>
    <t>S01KA02, G03HA01, L04AA32, R03AC06, N02AA03</t>
  </si>
  <si>
    <t>J01EA01, C02BA01, N03AC02, C01CA12, P03BA04</t>
  </si>
  <si>
    <t>J01CE05, J01CE06, S01AA14, J01CE01, J01CA02</t>
  </si>
  <si>
    <t>R03BB04, A03BB05, R03BB02, G04BX16, R01AX03</t>
  </si>
  <si>
    <t>C03CB02, C03CA02, R01AD05, C03CA03, D07AC09</t>
  </si>
  <si>
    <t>A03AA04, A03AD30, A03AX05, N05AD03, A03AA06</t>
  </si>
  <si>
    <t>A07DA05, A07DA03, C03BB07, N06AA07, C03BA07</t>
  </si>
  <si>
    <t>G03AC09, G03AC08, G03DB02, G03DB04, G03AC05</t>
  </si>
  <si>
    <t>N06DA02, V03AB34, G03XA01, L01CD02, C01DX14</t>
  </si>
  <si>
    <t>P01BC01, C01BA01, N05AH04, L03AX02, B01AA12</t>
  </si>
  <si>
    <t>G04BD08, G04BD10, J01FA16, R05CA03, R06AX32</t>
  </si>
  <si>
    <t>C08CA13, C08CA12, C08CA09, C08CA15, C08CA14</t>
  </si>
  <si>
    <t>M02AA15, D11AX18, M01AB05, S01BC03, M01AB06</t>
  </si>
  <si>
    <t>N02AA01, N07BC06, V03AB02, N04BC07, G04BE07</t>
  </si>
  <si>
    <t>C01EB16, G02CC01, M01AE01, M02AA13, R02AX02</t>
  </si>
  <si>
    <t>C05AA09, A01AC02, D07AB19, D07XB05, D10AA03</t>
  </si>
  <si>
    <t>C08CA02, C08CA01, C08CA06, G04BD05, C08CA15</t>
  </si>
  <si>
    <t>N02AA08, R05DA03, N02CA01, C02DB01, P01AX09</t>
  </si>
  <si>
    <t>D11AC30, B03AA11, N06BA05, V01AA01, N01BX01</t>
  </si>
  <si>
    <t>C05AA01, S01CB03, A01AC03, A07EA02, D07AA02</t>
  </si>
  <si>
    <t>N05AB04, L01XB01, N05AB06, C03AB06, C03AA06</t>
  </si>
  <si>
    <t>A06AG02, A06AB02, C02DG01, C07AB07, A06AB09</t>
  </si>
  <si>
    <t>C01DA14, N02BG08, C05AE02, C01DA08, C01DA58</t>
  </si>
  <si>
    <t>B05CX03, V04CE01, V04CG01, V01AA08, V01AA09</t>
  </si>
  <si>
    <t>P01BA02, D08AE01, L01XX05, R06AD05, P01BA01</t>
  </si>
  <si>
    <t>C10AA03, C10AA04, C10AA08, C10AA02, C10AA06</t>
  </si>
  <si>
    <t>N05AH04, N04BX03, N05AH06, P01BC01, N05AX11</t>
  </si>
  <si>
    <t>R01AD05, D07AC09, R03BA02, A07EA06, D07AB08</t>
  </si>
  <si>
    <t>A03BA03, B05XB03, G01AX02, D06BB05, S01XA10</t>
  </si>
  <si>
    <t>N02CC01, N02CC02, N02CC04, H01AC01, N02CC05</t>
  </si>
  <si>
    <t>J01CA19, J01CA04, J01CA01, S01AA19, J01CF02</t>
  </si>
  <si>
    <t>C01DX16, C04AC01, C10AD02, C10AD01, G01AX05</t>
  </si>
  <si>
    <t>N05BA06, N05CD01, N03AE01, N05BA16, N05BA13</t>
  </si>
  <si>
    <t>N03AX16, J01CE03, V04CJ02, N03AG04, N03AG05</t>
  </si>
  <si>
    <t>G03CA53, A14AB02, L02AA02, N02BG10, S02DA02</t>
  </si>
  <si>
    <t>J01AA04, J01AA11, J01AA08, J01AA12, A01AB23</t>
  </si>
  <si>
    <t>C01DA02, C05AE01, A06AG04, A06AX01, C01DA09</t>
  </si>
  <si>
    <t>D06AX01, D09AA02, J01XC01, S01AA13, C04AX32</t>
  </si>
  <si>
    <t>P01CB02, J04AA02, M05BX03, N05BA05, A02AC02</t>
  </si>
  <si>
    <t>A02AB10, C05AX01, D03BA52, B05XB01, R05DB23</t>
  </si>
  <si>
    <t>M03BX01, R02AX02, M02AA13, M01AE01, G02CC01</t>
  </si>
  <si>
    <t>A10AE04, A10AB06, A10AE54, N06AX03, B05CX03</t>
  </si>
  <si>
    <t>N07CA01, C02CC01, L01AA09, R06AX29, N02AB02</t>
  </si>
  <si>
    <t>R06AE03, R06AE01, R06AE05, S01EB08, N07CA02</t>
  </si>
  <si>
    <t>N05CM04, L01BC04, D02AE01, R03CC10, R03AC10</t>
  </si>
  <si>
    <t>A10AD05, A10AB05, A10AD06, N06AX03, L01AB03</t>
  </si>
  <si>
    <t>N06AB05, G04BX14, N06AX21, N06AB03, N06AX26</t>
  </si>
  <si>
    <t>B03BA01, B03BA05, B03BA03, V03AB33, M01CC01</t>
  </si>
  <si>
    <t>N03AE01, N05BA21, N05BA06, N05BA08, N05BA15</t>
  </si>
  <si>
    <t>N03AX09, A02BA03, A02BA02, A02BA08, S01FA05</t>
  </si>
  <si>
    <t>C10AA07, C10AA02, C10AA04, C10AA06, C10AA08</t>
  </si>
  <si>
    <t>S01EC04, S01EC03, A01AD02, D04AA01, C01DX02</t>
  </si>
  <si>
    <t>G04BD12, J05AX09, N03AG04, A04AA04, B01AE04</t>
  </si>
  <si>
    <t>R06AD02, D04AA10, P01BD01, N03AC01, N03AC02</t>
  </si>
  <si>
    <t>N07BC02, N02AB02, N03AC03, V03AB26, R05DA06</t>
  </si>
  <si>
    <t>R03BA09, R01AD12, R03BA05, R01AD08, D07AC17</t>
  </si>
  <si>
    <t>N05CD07, N05BA15, M03BX07, N05BA14, N05BA01</t>
  </si>
  <si>
    <t>C09CA04, C09CA02, C09CA01, C09CA07, C09CA06</t>
  </si>
  <si>
    <t>C09AA02, C09AA07, C09AA12, C09AA16, C09AA14</t>
  </si>
  <si>
    <t>N03AX14, N06BX07, N06BX11, N06BX16, N03AX23</t>
  </si>
  <si>
    <t>D07XB01, D07AB03, N05AD09, L01BB05, J02AX01</t>
  </si>
  <si>
    <t>N04AA04, S01EB08, V08AD03, D08AC03, S01AX15</t>
  </si>
  <si>
    <t>N05AH03, N05AH02, A02BX03, N05AH05, N05AH01</t>
  </si>
  <si>
    <t>A02BC02, A02BC03, R07AB03, A02BC04, S01EX02</t>
  </si>
  <si>
    <t>R06AB04, R06AA06, D04AA34, D01AE07, N05AA01</t>
  </si>
  <si>
    <t>N06DX01, L01AD06, B02BA02, P01AX02, L01AD03</t>
  </si>
  <si>
    <t>S01EE03, S01EE01, G02AD01, B01AC19, B01AC11</t>
  </si>
  <si>
    <t>G03AC06, G03DA02, L02AB02, G03DA03, G03DB01</t>
  </si>
  <si>
    <t>A07EA07, R01AD01, D07AC15, R03BA01</t>
  </si>
  <si>
    <t>B03AD03, B03AA07</t>
  </si>
  <si>
    <t>D07XC03, R03BA07, D07AC13, R01AD09</t>
  </si>
  <si>
    <t>A07DA05, A07DA03</t>
  </si>
  <si>
    <t>M02AA15, D11AX18, M01AB05, S01BC03</t>
  </si>
  <si>
    <t>R01AD05, D07AC09, R03BA02, A07EA06</t>
  </si>
  <si>
    <t>C01DA02, C05AE01</t>
  </si>
  <si>
    <t>A10AD05, A10AB05</t>
  </si>
  <si>
    <t>G03AC06, G03DA02, L02AB02, G03DA03</t>
  </si>
  <si>
    <t>Scorer</t>
  </si>
  <si>
    <t>No Match</t>
  </si>
  <si>
    <t>Match</t>
  </si>
  <si>
    <t>Num of Match</t>
  </si>
  <si>
    <t>TP</t>
  </si>
  <si>
    <t>FN</t>
  </si>
  <si>
    <t>FP</t>
  </si>
  <si>
    <t>TN</t>
  </si>
  <si>
    <t>Sensitivity</t>
  </si>
  <si>
    <t>Specificity</t>
  </si>
  <si>
    <t>Precision</t>
  </si>
  <si>
    <t>Accuracy</t>
  </si>
  <si>
    <t>F1 Score</t>
  </si>
  <si>
    <t>Missed Opportunity</t>
  </si>
  <si>
    <t>Levenshtein Monge-Elkan</t>
  </si>
  <si>
    <t>Jaro Monge-Elkan</t>
  </si>
  <si>
    <t>JaroWinkler Monge-Elkan</t>
  </si>
  <si>
    <t>Editex Monge-Elkan</t>
  </si>
  <si>
    <t>Levenshtein SoftTfIdf</t>
  </si>
  <si>
    <t>Jaro SoftTfIdf</t>
  </si>
  <si>
    <t>JaroWinkler SoftTfIdf</t>
  </si>
  <si>
    <t>Editex SoftTfIdf</t>
  </si>
  <si>
    <t>Hit Rate</t>
  </si>
  <si>
    <t>Adj Hit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</si>
</sst>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1" xfId="0" applyFont="1" applyBorder="1" applyAlignment="1">
      <alignment horizontal="center" vertical="top"/>
    </xf>
    <xf numFmtId="164" fontId="0" fillId="0" borderId="0" xfId="0" applyNumberFormat="1"/>
    <xf numFmtId="165"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51"/>
  <sheetViews>
    <sheetView tabSelected="1"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654</v>
      </c>
      <c r="J2" s="1" t="s">
        <v>804</v>
      </c>
      <c r="K2" s="1" t="s">
        <v>954</v>
      </c>
      <c r="L2">
        <v>5</v>
      </c>
      <c r="M2">
        <v>3</v>
      </c>
      <c r="N2">
        <f t="shared" ref="N2:N33" si="0">M2</f>
        <v>3</v>
      </c>
      <c r="Q2">
        <f t="shared" ref="Q2:Q33" si="1">L2-SUM(N2:P2)</f>
        <v>2</v>
      </c>
    </row>
    <row r="3" spans="1:18" ht="48" x14ac:dyDescent="0.2">
      <c r="A3" t="s">
        <v>19</v>
      </c>
      <c r="B3" t="s">
        <v>32</v>
      </c>
      <c r="C3" t="s">
        <v>182</v>
      </c>
      <c r="D3" t="s">
        <v>332</v>
      </c>
      <c r="E3" t="s">
        <v>481</v>
      </c>
      <c r="F3" t="s">
        <v>558</v>
      </c>
      <c r="G3" t="s">
        <v>592</v>
      </c>
      <c r="H3">
        <v>35173629</v>
      </c>
      <c r="I3" s="1" t="s">
        <v>655</v>
      </c>
      <c r="J3" s="1" t="s">
        <v>805</v>
      </c>
      <c r="L3">
        <v>5</v>
      </c>
      <c r="M3">
        <v>0</v>
      </c>
      <c r="N3">
        <f t="shared" si="0"/>
        <v>0</v>
      </c>
      <c r="Q3">
        <f t="shared" si="1"/>
        <v>5</v>
      </c>
    </row>
    <row r="4" spans="1:18" ht="48" x14ac:dyDescent="0.2">
      <c r="A4" t="s">
        <v>19</v>
      </c>
      <c r="B4" t="s">
        <v>33</v>
      </c>
      <c r="C4" t="s">
        <v>183</v>
      </c>
      <c r="D4" t="s">
        <v>333</v>
      </c>
      <c r="E4" t="s">
        <v>33</v>
      </c>
      <c r="F4" t="s">
        <v>558</v>
      </c>
      <c r="G4" t="s">
        <v>593</v>
      </c>
      <c r="H4">
        <v>34561560</v>
      </c>
      <c r="I4" s="1" t="s">
        <v>656</v>
      </c>
      <c r="J4" s="1" t="s">
        <v>806</v>
      </c>
      <c r="K4" s="1" t="s">
        <v>806</v>
      </c>
      <c r="L4">
        <v>5</v>
      </c>
      <c r="M4">
        <v>5</v>
      </c>
      <c r="N4">
        <f t="shared" si="0"/>
        <v>5</v>
      </c>
      <c r="Q4">
        <f t="shared" si="1"/>
        <v>0</v>
      </c>
    </row>
    <row r="5" spans="1:18" ht="48" x14ac:dyDescent="0.2">
      <c r="A5" t="s">
        <v>19</v>
      </c>
      <c r="B5" t="s">
        <v>34</v>
      </c>
      <c r="C5" t="s">
        <v>184</v>
      </c>
      <c r="D5" t="s">
        <v>334</v>
      </c>
      <c r="E5" t="s">
        <v>34</v>
      </c>
      <c r="F5" t="s">
        <v>558</v>
      </c>
      <c r="G5" t="s">
        <v>591</v>
      </c>
      <c r="H5">
        <v>33173866</v>
      </c>
      <c r="I5" s="1" t="s">
        <v>657</v>
      </c>
      <c r="J5" s="1" t="s">
        <v>807</v>
      </c>
      <c r="K5" s="1" t="s">
        <v>807</v>
      </c>
      <c r="L5">
        <v>5</v>
      </c>
      <c r="M5">
        <v>5</v>
      </c>
      <c r="N5">
        <f t="shared" si="0"/>
        <v>5</v>
      </c>
      <c r="Q5">
        <f t="shared" si="1"/>
        <v>0</v>
      </c>
    </row>
    <row r="6" spans="1:18" ht="48" x14ac:dyDescent="0.2">
      <c r="A6" t="s">
        <v>20</v>
      </c>
      <c r="B6" t="s">
        <v>35</v>
      </c>
      <c r="C6" t="s">
        <v>185</v>
      </c>
      <c r="D6" t="s">
        <v>335</v>
      </c>
      <c r="E6" t="s">
        <v>482</v>
      </c>
      <c r="F6" t="s">
        <v>558</v>
      </c>
      <c r="G6" t="s">
        <v>594</v>
      </c>
      <c r="H6">
        <v>32761419</v>
      </c>
      <c r="I6" s="1" t="s">
        <v>658</v>
      </c>
      <c r="J6" s="1" t="s">
        <v>808</v>
      </c>
      <c r="K6" s="1" t="s">
        <v>808</v>
      </c>
      <c r="L6">
        <v>5</v>
      </c>
      <c r="M6">
        <v>5</v>
      </c>
      <c r="N6">
        <f t="shared" si="0"/>
        <v>5</v>
      </c>
      <c r="Q6">
        <f t="shared" si="1"/>
        <v>0</v>
      </c>
    </row>
    <row r="7" spans="1:18" ht="48" x14ac:dyDescent="0.2">
      <c r="A7" t="s">
        <v>18</v>
      </c>
      <c r="B7" t="s">
        <v>36</v>
      </c>
      <c r="C7" t="s">
        <v>186</v>
      </c>
      <c r="D7" t="s">
        <v>336</v>
      </c>
      <c r="E7" t="s">
        <v>36</v>
      </c>
      <c r="F7" t="s">
        <v>559</v>
      </c>
      <c r="G7" t="s">
        <v>595</v>
      </c>
      <c r="H7">
        <v>30506160</v>
      </c>
      <c r="I7" s="1" t="s">
        <v>659</v>
      </c>
      <c r="J7" s="1" t="s">
        <v>809</v>
      </c>
      <c r="K7" s="1" t="s">
        <v>809</v>
      </c>
      <c r="L7">
        <v>5</v>
      </c>
      <c r="M7">
        <v>5</v>
      </c>
      <c r="N7">
        <f t="shared" si="0"/>
        <v>5</v>
      </c>
      <c r="Q7">
        <f t="shared" si="1"/>
        <v>0</v>
      </c>
    </row>
    <row r="8" spans="1:18" ht="48" x14ac:dyDescent="0.2">
      <c r="A8" t="s">
        <v>19</v>
      </c>
      <c r="B8" t="s">
        <v>37</v>
      </c>
      <c r="C8" t="s">
        <v>187</v>
      </c>
      <c r="D8" t="s">
        <v>337</v>
      </c>
      <c r="E8" t="s">
        <v>37</v>
      </c>
      <c r="F8" t="s">
        <v>558</v>
      </c>
      <c r="G8" t="s">
        <v>596</v>
      </c>
      <c r="H8">
        <v>28089358</v>
      </c>
      <c r="I8" s="1" t="s">
        <v>660</v>
      </c>
      <c r="J8" s="1" t="s">
        <v>810</v>
      </c>
      <c r="K8" s="1" t="s">
        <v>810</v>
      </c>
      <c r="L8">
        <v>5</v>
      </c>
      <c r="M8">
        <v>5</v>
      </c>
      <c r="N8">
        <f t="shared" si="0"/>
        <v>5</v>
      </c>
      <c r="Q8">
        <f t="shared" si="1"/>
        <v>0</v>
      </c>
    </row>
    <row r="9" spans="1:18" ht="48" x14ac:dyDescent="0.2">
      <c r="A9" t="s">
        <v>21</v>
      </c>
      <c r="B9" t="s">
        <v>38</v>
      </c>
      <c r="C9" t="s">
        <v>188</v>
      </c>
      <c r="D9" t="s">
        <v>338</v>
      </c>
      <c r="E9" t="s">
        <v>483</v>
      </c>
      <c r="F9" t="s">
        <v>558</v>
      </c>
      <c r="G9" t="s">
        <v>594</v>
      </c>
      <c r="H9">
        <v>26978271</v>
      </c>
      <c r="I9" s="1" t="s">
        <v>661</v>
      </c>
      <c r="J9" s="1" t="s">
        <v>811</v>
      </c>
      <c r="K9" s="1" t="s">
        <v>811</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662</v>
      </c>
      <c r="J10" s="1" t="s">
        <v>812</v>
      </c>
      <c r="K10" s="1" t="s">
        <v>812</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663</v>
      </c>
      <c r="J11" s="1" t="s">
        <v>813</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664</v>
      </c>
      <c r="J12" s="1" t="s">
        <v>814</v>
      </c>
      <c r="K12" s="1" t="s">
        <v>956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665</v>
      </c>
      <c r="J13" s="1" t="s">
        <v>815</v>
      </c>
      <c r="K13" s="1" t="s">
        <v>815</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666</v>
      </c>
      <c r="J14" s="1" t="s">
        <v>816</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667</v>
      </c>
      <c r="J15" s="1" t="s">
        <v>817</v>
      </c>
      <c r="K15" s="1" t="s">
        <v>817</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668</v>
      </c>
      <c r="J16" s="1" t="s">
        <v>818</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669</v>
      </c>
      <c r="J17" s="1" t="s">
        <v>819</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670</v>
      </c>
      <c r="J18" s="1" t="s">
        <v>820</v>
      </c>
      <c r="K18" s="1" t="s">
        <v>960</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671</v>
      </c>
      <c r="J19" s="1" t="s">
        <v>821</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672</v>
      </c>
      <c r="J20" s="1" t="s">
        <v>822</v>
      </c>
      <c r="K20" s="1" t="s">
        <v>962</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673</v>
      </c>
      <c r="J21" s="1" t="s">
        <v>823</v>
      </c>
      <c r="K21" s="1" t="s">
        <v>963</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674</v>
      </c>
      <c r="J22" s="1" t="s">
        <v>824</v>
      </c>
      <c r="K22" s="1" t="s">
        <v>964</v>
      </c>
      <c r="L22">
        <v>5</v>
      </c>
      <c r="M22">
        <v>2</v>
      </c>
      <c r="N22">
        <f t="shared" si="0"/>
        <v>2</v>
      </c>
      <c r="Q22">
        <f t="shared" si="1"/>
        <v>3</v>
      </c>
    </row>
    <row r="23" spans="1:17" ht="48" x14ac:dyDescent="0.2">
      <c r="A23" t="s">
        <v>21</v>
      </c>
      <c r="B23" t="s">
        <v>52</v>
      </c>
      <c r="C23" t="s">
        <v>202</v>
      </c>
      <c r="D23" t="s">
        <v>352</v>
      </c>
      <c r="E23" t="s">
        <v>52</v>
      </c>
      <c r="F23" t="s">
        <v>558</v>
      </c>
      <c r="G23" t="s">
        <v>602</v>
      </c>
      <c r="H23">
        <v>12317147</v>
      </c>
      <c r="I23" s="1" t="s">
        <v>675</v>
      </c>
      <c r="J23" s="1" t="s">
        <v>825</v>
      </c>
      <c r="K23" s="1" t="s">
        <v>965</v>
      </c>
      <c r="L23">
        <v>5</v>
      </c>
      <c r="M23">
        <v>4</v>
      </c>
      <c r="N23">
        <f t="shared" si="0"/>
        <v>4</v>
      </c>
      <c r="Q23">
        <f t="shared" si="1"/>
        <v>1</v>
      </c>
    </row>
    <row r="24" spans="1:17" ht="64" x14ac:dyDescent="0.2">
      <c r="A24" t="s">
        <v>25</v>
      </c>
      <c r="B24" t="s">
        <v>53</v>
      </c>
      <c r="C24" t="s">
        <v>203</v>
      </c>
      <c r="D24" t="s">
        <v>353</v>
      </c>
      <c r="E24" t="s">
        <v>53</v>
      </c>
      <c r="F24" t="s">
        <v>561</v>
      </c>
      <c r="G24" t="s">
        <v>594</v>
      </c>
      <c r="H24">
        <v>11101145</v>
      </c>
      <c r="I24" s="1" t="s">
        <v>676</v>
      </c>
      <c r="J24" s="1" t="s">
        <v>826</v>
      </c>
      <c r="K24" s="1" t="s">
        <v>826</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677</v>
      </c>
      <c r="J25" s="1" t="s">
        <v>827</v>
      </c>
      <c r="K25" s="1" t="s">
        <v>966</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678</v>
      </c>
      <c r="J26" s="1" t="s">
        <v>828</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679</v>
      </c>
      <c r="J27" s="1" t="s">
        <v>829</v>
      </c>
      <c r="K27" s="1" t="s">
        <v>829</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680</v>
      </c>
      <c r="J28" s="1" t="s">
        <v>830</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681</v>
      </c>
      <c r="J29" s="1" t="s">
        <v>831</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682</v>
      </c>
      <c r="J30" s="1" t="s">
        <v>832</v>
      </c>
      <c r="K30" s="1" t="s">
        <v>832</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683</v>
      </c>
      <c r="J31" s="1" t="s">
        <v>833</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684</v>
      </c>
      <c r="J32" s="1" t="s">
        <v>834</v>
      </c>
      <c r="K32" s="1" t="s">
        <v>970</v>
      </c>
      <c r="L32">
        <v>5</v>
      </c>
      <c r="M32">
        <v>2</v>
      </c>
      <c r="N32">
        <f t="shared" si="0"/>
        <v>2</v>
      </c>
      <c r="Q32">
        <f t="shared" si="1"/>
        <v>3</v>
      </c>
    </row>
    <row r="33" spans="1:17" ht="48" x14ac:dyDescent="0.2">
      <c r="A33" t="s">
        <v>19</v>
      </c>
      <c r="B33" t="s">
        <v>62</v>
      </c>
      <c r="C33" t="s">
        <v>212</v>
      </c>
      <c r="D33" t="s">
        <v>362</v>
      </c>
      <c r="E33" t="s">
        <v>62</v>
      </c>
      <c r="F33" t="s">
        <v>558</v>
      </c>
      <c r="G33" t="s">
        <v>600</v>
      </c>
      <c r="H33">
        <v>7947883</v>
      </c>
      <c r="I33" s="1" t="s">
        <v>685</v>
      </c>
      <c r="J33" s="1" t="s">
        <v>835</v>
      </c>
      <c r="K33" s="1" t="s">
        <v>835</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686</v>
      </c>
      <c r="J34" s="1" t="s">
        <v>836</v>
      </c>
      <c r="K34" s="1" t="s">
        <v>971</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687</v>
      </c>
      <c r="J35" s="1" t="s">
        <v>837</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688</v>
      </c>
      <c r="J36" s="1" t="s">
        <v>838</v>
      </c>
      <c r="K36" s="1" t="s">
        <v>973</v>
      </c>
      <c r="L36">
        <v>5</v>
      </c>
      <c r="M36">
        <v>1</v>
      </c>
      <c r="N36">
        <f t="shared" si="2"/>
        <v>1</v>
      </c>
      <c r="Q36">
        <f t="shared" si="3"/>
        <v>4</v>
      </c>
    </row>
    <row r="37" spans="1:17" ht="64" x14ac:dyDescent="0.2">
      <c r="A37" t="s">
        <v>23</v>
      </c>
      <c r="B37" t="s">
        <v>66</v>
      </c>
      <c r="C37" t="s">
        <v>216</v>
      </c>
      <c r="D37" t="s">
        <v>366</v>
      </c>
      <c r="E37" t="s">
        <v>498</v>
      </c>
      <c r="F37" t="s">
        <v>563</v>
      </c>
      <c r="H37">
        <v>7415175</v>
      </c>
      <c r="I37" s="1" t="s">
        <v>689</v>
      </c>
      <c r="J37" s="1" t="s">
        <v>839</v>
      </c>
      <c r="K37" s="1" t="s">
        <v>839</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690</v>
      </c>
      <c r="J38" s="1" t="s">
        <v>840</v>
      </c>
      <c r="K38" s="1" t="s">
        <v>974</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691</v>
      </c>
      <c r="J39" s="1" t="s">
        <v>841</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692</v>
      </c>
      <c r="J40" s="1" t="s">
        <v>842</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693</v>
      </c>
      <c r="J41" s="1" t="s">
        <v>843</v>
      </c>
      <c r="K41" s="1" t="s">
        <v>843</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694</v>
      </c>
      <c r="J42" s="1" t="s">
        <v>844</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695</v>
      </c>
      <c r="J43" s="1" t="s">
        <v>845</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696</v>
      </c>
      <c r="J44" s="1" t="s">
        <v>846</v>
      </c>
      <c r="K44" s="1" t="s">
        <v>979</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697</v>
      </c>
      <c r="J45" s="1" t="s">
        <v>847</v>
      </c>
      <c r="K45" s="1" t="s">
        <v>980</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698</v>
      </c>
      <c r="J46" s="1" t="s">
        <v>848</v>
      </c>
      <c r="K46" s="1" t="s">
        <v>848</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699</v>
      </c>
      <c r="J47" s="1" t="s">
        <v>849</v>
      </c>
      <c r="K47" s="1" t="s">
        <v>981</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700</v>
      </c>
      <c r="J48" s="1" t="s">
        <v>850</v>
      </c>
      <c r="K48" s="1" t="s">
        <v>850</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701</v>
      </c>
      <c r="J49" s="1" t="s">
        <v>851</v>
      </c>
      <c r="K49" s="1" t="s">
        <v>982</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702</v>
      </c>
      <c r="J50" s="1" t="s">
        <v>852</v>
      </c>
      <c r="K50" s="1" t="s">
        <v>983</v>
      </c>
      <c r="L50">
        <v>5</v>
      </c>
      <c r="M50">
        <v>1</v>
      </c>
      <c r="N50">
        <f t="shared" si="2"/>
        <v>1</v>
      </c>
      <c r="Q50">
        <f t="shared" si="3"/>
        <v>4</v>
      </c>
    </row>
    <row r="51" spans="1:17" ht="64" x14ac:dyDescent="0.2">
      <c r="A51" t="s">
        <v>18</v>
      </c>
      <c r="B51" t="s">
        <v>80</v>
      </c>
      <c r="C51" t="s">
        <v>230</v>
      </c>
      <c r="D51" t="s">
        <v>380</v>
      </c>
      <c r="E51" t="s">
        <v>503</v>
      </c>
      <c r="F51" t="s">
        <v>567</v>
      </c>
      <c r="H51">
        <v>5492074</v>
      </c>
      <c r="I51" s="1" t="s">
        <v>703</v>
      </c>
      <c r="J51" s="1" t="s">
        <v>853</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705</v>
      </c>
      <c r="J53" s="1" t="s">
        <v>855</v>
      </c>
      <c r="K53" s="1" t="s">
        <v>985</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706</v>
      </c>
      <c r="J54" s="1" t="s">
        <v>856</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707</v>
      </c>
      <c r="J55" s="1" t="s">
        <v>857</v>
      </c>
      <c r="K55" s="1" t="s">
        <v>987</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708</v>
      </c>
      <c r="J56" s="1" t="s">
        <v>858</v>
      </c>
      <c r="K56" s="1" t="s">
        <v>988</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709</v>
      </c>
      <c r="J57" s="1" t="s">
        <v>859</v>
      </c>
      <c r="K57" s="1" t="s">
        <v>989</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710</v>
      </c>
      <c r="J58" s="1" t="s">
        <v>860</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711</v>
      </c>
      <c r="J59" s="1" t="s">
        <v>861</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712</v>
      </c>
      <c r="J60" s="1" t="s">
        <v>862</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713</v>
      </c>
      <c r="J61" s="1" t="s">
        <v>863</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714</v>
      </c>
      <c r="J62" s="1" t="s">
        <v>864</v>
      </c>
      <c r="K62" s="1" t="s">
        <v>994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715</v>
      </c>
      <c r="J63" s="1" t="s">
        <v>865</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716</v>
      </c>
      <c r="J64" s="1" t="s">
        <v>866</v>
      </c>
      <c r="K64" s="1" t="s">
        <v>996</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717</v>
      </c>
      <c r="J65" s="1" t="s">
        <v>867</v>
      </c>
      <c r="K65" s="1" t="s">
        <v>997</v>
      </c>
      <c r="L65">
        <v>5</v>
      </c>
      <c r="M65">
        <v>4</v>
      </c>
      <c r="N65">
        <f t="shared" si="2"/>
        <v>4</v>
      </c>
      <c r="Q65">
        <f t="shared" si="3"/>
        <v>1</v>
      </c>
    </row>
    <row r="66" spans="1:17" ht="80" x14ac:dyDescent="0.2">
      <c r="A66" t="s">
        <v>23</v>
      </c>
      <c r="B66" t="s">
        <v>95</v>
      </c>
      <c r="C66" t="s">
        <v>245</v>
      </c>
      <c r="D66" t="s">
        <v>395</v>
      </c>
      <c r="E66" t="s">
        <v>508</v>
      </c>
      <c r="F66" t="s">
        <v>558</v>
      </c>
      <c r="H66">
        <v>4195254</v>
      </c>
      <c r="I66" s="1" t="s">
        <v>718</v>
      </c>
      <c r="J66" s="1" t="s">
        <v>868</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719</v>
      </c>
      <c r="J67" s="1" t="s">
        <v>869</v>
      </c>
      <c r="K67" s="1" t="s">
        <v>998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720</v>
      </c>
      <c r="J68" s="1" t="s">
        <v>870</v>
      </c>
      <c r="K68" s="1" t="s">
        <v>870</v>
      </c>
      <c r="L68">
        <v>5</v>
      </c>
      <c r="M68">
        <v>5</v>
      </c>
      <c r="N68">
        <f t="shared" si="4"/>
        <v>5</v>
      </c>
      <c r="Q68">
        <f t="shared" si="5"/>
        <v>0</v>
      </c>
    </row>
    <row r="69" spans="1:17" ht="48" x14ac:dyDescent="0.2">
      <c r="A69" t="s">
        <v>18</v>
      </c>
      <c r="B69" t="s">
        <v>98</v>
      </c>
      <c r="C69" t="s">
        <v>248</v>
      </c>
      <c r="D69" t="s">
        <v>398</v>
      </c>
      <c r="E69" t="s">
        <v>509</v>
      </c>
      <c r="F69" t="s">
        <v>561</v>
      </c>
      <c r="G69" t="s">
        <v>612</v>
      </c>
      <c r="H69">
        <v>4064713</v>
      </c>
      <c r="I69" s="1" t="s">
        <v>721</v>
      </c>
      <c r="J69" s="1" t="s">
        <v>871</v>
      </c>
      <c r="K69" s="1" t="s">
        <v>999</v>
      </c>
      <c r="L69">
        <v>5</v>
      </c>
      <c r="M69">
        <v>2</v>
      </c>
      <c r="N69">
        <f t="shared" si="4"/>
        <v>2</v>
      </c>
      <c r="Q69">
        <f t="shared" si="5"/>
        <v>3</v>
      </c>
    </row>
    <row r="70" spans="1:17" ht="48" x14ac:dyDescent="0.2">
      <c r="A70" t="s">
        <v>24</v>
      </c>
      <c r="B70" t="s">
        <v>99</v>
      </c>
      <c r="C70" t="s">
        <v>249</v>
      </c>
      <c r="D70" t="s">
        <v>399</v>
      </c>
      <c r="E70" t="s">
        <v>510</v>
      </c>
      <c r="F70" t="s">
        <v>558</v>
      </c>
      <c r="G70" t="s">
        <v>612</v>
      </c>
      <c r="H70">
        <v>3850607</v>
      </c>
      <c r="I70" s="1" t="s">
        <v>722</v>
      </c>
      <c r="J70" s="1" t="s">
        <v>872</v>
      </c>
      <c r="L70">
        <v>5</v>
      </c>
      <c r="M70">
        <v>0</v>
      </c>
      <c r="N70">
        <f t="shared" si="4"/>
        <v>0</v>
      </c>
      <c r="Q70">
        <f t="shared" si="5"/>
        <v>5</v>
      </c>
    </row>
    <row r="71" spans="1:17" ht="48" x14ac:dyDescent="0.2">
      <c r="A71" t="s">
        <v>20</v>
      </c>
      <c r="B71" t="s">
        <v>100</v>
      </c>
      <c r="C71" t="s">
        <v>250</v>
      </c>
      <c r="D71" t="s">
        <v>400</v>
      </c>
      <c r="E71" t="s">
        <v>511</v>
      </c>
      <c r="F71" t="s">
        <v>558</v>
      </c>
      <c r="G71" t="s">
        <v>623</v>
      </c>
      <c r="H71">
        <v>3807463</v>
      </c>
      <c r="I71" s="1" t="s">
        <v>723</v>
      </c>
      <c r="J71" s="1" t="s">
        <v>873</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f t="shared" si="4"/>
        <v>5</v>
      </c>
      <c r="Q72">
        <f t="shared" si="5"/>
        <v>0</v>
      </c>
    </row>
    <row r="73" spans="1:17" ht="64" x14ac:dyDescent="0.2">
      <c r="A73" t="s">
        <v>19</v>
      </c>
      <c r="B73" t="s">
        <v>102</v>
      </c>
      <c r="C73" t="s">
        <v>252</v>
      </c>
      <c r="D73" t="s">
        <v>402</v>
      </c>
      <c r="E73" t="s">
        <v>102</v>
      </c>
      <c r="F73" t="s">
        <v>558</v>
      </c>
      <c r="G73" t="s">
        <v>610</v>
      </c>
      <c r="H73">
        <v>3622720</v>
      </c>
      <c r="I73" s="1" t="s">
        <v>725</v>
      </c>
      <c r="J73" s="1" t="s">
        <v>875</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726</v>
      </c>
      <c r="J74" s="1" t="s">
        <v>876</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727</v>
      </c>
      <c r="J75" s="1" t="s">
        <v>877</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728</v>
      </c>
      <c r="J76" s="1" t="s">
        <v>878</v>
      </c>
      <c r="K76" s="1" t="s">
        <v>1002</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729</v>
      </c>
      <c r="J77" s="1" t="s">
        <v>879</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730</v>
      </c>
      <c r="J78" s="1" t="s">
        <v>880</v>
      </c>
      <c r="K78" s="1" t="s">
        <v>1004</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731</v>
      </c>
      <c r="J79" s="1" t="s">
        <v>881</v>
      </c>
      <c r="K79" s="1" t="s">
        <v>881</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732</v>
      </c>
      <c r="J80" s="1" t="s">
        <v>882</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733</v>
      </c>
      <c r="J81" s="1" t="s">
        <v>883</v>
      </c>
      <c r="K81" s="1" t="s">
        <v>883</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734</v>
      </c>
      <c r="J82" s="1" t="s">
        <v>884</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735</v>
      </c>
      <c r="J83" s="1" t="s">
        <v>885</v>
      </c>
      <c r="K83" s="1" t="s">
        <v>1006</v>
      </c>
      <c r="L83">
        <v>5</v>
      </c>
      <c r="M83">
        <v>3</v>
      </c>
      <c r="N83">
        <f t="shared" si="4"/>
        <v>3</v>
      </c>
      <c r="Q83">
        <f t="shared" si="5"/>
        <v>2</v>
      </c>
    </row>
    <row r="84" spans="1:17" ht="48" x14ac:dyDescent="0.2">
      <c r="A84" t="s">
        <v>19</v>
      </c>
      <c r="B84" t="s">
        <v>113</v>
      </c>
      <c r="C84" t="s">
        <v>263</v>
      </c>
      <c r="D84" t="s">
        <v>413</v>
      </c>
      <c r="E84" t="s">
        <v>113</v>
      </c>
      <c r="F84" t="s">
        <v>558</v>
      </c>
      <c r="G84" t="s">
        <v>608</v>
      </c>
      <c r="H84">
        <v>3167565</v>
      </c>
      <c r="I84" s="1" t="s">
        <v>736</v>
      </c>
      <c r="J84" s="1" t="s">
        <v>886</v>
      </c>
      <c r="K84" s="1" t="s">
        <v>1007</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737</v>
      </c>
      <c r="J85" s="1" t="s">
        <v>887</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738</v>
      </c>
      <c r="J86" s="1" t="s">
        <v>888</v>
      </c>
      <c r="K86" s="1" t="s">
        <v>1009</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739</v>
      </c>
      <c r="J87" s="1" t="s">
        <v>889</v>
      </c>
      <c r="K87" s="1" t="s">
        <v>1010</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740</v>
      </c>
      <c r="J88" s="1" t="s">
        <v>890</v>
      </c>
      <c r="K88" s="1" t="s">
        <v>1011</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741</v>
      </c>
      <c r="J89" s="1" t="s">
        <v>891</v>
      </c>
      <c r="K89" s="1" t="s">
        <v>1012</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742</v>
      </c>
      <c r="J90" s="1" t="s">
        <v>892</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743</v>
      </c>
      <c r="J91" s="1" t="s">
        <v>893</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744</v>
      </c>
      <c r="J92" s="1" t="s">
        <v>894</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745</v>
      </c>
      <c r="J93" s="1" t="s">
        <v>895</v>
      </c>
      <c r="K93" s="1" t="s">
        <v>895</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746</v>
      </c>
      <c r="J94" s="1" t="s">
        <v>896</v>
      </c>
      <c r="K94" s="1" t="s">
        <v>896</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747</v>
      </c>
      <c r="J95" s="1" t="s">
        <v>897</v>
      </c>
      <c r="K95" s="1" t="s">
        <v>897</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748</v>
      </c>
      <c r="J96" s="1" t="s">
        <v>898</v>
      </c>
      <c r="K96" s="1" t="s">
        <v>898</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749</v>
      </c>
      <c r="J97" s="1" t="s">
        <v>899</v>
      </c>
      <c r="K97" s="1" t="s">
        <v>1016</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750</v>
      </c>
      <c r="J98" s="1" t="s">
        <v>900</v>
      </c>
      <c r="K98" s="1" t="s">
        <v>900</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751</v>
      </c>
      <c r="J99" s="1" t="s">
        <v>901</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752</v>
      </c>
      <c r="J100" s="1" t="s">
        <v>902</v>
      </c>
      <c r="K100" s="1" t="s">
        <v>902</v>
      </c>
      <c r="L100">
        <v>5</v>
      </c>
      <c r="M100">
        <v>5</v>
      </c>
      <c r="N100">
        <f t="shared" si="6"/>
        <v>5</v>
      </c>
      <c r="Q100">
        <f t="shared" si="7"/>
        <v>0</v>
      </c>
    </row>
    <row r="101" spans="1:17" ht="48" x14ac:dyDescent="0.2">
      <c r="A101" t="s">
        <v>20</v>
      </c>
      <c r="B101" t="s">
        <v>130</v>
      </c>
      <c r="C101" t="s">
        <v>280</v>
      </c>
      <c r="D101" t="s">
        <v>430</v>
      </c>
      <c r="E101" t="s">
        <v>527</v>
      </c>
      <c r="F101" t="s">
        <v>558</v>
      </c>
      <c r="G101" t="s">
        <v>593</v>
      </c>
      <c r="H101">
        <v>2527182</v>
      </c>
      <c r="I101" s="1" t="s">
        <v>753</v>
      </c>
      <c r="J101" s="1" t="s">
        <v>903</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754</v>
      </c>
      <c r="J102" s="1" t="s">
        <v>904</v>
      </c>
      <c r="K102" s="1" t="s">
        <v>1018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755</v>
      </c>
      <c r="J103" s="1" t="s">
        <v>905</v>
      </c>
      <c r="K103" s="1" t="s">
        <v>1019</v>
      </c>
      <c r="L103">
        <v>5</v>
      </c>
      <c r="M103">
        <v>1</v>
      </c>
      <c r="N103">
        <f t="shared" si="6"/>
        <v>1</v>
      </c>
      <c r="Q103">
        <f t="shared" si="7"/>
        <v>4</v>
      </c>
    </row>
    <row r="104" spans="1:17" ht="48" x14ac:dyDescent="0.2">
      <c r="A104" t="s">
        <v>21</v>
      </c>
      <c r="B104" t="s">
        <v>133</v>
      </c>
      <c r="C104" t="s">
        <v>283</v>
      </c>
      <c r="D104" t="s">
        <v>433</v>
      </c>
      <c r="E104" t="s">
        <v>529</v>
      </c>
      <c r="F104" t="s">
        <v>580</v>
      </c>
      <c r="H104">
        <v>2357707</v>
      </c>
      <c r="I104" s="1" t="s">
        <v>756</v>
      </c>
      <c r="J104" s="1" t="s">
        <v>906</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757</v>
      </c>
      <c r="J105" s="1" t="s">
        <v>907</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758</v>
      </c>
      <c r="J106" s="1" t="s">
        <v>908</v>
      </c>
      <c r="K106" s="1" t="s">
        <v>1021</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759</v>
      </c>
      <c r="J107" s="1" t="s">
        <v>909</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760</v>
      </c>
      <c r="J108" s="1" t="s">
        <v>910</v>
      </c>
      <c r="K108" s="1" t="s">
        <v>910</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761</v>
      </c>
      <c r="J109" s="1" t="s">
        <v>911</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762</v>
      </c>
      <c r="J110" s="1" t="s">
        <v>912</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763</v>
      </c>
      <c r="J111" s="1" t="s">
        <v>913</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764</v>
      </c>
      <c r="J112" s="1" t="s">
        <v>914</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765</v>
      </c>
      <c r="J113" s="1" t="s">
        <v>915</v>
      </c>
      <c r="K113" s="1" t="s">
        <v>1025</v>
      </c>
      <c r="L113">
        <v>5</v>
      </c>
      <c r="M113">
        <v>2</v>
      </c>
      <c r="N113">
        <f t="shared" si="6"/>
        <v>2</v>
      </c>
      <c r="Q113">
        <f t="shared" si="7"/>
        <v>3</v>
      </c>
    </row>
    <row r="114" spans="1:17" ht="48" x14ac:dyDescent="0.2">
      <c r="A114" t="s">
        <v>20</v>
      </c>
      <c r="B114" t="s">
        <v>143</v>
      </c>
      <c r="C114" t="s">
        <v>293</v>
      </c>
      <c r="D114" t="s">
        <v>443</v>
      </c>
      <c r="E114" t="s">
        <v>143</v>
      </c>
      <c r="F114" t="s">
        <v>561</v>
      </c>
      <c r="G114" t="s">
        <v>592</v>
      </c>
      <c r="H114">
        <v>2044675</v>
      </c>
      <c r="I114" s="1" t="s">
        <v>766</v>
      </c>
      <c r="J114" s="1" t="s">
        <v>916</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767</v>
      </c>
      <c r="J115" s="1" t="s">
        <v>917</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768</v>
      </c>
      <c r="J116" s="1" t="s">
        <v>918</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769</v>
      </c>
      <c r="J117" s="1" t="s">
        <v>919</v>
      </c>
      <c r="K117" s="1" t="s">
        <v>1028</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770</v>
      </c>
      <c r="J118" s="1" t="s">
        <v>920</v>
      </c>
      <c r="K118" s="1" t="s">
        <v>1029</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771</v>
      </c>
      <c r="J119" s="1" t="s">
        <v>921</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772</v>
      </c>
      <c r="J120" s="1" t="s">
        <v>922</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773</v>
      </c>
      <c r="J121" s="1" t="s">
        <v>923</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774</v>
      </c>
      <c r="J122" s="1" t="s">
        <v>924</v>
      </c>
      <c r="K122" s="1" t="s">
        <v>1031</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775</v>
      </c>
      <c r="J123" s="1" t="s">
        <v>925</v>
      </c>
      <c r="K123" s="1" t="s">
        <v>925</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776</v>
      </c>
      <c r="J124" s="1" t="s">
        <v>926</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777</v>
      </c>
      <c r="J125" s="1" t="s">
        <v>927</v>
      </c>
      <c r="K125" s="1" t="s">
        <v>1033</v>
      </c>
      <c r="L125">
        <v>5</v>
      </c>
      <c r="M125">
        <v>2</v>
      </c>
      <c r="N125">
        <f t="shared" si="6"/>
        <v>2</v>
      </c>
      <c r="Q125">
        <f t="shared" si="7"/>
        <v>3</v>
      </c>
    </row>
    <row r="126" spans="1:17" ht="64" x14ac:dyDescent="0.2">
      <c r="A126" t="s">
        <v>28</v>
      </c>
      <c r="B126" t="s">
        <v>155</v>
      </c>
      <c r="C126" t="s">
        <v>305</v>
      </c>
      <c r="D126" t="s">
        <v>455</v>
      </c>
      <c r="E126" t="s">
        <v>544</v>
      </c>
      <c r="F126" t="s">
        <v>585</v>
      </c>
      <c r="G126" t="s">
        <v>645</v>
      </c>
      <c r="H126">
        <v>1745449</v>
      </c>
      <c r="I126" s="1" t="s">
        <v>778</v>
      </c>
      <c r="J126" s="1" t="s">
        <v>928</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779</v>
      </c>
      <c r="J127" s="1" t="s">
        <v>929</v>
      </c>
      <c r="K127" s="1" t="s">
        <v>1034</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780</v>
      </c>
      <c r="J128" s="1" t="s">
        <v>930</v>
      </c>
      <c r="K128" s="1" t="s">
        <v>1035</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781</v>
      </c>
      <c r="J129" s="1" t="s">
        <v>931</v>
      </c>
      <c r="K129" s="1" t="s">
        <v>931</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782</v>
      </c>
      <c r="J130" s="1" t="s">
        <v>932</v>
      </c>
      <c r="K130" s="1" t="s">
        <v>1036</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783</v>
      </c>
      <c r="J131" s="1" t="s">
        <v>933</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784</v>
      </c>
      <c r="J132" s="1" t="s">
        <v>934</v>
      </c>
      <c r="K132" s="1" t="s">
        <v>934</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785</v>
      </c>
      <c r="J133" s="1" t="s">
        <v>935</v>
      </c>
      <c r="K133" s="1" t="s">
        <v>1038</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786</v>
      </c>
      <c r="J134" s="1" t="s">
        <v>936</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787</v>
      </c>
      <c r="J135" s="1" t="s">
        <v>937</v>
      </c>
      <c r="K135" s="1" t="s">
        <v>1040</v>
      </c>
      <c r="L135">
        <v>5</v>
      </c>
      <c r="M135">
        <v>4</v>
      </c>
      <c r="N135">
        <f t="shared" si="8"/>
        <v>4</v>
      </c>
      <c r="Q135">
        <f t="shared" si="9"/>
        <v>1</v>
      </c>
    </row>
    <row r="136" spans="1:17" ht="32" x14ac:dyDescent="0.2">
      <c r="A136" t="s">
        <v>20</v>
      </c>
      <c r="B136" t="s">
        <v>165</v>
      </c>
      <c r="C136" t="s">
        <v>315</v>
      </c>
      <c r="D136" t="s">
        <v>465</v>
      </c>
      <c r="E136" t="s">
        <v>549</v>
      </c>
      <c r="F136" t="s">
        <v>587</v>
      </c>
      <c r="G136" t="s">
        <v>649</v>
      </c>
      <c r="H136">
        <v>1522517</v>
      </c>
      <c r="I136" s="1" t="s">
        <v>788</v>
      </c>
      <c r="J136" s="1" t="s">
        <v>938</v>
      </c>
      <c r="K136" s="1" t="s">
        <v>1041</v>
      </c>
      <c r="L136">
        <v>5</v>
      </c>
      <c r="M136">
        <v>2</v>
      </c>
      <c r="N136">
        <f t="shared" si="8"/>
        <v>2</v>
      </c>
      <c r="Q136">
        <f t="shared" si="9"/>
        <v>3</v>
      </c>
    </row>
    <row r="137" spans="1:17" ht="48" x14ac:dyDescent="0.2">
      <c r="A137" t="s">
        <v>29</v>
      </c>
      <c r="B137" t="s">
        <v>166</v>
      </c>
      <c r="C137" t="s">
        <v>316</v>
      </c>
      <c r="D137" t="s">
        <v>466</v>
      </c>
      <c r="E137" t="s">
        <v>550</v>
      </c>
      <c r="F137" t="s">
        <v>588</v>
      </c>
      <c r="G137" t="s">
        <v>650</v>
      </c>
      <c r="H137">
        <v>1517817</v>
      </c>
      <c r="I137" s="1" t="s">
        <v>789</v>
      </c>
      <c r="J137" s="1" t="s">
        <v>939</v>
      </c>
      <c r="K137" s="1" t="s">
        <v>939</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790</v>
      </c>
      <c r="J138" s="1" t="s">
        <v>940</v>
      </c>
      <c r="K138" s="1" t="s">
        <v>1042</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791</v>
      </c>
      <c r="J139" s="1" t="s">
        <v>941</v>
      </c>
      <c r="K139" s="1" t="s">
        <v>1043</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792</v>
      </c>
      <c r="J140" s="1" t="s">
        <v>942</v>
      </c>
      <c r="K140" s="1" t="s">
        <v>1044</v>
      </c>
      <c r="L140">
        <v>5</v>
      </c>
      <c r="M140">
        <v>3</v>
      </c>
      <c r="N140">
        <f t="shared" si="8"/>
        <v>3</v>
      </c>
      <c r="Q140">
        <f t="shared" si="9"/>
        <v>2</v>
      </c>
    </row>
    <row r="141" spans="1:17" ht="32" x14ac:dyDescent="0.2">
      <c r="A141" t="s">
        <v>19</v>
      </c>
      <c r="B141" t="s">
        <v>170</v>
      </c>
      <c r="C141" t="s">
        <v>320</v>
      </c>
      <c r="D141" t="s">
        <v>470</v>
      </c>
      <c r="E141" t="s">
        <v>551</v>
      </c>
      <c r="F141" t="s">
        <v>558</v>
      </c>
      <c r="G141" t="s">
        <v>591</v>
      </c>
      <c r="H141">
        <v>1478950</v>
      </c>
      <c r="I141" s="1" t="s">
        <v>793</v>
      </c>
      <c r="J141" s="1" t="s">
        <v>943</v>
      </c>
      <c r="K141" s="1" t="s">
        <v>1045</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794</v>
      </c>
      <c r="J142" s="1" t="s">
        <v>944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795</v>
      </c>
      <c r="J143" s="1" t="s">
        <v>945</v>
      </c>
      <c r="K143" s="1" t="s">
        <v>1047</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796</v>
      </c>
      <c r="J144" s="1" t="s">
        <v>946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797</v>
      </c>
      <c r="J145" s="1" t="s">
        <v>947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798</v>
      </c>
      <c r="J146" s="1" t="s">
        <v>948</v>
      </c>
      <c r="K146" s="1" t="s">
        <v>1049</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799</v>
      </c>
      <c r="J147" s="1" t="s">
        <v>949</v>
      </c>
      <c r="K147" s="1" t="s">
        <v>1050</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800</v>
      </c>
      <c r="J148" s="1" t="s">
        <v>950</v>
      </c>
      <c r="K148" s="1" t="s">
        <v>1051</v>
      </c>
      <c r="L148">
        <v>5</v>
      </c>
      <c r="M148">
        <v>2</v>
      </c>
      <c r="N148">
        <f t="shared" si="8"/>
        <v>2</v>
      </c>
      <c r="Q148">
        <f t="shared" si="9"/>
        <v>3</v>
      </c>
    </row>
    <row r="149" spans="1:17" ht="48" x14ac:dyDescent="0.2">
      <c r="A149" t="s">
        <v>20</v>
      </c>
      <c r="B149" t="s">
        <v>178</v>
      </c>
      <c r="C149" t="s">
        <v>328</v>
      </c>
      <c r="D149" t="s">
        <v>478</v>
      </c>
      <c r="E149" t="s">
        <v>555</v>
      </c>
      <c r="F149" t="s">
        <v>558</v>
      </c>
      <c r="G149" t="s">
        <v>591</v>
      </c>
      <c r="H149">
        <v>1302727</v>
      </c>
      <c r="I149" s="1" t="s">
        <v>801</v>
      </c>
      <c r="J149" s="1" t="s">
        <v>951</v>
      </c>
      <c r="K149" s="1" t="s">
        <v>1052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802</v>
      </c>
      <c r="J150" s="1" t="s">
        <v>952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803</v>
      </c>
      <c r="J151" s="1" t="s">
        <v>953</v>
      </c>
      <c r="K151" s="1" t="s">
        <v>953</v>
      </c>
      <c r="L151">
        <v>5</v>
      </c>
      <c r="M151">
        <v>5</v>
      </c>
      <c r="N151">
        <f t="shared" si="8"/>
        <v>5</v>
      </c>
      <c r="Q151">
        <f t="shared" si="9"/>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1054</v>
      </c>
      <c r="J2" s="1" t="s">
        <v>1203</v>
      </c>
      <c r="K2" s="1" t="s">
        <v>1352</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1055</v>
      </c>
      <c r="J3" s="1" t="s">
        <v>1204</v>
      </c>
      <c r="L3">
        <v>5</v>
      </c>
      <c r="M3">
        <v>0</v>
      </c>
      <c r="N3">
        <f t="shared" si="0"/>
        <v>0</v>
      </c>
      <c r="Q3">
        <f t="shared" si="1"/>
        <v>5</v>
      </c>
    </row>
    <row r="4" spans="1:18" ht="48" x14ac:dyDescent="0.2">
      <c r="A4" t="s">
        <v>19</v>
      </c>
      <c r="B4" t="s">
        <v>33</v>
      </c>
      <c r="C4" t="s">
        <v>183</v>
      </c>
      <c r="D4" t="s">
        <v>333</v>
      </c>
      <c r="E4" t="s">
        <v>33</v>
      </c>
      <c r="F4" t="s">
        <v>558</v>
      </c>
      <c r="G4" t="s">
        <v>593</v>
      </c>
      <c r="H4">
        <v>34561560</v>
      </c>
      <c r="I4" s="1" t="s">
        <v>1056</v>
      </c>
      <c r="J4" s="1" t="s">
        <v>1205</v>
      </c>
      <c r="K4" s="1" t="s">
        <v>1205</v>
      </c>
      <c r="L4">
        <v>5</v>
      </c>
      <c r="M4">
        <v>5</v>
      </c>
      <c r="N4">
        <f t="shared" si="0"/>
        <v>5</v>
      </c>
      <c r="Q4">
        <f t="shared" si="1"/>
        <v>0</v>
      </c>
    </row>
    <row r="5" spans="1:18" ht="48" x14ac:dyDescent="0.2">
      <c r="A5" t="s">
        <v>19</v>
      </c>
      <c r="B5" t="s">
        <v>34</v>
      </c>
      <c r="C5" t="s">
        <v>184</v>
      </c>
      <c r="D5" t="s">
        <v>334</v>
      </c>
      <c r="E5" t="s">
        <v>34</v>
      </c>
      <c r="F5" t="s">
        <v>558</v>
      </c>
      <c r="G5" t="s">
        <v>591</v>
      </c>
      <c r="H5">
        <v>33173866</v>
      </c>
      <c r="I5" s="1" t="s">
        <v>1057</v>
      </c>
      <c r="J5" s="1" t="s">
        <v>1206</v>
      </c>
      <c r="K5" s="1" t="s">
        <v>1206</v>
      </c>
      <c r="L5">
        <v>5</v>
      </c>
      <c r="M5">
        <v>5</v>
      </c>
      <c r="N5">
        <f t="shared" si="0"/>
        <v>5</v>
      </c>
      <c r="Q5">
        <f t="shared" si="1"/>
        <v>0</v>
      </c>
    </row>
    <row r="6" spans="1:18" ht="48" x14ac:dyDescent="0.2">
      <c r="A6" t="s">
        <v>20</v>
      </c>
      <c r="B6" t="s">
        <v>35</v>
      </c>
      <c r="C6" t="s">
        <v>185</v>
      </c>
      <c r="D6" t="s">
        <v>335</v>
      </c>
      <c r="E6" t="s">
        <v>482</v>
      </c>
      <c r="F6" t="s">
        <v>558</v>
      </c>
      <c r="G6" t="s">
        <v>594</v>
      </c>
      <c r="H6">
        <v>32761419</v>
      </c>
      <c r="I6" s="1" t="s">
        <v>1058</v>
      </c>
      <c r="J6" s="1" t="s">
        <v>1207</v>
      </c>
      <c r="K6" s="1" t="s">
        <v>1207</v>
      </c>
      <c r="L6">
        <v>5</v>
      </c>
      <c r="M6">
        <v>5</v>
      </c>
      <c r="N6">
        <f t="shared" si="0"/>
        <v>5</v>
      </c>
      <c r="Q6">
        <f t="shared" si="1"/>
        <v>0</v>
      </c>
    </row>
    <row r="7" spans="1:18" ht="48" x14ac:dyDescent="0.2">
      <c r="A7" t="s">
        <v>18</v>
      </c>
      <c r="B7" t="s">
        <v>36</v>
      </c>
      <c r="C7" t="s">
        <v>186</v>
      </c>
      <c r="D7" t="s">
        <v>336</v>
      </c>
      <c r="E7" t="s">
        <v>36</v>
      </c>
      <c r="F7" t="s">
        <v>559</v>
      </c>
      <c r="G7" t="s">
        <v>595</v>
      </c>
      <c r="H7">
        <v>30506160</v>
      </c>
      <c r="I7" s="1" t="s">
        <v>1059</v>
      </c>
      <c r="J7" s="1" t="s">
        <v>1208</v>
      </c>
      <c r="K7" s="1" t="s">
        <v>1208</v>
      </c>
      <c r="L7">
        <v>5</v>
      </c>
      <c r="M7">
        <v>5</v>
      </c>
      <c r="N7">
        <f t="shared" si="0"/>
        <v>5</v>
      </c>
      <c r="Q7">
        <f t="shared" si="1"/>
        <v>0</v>
      </c>
    </row>
    <row r="8" spans="1:18" ht="48" x14ac:dyDescent="0.2">
      <c r="A8" t="s">
        <v>19</v>
      </c>
      <c r="B8" t="s">
        <v>37</v>
      </c>
      <c r="C8" t="s">
        <v>187</v>
      </c>
      <c r="D8" t="s">
        <v>337</v>
      </c>
      <c r="E8" t="s">
        <v>37</v>
      </c>
      <c r="F8" t="s">
        <v>558</v>
      </c>
      <c r="G8" t="s">
        <v>596</v>
      </c>
      <c r="H8">
        <v>28089358</v>
      </c>
      <c r="I8" s="1" t="s">
        <v>1060</v>
      </c>
      <c r="J8" s="1" t="s">
        <v>1209</v>
      </c>
      <c r="K8" s="1" t="s">
        <v>1209</v>
      </c>
      <c r="L8">
        <v>5</v>
      </c>
      <c r="M8">
        <v>5</v>
      </c>
      <c r="N8">
        <f t="shared" si="0"/>
        <v>5</v>
      </c>
      <c r="Q8">
        <f t="shared" si="1"/>
        <v>0</v>
      </c>
    </row>
    <row r="9" spans="1:18" ht="48" x14ac:dyDescent="0.2">
      <c r="A9" t="s">
        <v>21</v>
      </c>
      <c r="B9" t="s">
        <v>38</v>
      </c>
      <c r="C9" t="s">
        <v>188</v>
      </c>
      <c r="D9" t="s">
        <v>338</v>
      </c>
      <c r="E9" t="s">
        <v>483</v>
      </c>
      <c r="F9" t="s">
        <v>558</v>
      </c>
      <c r="G9" t="s">
        <v>594</v>
      </c>
      <c r="H9">
        <v>26978271</v>
      </c>
      <c r="I9" s="1" t="s">
        <v>1061</v>
      </c>
      <c r="J9" s="1" t="s">
        <v>1210</v>
      </c>
      <c r="K9" s="1" t="s">
        <v>1210</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1062</v>
      </c>
      <c r="J10" s="1" t="s">
        <v>1211</v>
      </c>
      <c r="K10" s="1" t="s">
        <v>1211</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1063</v>
      </c>
      <c r="J11" s="1" t="s">
        <v>1212</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1064</v>
      </c>
      <c r="J12" s="1" t="s">
        <v>1213</v>
      </c>
      <c r="K12" s="1" t="s">
        <v>956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1065</v>
      </c>
      <c r="J13" s="1" t="s">
        <v>1214</v>
      </c>
      <c r="K13" s="1" t="s">
        <v>1214</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1066</v>
      </c>
      <c r="J14" s="1" t="s">
        <v>1215</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1067</v>
      </c>
      <c r="J15" s="1" t="s">
        <v>1216</v>
      </c>
      <c r="K15" s="1" t="s">
        <v>1216</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1068</v>
      </c>
      <c r="J16" s="1" t="s">
        <v>1217</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1070</v>
      </c>
      <c r="J18" s="1" t="s">
        <v>1219</v>
      </c>
      <c r="K18" s="1" t="s">
        <v>1354</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1071</v>
      </c>
      <c r="J19" s="1" t="s">
        <v>1220</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1072</v>
      </c>
      <c r="J20" s="1" t="s">
        <v>1221</v>
      </c>
      <c r="K20" s="1" t="s">
        <v>1355</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1073</v>
      </c>
      <c r="J21" s="1" t="s">
        <v>1222</v>
      </c>
      <c r="K21" s="1" t="s">
        <v>1356</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1074</v>
      </c>
      <c r="J22" s="1" t="s">
        <v>1223</v>
      </c>
      <c r="K22" s="1" t="s">
        <v>1357</v>
      </c>
      <c r="L22">
        <v>5</v>
      </c>
      <c r="M22">
        <v>3</v>
      </c>
      <c r="N22">
        <f t="shared" si="0"/>
        <v>3</v>
      </c>
      <c r="Q22">
        <f t="shared" si="1"/>
        <v>2</v>
      </c>
    </row>
    <row r="23" spans="1:17" ht="48" x14ac:dyDescent="0.2">
      <c r="A23" t="s">
        <v>21</v>
      </c>
      <c r="B23" t="s">
        <v>52</v>
      </c>
      <c r="C23" t="s">
        <v>202</v>
      </c>
      <c r="D23" t="s">
        <v>352</v>
      </c>
      <c r="E23" t="s">
        <v>52</v>
      </c>
      <c r="F23" t="s">
        <v>558</v>
      </c>
      <c r="G23" t="s">
        <v>602</v>
      </c>
      <c r="H23">
        <v>12317147</v>
      </c>
      <c r="I23" s="1" t="s">
        <v>1075</v>
      </c>
      <c r="J23" s="1" t="s">
        <v>1224</v>
      </c>
      <c r="K23" s="1" t="s">
        <v>1358</v>
      </c>
      <c r="L23">
        <v>5</v>
      </c>
      <c r="M23">
        <v>4</v>
      </c>
      <c r="N23">
        <f t="shared" si="0"/>
        <v>4</v>
      </c>
      <c r="Q23">
        <f t="shared" si="1"/>
        <v>1</v>
      </c>
    </row>
    <row r="24" spans="1:17" ht="64" x14ac:dyDescent="0.2">
      <c r="A24" t="s">
        <v>25</v>
      </c>
      <c r="B24" t="s">
        <v>53</v>
      </c>
      <c r="C24" t="s">
        <v>203</v>
      </c>
      <c r="D24" t="s">
        <v>353</v>
      </c>
      <c r="E24" t="s">
        <v>53</v>
      </c>
      <c r="F24" t="s">
        <v>561</v>
      </c>
      <c r="G24" t="s">
        <v>594</v>
      </c>
      <c r="H24">
        <v>11101145</v>
      </c>
      <c r="I24" s="1" t="s">
        <v>1076</v>
      </c>
      <c r="J24" s="1" t="s">
        <v>1225</v>
      </c>
      <c r="K24" s="1" t="s">
        <v>1225</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1077</v>
      </c>
      <c r="J25" s="1" t="s">
        <v>1226</v>
      </c>
      <c r="K25" s="1" t="s">
        <v>1359</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1078</v>
      </c>
      <c r="J26" s="1" t="s">
        <v>1227</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1079</v>
      </c>
      <c r="J27" s="1" t="s">
        <v>1228</v>
      </c>
      <c r="K27" s="1" t="s">
        <v>1228</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1080</v>
      </c>
      <c r="J28" s="1" t="s">
        <v>1229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1081</v>
      </c>
      <c r="J29" s="1" t="s">
        <v>1230</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1082</v>
      </c>
      <c r="J30" s="1" t="s">
        <v>1231</v>
      </c>
      <c r="K30" s="1" t="s">
        <v>1231</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1083</v>
      </c>
      <c r="J31" s="1" t="s">
        <v>1232</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1084</v>
      </c>
      <c r="J32" s="1" t="s">
        <v>1233</v>
      </c>
      <c r="K32" s="1" t="s">
        <v>1360</v>
      </c>
      <c r="L32">
        <v>5</v>
      </c>
      <c r="M32">
        <v>3</v>
      </c>
      <c r="N32">
        <f t="shared" si="0"/>
        <v>3</v>
      </c>
      <c r="Q32">
        <f t="shared" si="1"/>
        <v>2</v>
      </c>
    </row>
    <row r="33" spans="1:17" ht="48" x14ac:dyDescent="0.2">
      <c r="A33" t="s">
        <v>19</v>
      </c>
      <c r="B33" t="s">
        <v>62</v>
      </c>
      <c r="C33" t="s">
        <v>212</v>
      </c>
      <c r="D33" t="s">
        <v>362</v>
      </c>
      <c r="E33" t="s">
        <v>62</v>
      </c>
      <c r="F33" t="s">
        <v>558</v>
      </c>
      <c r="G33" t="s">
        <v>600</v>
      </c>
      <c r="H33">
        <v>7947883</v>
      </c>
      <c r="I33" s="1" t="s">
        <v>1085</v>
      </c>
      <c r="J33" s="1" t="s">
        <v>1234</v>
      </c>
      <c r="K33" s="1" t="s">
        <v>1234</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1086</v>
      </c>
      <c r="J34" s="1" t="s">
        <v>1235</v>
      </c>
      <c r="K34" s="1" t="s">
        <v>1361</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1087</v>
      </c>
      <c r="J35" s="1" t="s">
        <v>1236</v>
      </c>
      <c r="K35" s="1" t="s">
        <v>1362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1088</v>
      </c>
      <c r="J36" s="1" t="s">
        <v>1237</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1089</v>
      </c>
      <c r="J37" s="1" t="s">
        <v>1238</v>
      </c>
      <c r="K37" s="1" t="s">
        <v>1238</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1090</v>
      </c>
      <c r="J38" s="1" t="s">
        <v>1239</v>
      </c>
      <c r="K38" s="1" t="s">
        <v>1363</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1091</v>
      </c>
      <c r="J39" s="1" t="s">
        <v>1240</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1092</v>
      </c>
      <c r="J40" s="1" t="s">
        <v>1241</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1093</v>
      </c>
      <c r="J41" s="1" t="s">
        <v>1242</v>
      </c>
      <c r="K41" s="1" t="s">
        <v>1242</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1094</v>
      </c>
      <c r="J42" s="1" t="s">
        <v>1243</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1095</v>
      </c>
      <c r="J43" s="1" t="s">
        <v>1244</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1096</v>
      </c>
      <c r="J44" s="1" t="s">
        <v>1245</v>
      </c>
      <c r="K44" s="1" t="s">
        <v>1364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1097</v>
      </c>
      <c r="J45" s="1" t="s">
        <v>1246</v>
      </c>
      <c r="K45" s="1" t="s">
        <v>1365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1098</v>
      </c>
      <c r="J46" s="1" t="s">
        <v>1247</v>
      </c>
      <c r="K46" s="1" t="s">
        <v>1247</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f t="shared" si="2"/>
        <v>2</v>
      </c>
      <c r="Q47">
        <f t="shared" si="3"/>
        <v>3</v>
      </c>
    </row>
    <row r="48" spans="1:17" ht="48" x14ac:dyDescent="0.2">
      <c r="A48" t="s">
        <v>20</v>
      </c>
      <c r="B48" t="s">
        <v>77</v>
      </c>
      <c r="C48" t="s">
        <v>227</v>
      </c>
      <c r="D48" t="s">
        <v>377</v>
      </c>
      <c r="E48" t="s">
        <v>502</v>
      </c>
      <c r="F48" t="s">
        <v>558</v>
      </c>
      <c r="G48" t="s">
        <v>595</v>
      </c>
      <c r="H48">
        <v>5994469</v>
      </c>
      <c r="I48" s="1" t="s">
        <v>1100</v>
      </c>
      <c r="J48" s="1" t="s">
        <v>1249</v>
      </c>
      <c r="K48" s="1" t="s">
        <v>1249</v>
      </c>
      <c r="L48">
        <v>5</v>
      </c>
      <c r="M48">
        <v>5</v>
      </c>
      <c r="N48">
        <f t="shared" si="2"/>
        <v>5</v>
      </c>
      <c r="Q48">
        <f t="shared" si="3"/>
        <v>0</v>
      </c>
    </row>
    <row r="49" spans="1:17" ht="32" x14ac:dyDescent="0.2">
      <c r="A49" t="s">
        <v>18</v>
      </c>
      <c r="B49" t="s">
        <v>78</v>
      </c>
      <c r="C49" t="s">
        <v>228</v>
      </c>
      <c r="D49" t="s">
        <v>378</v>
      </c>
      <c r="E49" t="s">
        <v>78</v>
      </c>
      <c r="F49" t="s">
        <v>566</v>
      </c>
      <c r="G49" t="s">
        <v>614</v>
      </c>
      <c r="H49">
        <v>5960358</v>
      </c>
      <c r="I49" s="1" t="s">
        <v>1101</v>
      </c>
      <c r="J49" s="1" t="s">
        <v>1250</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1102</v>
      </c>
      <c r="J50" s="1" t="s">
        <v>1251</v>
      </c>
      <c r="K50" s="1" t="s">
        <v>983</v>
      </c>
      <c r="L50">
        <v>5</v>
      </c>
      <c r="M50">
        <v>1</v>
      </c>
      <c r="N50">
        <f t="shared" si="2"/>
        <v>1</v>
      </c>
      <c r="Q50">
        <f t="shared" si="3"/>
        <v>4</v>
      </c>
    </row>
    <row r="51" spans="1:17" ht="80" x14ac:dyDescent="0.2">
      <c r="A51" t="s">
        <v>18</v>
      </c>
      <c r="B51" t="s">
        <v>80</v>
      </c>
      <c r="C51" t="s">
        <v>230</v>
      </c>
      <c r="D51" t="s">
        <v>380</v>
      </c>
      <c r="E51" t="s">
        <v>503</v>
      </c>
      <c r="F51" t="s">
        <v>567</v>
      </c>
      <c r="H51">
        <v>5492074</v>
      </c>
      <c r="I51" s="1" t="s">
        <v>1103</v>
      </c>
      <c r="J51" s="1" t="s">
        <v>1252</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1104</v>
      </c>
      <c r="J52" s="1" t="s">
        <v>1253</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1105</v>
      </c>
      <c r="J53" s="1" t="s">
        <v>1254</v>
      </c>
      <c r="K53" s="1" t="s">
        <v>1369</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1106</v>
      </c>
      <c r="J54" s="1" t="s">
        <v>1255</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1107</v>
      </c>
      <c r="J55" s="1" t="s">
        <v>1256</v>
      </c>
      <c r="K55" s="1" t="s">
        <v>1370</v>
      </c>
      <c r="L55">
        <v>5</v>
      </c>
      <c r="M55">
        <v>2</v>
      </c>
      <c r="N55">
        <f t="shared" si="2"/>
        <v>2</v>
      </c>
      <c r="Q55">
        <f t="shared" si="3"/>
        <v>3</v>
      </c>
    </row>
    <row r="56" spans="1:17" ht="48" x14ac:dyDescent="0.2">
      <c r="A56" t="s">
        <v>23</v>
      </c>
      <c r="B56" t="s">
        <v>85</v>
      </c>
      <c r="C56" t="s">
        <v>235</v>
      </c>
      <c r="D56" t="s">
        <v>385</v>
      </c>
      <c r="E56" t="s">
        <v>85</v>
      </c>
      <c r="F56" t="s">
        <v>568</v>
      </c>
      <c r="G56" t="s">
        <v>618</v>
      </c>
      <c r="H56">
        <v>5047107</v>
      </c>
      <c r="I56" s="1" t="s">
        <v>1108</v>
      </c>
      <c r="J56" s="1" t="s">
        <v>1257</v>
      </c>
      <c r="K56" s="1" t="s">
        <v>1371</v>
      </c>
      <c r="L56">
        <v>5</v>
      </c>
      <c r="M56">
        <v>3</v>
      </c>
      <c r="N56">
        <f t="shared" si="2"/>
        <v>3</v>
      </c>
      <c r="Q56">
        <f t="shared" si="3"/>
        <v>2</v>
      </c>
    </row>
    <row r="57" spans="1:17" ht="48" x14ac:dyDescent="0.2">
      <c r="A57" t="s">
        <v>23</v>
      </c>
      <c r="B57" t="s">
        <v>86</v>
      </c>
      <c r="C57" t="s">
        <v>236</v>
      </c>
      <c r="D57" t="s">
        <v>386</v>
      </c>
      <c r="E57" t="s">
        <v>505</v>
      </c>
      <c r="F57" t="s">
        <v>558</v>
      </c>
      <c r="G57" t="s">
        <v>612</v>
      </c>
      <c r="H57">
        <v>4840616</v>
      </c>
      <c r="I57" s="1" t="s">
        <v>1109</v>
      </c>
      <c r="J57" s="1" t="s">
        <v>1258</v>
      </c>
      <c r="K57" s="1" t="s">
        <v>1372</v>
      </c>
      <c r="L57">
        <v>5</v>
      </c>
      <c r="M57">
        <v>4</v>
      </c>
      <c r="N57">
        <f t="shared" si="2"/>
        <v>4</v>
      </c>
      <c r="Q57">
        <f t="shared" si="3"/>
        <v>1</v>
      </c>
    </row>
    <row r="58" spans="1:17" ht="32" x14ac:dyDescent="0.2">
      <c r="A58" t="s">
        <v>19</v>
      </c>
      <c r="B58" t="s">
        <v>87</v>
      </c>
      <c r="C58" t="s">
        <v>237</v>
      </c>
      <c r="D58" t="s">
        <v>387</v>
      </c>
      <c r="E58" t="s">
        <v>87</v>
      </c>
      <c r="F58" t="s">
        <v>558</v>
      </c>
      <c r="G58" t="s">
        <v>593</v>
      </c>
      <c r="H58">
        <v>4782481</v>
      </c>
      <c r="I58" s="1" t="s">
        <v>1110</v>
      </c>
      <c r="J58" s="1" t="s">
        <v>1259</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1111</v>
      </c>
      <c r="J59" s="1" t="s">
        <v>1260</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1112</v>
      </c>
      <c r="J60" s="1" t="s">
        <v>1261</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1113</v>
      </c>
      <c r="J61" s="1" t="s">
        <v>1262</v>
      </c>
      <c r="K61" s="1" t="s">
        <v>1373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1114</v>
      </c>
      <c r="J62" s="1" t="s">
        <v>1263</v>
      </c>
      <c r="K62" s="1" t="s">
        <v>1374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1115</v>
      </c>
      <c r="J63" s="1" t="s">
        <v>1264</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1116</v>
      </c>
      <c r="J64" s="1" t="s">
        <v>1265</v>
      </c>
      <c r="K64" s="1" t="s">
        <v>1265</v>
      </c>
      <c r="L64">
        <v>5</v>
      </c>
      <c r="M64">
        <v>5</v>
      </c>
      <c r="N64">
        <f t="shared" si="2"/>
        <v>5</v>
      </c>
      <c r="Q64">
        <f t="shared" si="3"/>
        <v>0</v>
      </c>
    </row>
    <row r="65" spans="1:17" ht="48" x14ac:dyDescent="0.2">
      <c r="A65" t="s">
        <v>19</v>
      </c>
      <c r="B65" t="s">
        <v>94</v>
      </c>
      <c r="C65" t="s">
        <v>244</v>
      </c>
      <c r="D65" t="s">
        <v>394</v>
      </c>
      <c r="E65" t="s">
        <v>94</v>
      </c>
      <c r="F65" t="s">
        <v>558</v>
      </c>
      <c r="G65" t="s">
        <v>622</v>
      </c>
      <c r="H65">
        <v>4208419</v>
      </c>
      <c r="I65" s="1" t="s">
        <v>1117</v>
      </c>
      <c r="J65" s="1" t="s">
        <v>1266</v>
      </c>
      <c r="K65" s="1" t="s">
        <v>1375</v>
      </c>
      <c r="L65">
        <v>5</v>
      </c>
      <c r="M65">
        <v>4</v>
      </c>
      <c r="N65">
        <f t="shared" si="2"/>
        <v>4</v>
      </c>
      <c r="Q65">
        <f t="shared" si="3"/>
        <v>1</v>
      </c>
    </row>
    <row r="66" spans="1:17" ht="80" x14ac:dyDescent="0.2">
      <c r="A66" t="s">
        <v>23</v>
      </c>
      <c r="B66" t="s">
        <v>95</v>
      </c>
      <c r="C66" t="s">
        <v>245</v>
      </c>
      <c r="D66" t="s">
        <v>395</v>
      </c>
      <c r="E66" t="s">
        <v>508</v>
      </c>
      <c r="F66" t="s">
        <v>558</v>
      </c>
      <c r="H66">
        <v>4195254</v>
      </c>
      <c r="I66" s="1" t="s">
        <v>1118</v>
      </c>
      <c r="J66" s="1" t="s">
        <v>1267</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1119</v>
      </c>
      <c r="J67" s="1" t="s">
        <v>1268</v>
      </c>
      <c r="K67" s="1" t="s">
        <v>1376</v>
      </c>
      <c r="L67">
        <v>5</v>
      </c>
      <c r="M67">
        <v>2</v>
      </c>
      <c r="N67">
        <f t="shared" si="4"/>
        <v>2</v>
      </c>
      <c r="Q67">
        <f t="shared" si="5"/>
        <v>3</v>
      </c>
    </row>
    <row r="68" spans="1:17" ht="48" x14ac:dyDescent="0.2">
      <c r="A68" t="s">
        <v>21</v>
      </c>
      <c r="B68" t="s">
        <v>97</v>
      </c>
      <c r="C68" t="s">
        <v>247</v>
      </c>
      <c r="D68" t="s">
        <v>397</v>
      </c>
      <c r="E68" t="s">
        <v>97</v>
      </c>
      <c r="F68" t="s">
        <v>558</v>
      </c>
      <c r="G68" t="s">
        <v>612</v>
      </c>
      <c r="H68">
        <v>4114661</v>
      </c>
      <c r="I68" s="1" t="s">
        <v>1120</v>
      </c>
      <c r="J68" s="1" t="s">
        <v>1269</v>
      </c>
      <c r="K68" s="1" t="s">
        <v>1269</v>
      </c>
      <c r="L68">
        <v>5</v>
      </c>
      <c r="M68">
        <v>5</v>
      </c>
      <c r="N68">
        <f t="shared" si="4"/>
        <v>5</v>
      </c>
      <c r="Q68">
        <f t="shared" si="5"/>
        <v>0</v>
      </c>
    </row>
    <row r="69" spans="1:17" ht="32" x14ac:dyDescent="0.2">
      <c r="A69" t="s">
        <v>18</v>
      </c>
      <c r="B69" t="s">
        <v>98</v>
      </c>
      <c r="C69" t="s">
        <v>248</v>
      </c>
      <c r="D69" t="s">
        <v>398</v>
      </c>
      <c r="E69" t="s">
        <v>509</v>
      </c>
      <c r="F69" t="s">
        <v>561</v>
      </c>
      <c r="G69" t="s">
        <v>612</v>
      </c>
      <c r="H69">
        <v>4064713</v>
      </c>
      <c r="I69" s="1" t="s">
        <v>1121</v>
      </c>
      <c r="J69" s="1" t="s">
        <v>1270</v>
      </c>
      <c r="K69" s="1" t="s">
        <v>1377</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1122</v>
      </c>
      <c r="J70" s="1" t="s">
        <v>1271</v>
      </c>
      <c r="K70" s="1" t="s">
        <v>1378</v>
      </c>
      <c r="L70">
        <v>5</v>
      </c>
      <c r="M70">
        <v>1</v>
      </c>
      <c r="N70">
        <f t="shared" si="4"/>
        <v>1</v>
      </c>
      <c r="Q70">
        <f t="shared" si="5"/>
        <v>4</v>
      </c>
    </row>
    <row r="71" spans="1:17" ht="64" x14ac:dyDescent="0.2">
      <c r="A71" t="s">
        <v>20</v>
      </c>
      <c r="B71" t="s">
        <v>100</v>
      </c>
      <c r="C71" t="s">
        <v>250</v>
      </c>
      <c r="D71" t="s">
        <v>400</v>
      </c>
      <c r="E71" t="s">
        <v>511</v>
      </c>
      <c r="F71" t="s">
        <v>558</v>
      </c>
      <c r="G71" t="s">
        <v>623</v>
      </c>
      <c r="H71">
        <v>3807463</v>
      </c>
      <c r="I71" s="1" t="s">
        <v>1123</v>
      </c>
      <c r="J71" s="1" t="s">
        <v>1272</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724</v>
      </c>
      <c r="J72" s="1" t="s">
        <v>874</v>
      </c>
      <c r="K72" s="1" t="s">
        <v>874</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1124</v>
      </c>
      <c r="J73" s="1" t="s">
        <v>1273</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1126</v>
      </c>
      <c r="J75" s="1" t="s">
        <v>1275</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1127</v>
      </c>
      <c r="J76" s="1" t="s">
        <v>1276</v>
      </c>
      <c r="K76" s="1" t="s">
        <v>1379</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1128</v>
      </c>
      <c r="J77" s="1" t="s">
        <v>1277</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1129</v>
      </c>
      <c r="J78" s="1" t="s">
        <v>1278</v>
      </c>
      <c r="K78" s="1" t="s">
        <v>1380</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1130</v>
      </c>
      <c r="J79" s="1" t="s">
        <v>1279</v>
      </c>
      <c r="K79" s="1" t="s">
        <v>1279</v>
      </c>
      <c r="L79">
        <v>5</v>
      </c>
      <c r="M79">
        <v>5</v>
      </c>
      <c r="N79">
        <f t="shared" si="4"/>
        <v>5</v>
      </c>
      <c r="Q79">
        <f t="shared" si="5"/>
        <v>0</v>
      </c>
    </row>
    <row r="80" spans="1:17" ht="48" x14ac:dyDescent="0.2">
      <c r="A80" t="s">
        <v>28</v>
      </c>
      <c r="B80" t="s">
        <v>109</v>
      </c>
      <c r="C80" t="s">
        <v>259</v>
      </c>
      <c r="D80" t="s">
        <v>409</v>
      </c>
      <c r="E80" t="s">
        <v>109</v>
      </c>
      <c r="F80" t="s">
        <v>569</v>
      </c>
      <c r="G80" t="s">
        <v>627</v>
      </c>
      <c r="H80">
        <v>3251879</v>
      </c>
      <c r="I80" s="1" t="s">
        <v>1131</v>
      </c>
      <c r="J80" s="1" t="s">
        <v>1280</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1132</v>
      </c>
      <c r="J81" s="1" t="s">
        <v>1281</v>
      </c>
      <c r="K81" s="1" t="s">
        <v>1281</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1133</v>
      </c>
      <c r="J82" s="1" t="s">
        <v>1282</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1134</v>
      </c>
      <c r="J83" s="1" t="s">
        <v>1283</v>
      </c>
      <c r="K83" s="1" t="s">
        <v>1381</v>
      </c>
      <c r="L83">
        <v>5</v>
      </c>
      <c r="M83">
        <v>4</v>
      </c>
      <c r="N83">
        <f t="shared" si="4"/>
        <v>4</v>
      </c>
      <c r="Q83">
        <f t="shared" si="5"/>
        <v>1</v>
      </c>
    </row>
    <row r="84" spans="1:17" ht="48" x14ac:dyDescent="0.2">
      <c r="A84" t="s">
        <v>19</v>
      </c>
      <c r="B84" t="s">
        <v>113</v>
      </c>
      <c r="C84" t="s">
        <v>263</v>
      </c>
      <c r="D84" t="s">
        <v>413</v>
      </c>
      <c r="E84" t="s">
        <v>113</v>
      </c>
      <c r="F84" t="s">
        <v>558</v>
      </c>
      <c r="G84" t="s">
        <v>608</v>
      </c>
      <c r="H84">
        <v>3167565</v>
      </c>
      <c r="I84" s="1" t="s">
        <v>1135</v>
      </c>
      <c r="J84" s="1" t="s">
        <v>1284</v>
      </c>
      <c r="K84" s="1" t="s">
        <v>1382</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1136</v>
      </c>
      <c r="J85" s="1" t="s">
        <v>1285</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1137</v>
      </c>
      <c r="J86" s="1" t="s">
        <v>1286</v>
      </c>
      <c r="K86" s="1" t="s">
        <v>1286</v>
      </c>
      <c r="L86">
        <v>5</v>
      </c>
      <c r="M86">
        <v>5</v>
      </c>
      <c r="N86">
        <f t="shared" si="4"/>
        <v>5</v>
      </c>
      <c r="Q86">
        <f t="shared" si="5"/>
        <v>0</v>
      </c>
    </row>
    <row r="87" spans="1:17" ht="48" x14ac:dyDescent="0.2">
      <c r="A87" t="s">
        <v>24</v>
      </c>
      <c r="B87" t="s">
        <v>116</v>
      </c>
      <c r="C87" t="s">
        <v>266</v>
      </c>
      <c r="D87" t="s">
        <v>416</v>
      </c>
      <c r="E87" t="s">
        <v>116</v>
      </c>
      <c r="F87" t="s">
        <v>558</v>
      </c>
      <c r="G87" t="s">
        <v>631</v>
      </c>
      <c r="H87">
        <v>3079073</v>
      </c>
      <c r="I87" s="1" t="s">
        <v>1138</v>
      </c>
      <c r="J87" s="1" t="s">
        <v>1287</v>
      </c>
      <c r="K87" s="1" t="s">
        <v>1383</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1139</v>
      </c>
      <c r="J88" s="1" t="s">
        <v>1288</v>
      </c>
      <c r="K88" s="1" t="s">
        <v>1384</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1140</v>
      </c>
      <c r="J89" s="1" t="s">
        <v>1289</v>
      </c>
      <c r="K89" s="1" t="s">
        <v>1289</v>
      </c>
      <c r="L89">
        <v>5</v>
      </c>
      <c r="M89">
        <v>5</v>
      </c>
      <c r="N89">
        <f t="shared" si="4"/>
        <v>5</v>
      </c>
      <c r="Q89">
        <f t="shared" si="5"/>
        <v>0</v>
      </c>
    </row>
    <row r="90" spans="1:17" ht="32" x14ac:dyDescent="0.2">
      <c r="A90" t="s">
        <v>24</v>
      </c>
      <c r="B90" t="s">
        <v>119</v>
      </c>
      <c r="C90" t="s">
        <v>269</v>
      </c>
      <c r="D90" t="s">
        <v>419</v>
      </c>
      <c r="E90" t="s">
        <v>119</v>
      </c>
      <c r="F90" t="s">
        <v>558</v>
      </c>
      <c r="G90" t="s">
        <v>593</v>
      </c>
      <c r="H90">
        <v>2849365</v>
      </c>
      <c r="I90" s="1" t="s">
        <v>1141</v>
      </c>
      <c r="J90" s="1" t="s">
        <v>1290</v>
      </c>
      <c r="K90" s="1" t="s">
        <v>1385</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1142</v>
      </c>
      <c r="J91" s="1" t="s">
        <v>1291</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1143</v>
      </c>
      <c r="J92" s="1" t="s">
        <v>1292</v>
      </c>
      <c r="K92" s="1" t="s">
        <v>1386</v>
      </c>
      <c r="L92">
        <v>5</v>
      </c>
      <c r="M92">
        <v>3</v>
      </c>
      <c r="N92">
        <f t="shared" si="4"/>
        <v>3</v>
      </c>
      <c r="Q92">
        <f t="shared" si="5"/>
        <v>2</v>
      </c>
    </row>
    <row r="93" spans="1:17" ht="32" x14ac:dyDescent="0.2">
      <c r="A93" t="s">
        <v>26</v>
      </c>
      <c r="B93" t="s">
        <v>122</v>
      </c>
      <c r="C93" t="s">
        <v>272</v>
      </c>
      <c r="D93" t="s">
        <v>422</v>
      </c>
      <c r="E93" t="s">
        <v>521</v>
      </c>
      <c r="F93" t="s">
        <v>573</v>
      </c>
      <c r="G93" t="s">
        <v>633</v>
      </c>
      <c r="H93">
        <v>2785672</v>
      </c>
      <c r="I93" s="1" t="s">
        <v>1144</v>
      </c>
      <c r="J93" s="1" t="s">
        <v>1293</v>
      </c>
      <c r="K93" s="1" t="s">
        <v>1293</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1145</v>
      </c>
      <c r="J94" s="1" t="s">
        <v>1294</v>
      </c>
      <c r="K94" s="1" t="s">
        <v>1294</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1146</v>
      </c>
      <c r="J95" s="1" t="s">
        <v>1295</v>
      </c>
      <c r="K95" s="1" t="s">
        <v>1295</v>
      </c>
      <c r="L95">
        <v>5</v>
      </c>
      <c r="M95">
        <v>5</v>
      </c>
      <c r="N95">
        <f t="shared" si="4"/>
        <v>5</v>
      </c>
      <c r="Q95">
        <f t="shared" si="5"/>
        <v>0</v>
      </c>
    </row>
    <row r="96" spans="1:17" ht="48" x14ac:dyDescent="0.2">
      <c r="A96" t="s">
        <v>29</v>
      </c>
      <c r="B96" t="s">
        <v>125</v>
      </c>
      <c r="C96" t="s">
        <v>275</v>
      </c>
      <c r="D96" t="s">
        <v>425</v>
      </c>
      <c r="E96" t="s">
        <v>523</v>
      </c>
      <c r="F96" t="s">
        <v>575</v>
      </c>
      <c r="G96" t="s">
        <v>636</v>
      </c>
      <c r="H96">
        <v>2763554</v>
      </c>
      <c r="I96" s="1" t="s">
        <v>1147</v>
      </c>
      <c r="J96" s="1" t="s">
        <v>1296</v>
      </c>
      <c r="K96" s="1" t="s">
        <v>1296</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1148</v>
      </c>
      <c r="J97" s="1" t="s">
        <v>1297</v>
      </c>
      <c r="K97" s="1" t="s">
        <v>1387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1149</v>
      </c>
      <c r="J98" s="1" t="s">
        <v>1298</v>
      </c>
      <c r="K98" s="1" t="s">
        <v>1298</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1150</v>
      </c>
      <c r="J99" s="1" t="s">
        <v>1299</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1151</v>
      </c>
      <c r="J100" s="1" t="s">
        <v>1300</v>
      </c>
      <c r="K100" s="1" t="s">
        <v>1300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1152</v>
      </c>
      <c r="J101" s="1" t="s">
        <v>1301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1153</v>
      </c>
      <c r="J102" s="1" t="s">
        <v>1302</v>
      </c>
      <c r="K102" s="1" t="s">
        <v>1388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1154</v>
      </c>
      <c r="J103" s="1" t="s">
        <v>1303</v>
      </c>
      <c r="K103" s="1" t="s">
        <v>1019</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1155</v>
      </c>
      <c r="J104" s="1" t="s">
        <v>1304</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6"/>
        <v>1</v>
      </c>
      <c r="Q105">
        <f t="shared" si="7"/>
        <v>4</v>
      </c>
    </row>
    <row r="106" spans="1:17" ht="48" x14ac:dyDescent="0.2">
      <c r="A106" t="s">
        <v>19</v>
      </c>
      <c r="B106" t="s">
        <v>135</v>
      </c>
      <c r="C106" t="s">
        <v>285</v>
      </c>
      <c r="D106" t="s">
        <v>435</v>
      </c>
      <c r="E106" t="s">
        <v>531</v>
      </c>
      <c r="F106" t="s">
        <v>558</v>
      </c>
      <c r="G106" t="s">
        <v>596</v>
      </c>
      <c r="H106">
        <v>2303577</v>
      </c>
      <c r="I106" s="1" t="s">
        <v>1157</v>
      </c>
      <c r="J106" s="1" t="s">
        <v>1306</v>
      </c>
      <c r="K106" s="1" t="s">
        <v>1389</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1158</v>
      </c>
      <c r="J107" s="1" t="s">
        <v>1307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1159</v>
      </c>
      <c r="J108" s="1" t="s">
        <v>1308</v>
      </c>
      <c r="K108" s="1" t="s">
        <v>1308</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1160</v>
      </c>
      <c r="J109" s="1" t="s">
        <v>1309</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6"/>
        <v>1</v>
      </c>
      <c r="Q110">
        <f t="shared" si="7"/>
        <v>4</v>
      </c>
    </row>
    <row r="111" spans="1:17" ht="80" x14ac:dyDescent="0.2">
      <c r="A111" t="s">
        <v>25</v>
      </c>
      <c r="B111" t="s">
        <v>140</v>
      </c>
      <c r="C111" t="s">
        <v>290</v>
      </c>
      <c r="D111" t="s">
        <v>440</v>
      </c>
      <c r="E111" t="s">
        <v>535</v>
      </c>
      <c r="F111" t="s">
        <v>558</v>
      </c>
      <c r="G111" t="s">
        <v>639</v>
      </c>
      <c r="H111">
        <v>2105345</v>
      </c>
      <c r="I111" s="1" t="s">
        <v>1162</v>
      </c>
      <c r="J111" s="1" t="s">
        <v>1311</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1163</v>
      </c>
      <c r="J112" s="1" t="s">
        <v>1312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1164</v>
      </c>
      <c r="J113" s="1" t="s">
        <v>1313</v>
      </c>
      <c r="K113" s="1" t="s">
        <v>1313</v>
      </c>
      <c r="L113">
        <v>5</v>
      </c>
      <c r="M113">
        <v>5</v>
      </c>
      <c r="N113">
        <f t="shared" si="6"/>
        <v>5</v>
      </c>
      <c r="Q113">
        <f t="shared" si="7"/>
        <v>0</v>
      </c>
    </row>
    <row r="114" spans="1:17" ht="32"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1166</v>
      </c>
      <c r="J115" s="1" t="s">
        <v>1315</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1168</v>
      </c>
      <c r="J117" s="1" t="s">
        <v>1317</v>
      </c>
      <c r="K117" s="1" t="s">
        <v>1390</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1169</v>
      </c>
      <c r="J118" s="1" t="s">
        <v>1318</v>
      </c>
      <c r="K118" s="1" t="s">
        <v>1391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1170</v>
      </c>
      <c r="J119" s="1" t="s">
        <v>1319</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1171</v>
      </c>
      <c r="J120" s="1" t="s">
        <v>1320</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1172</v>
      </c>
      <c r="J121" s="1" t="s">
        <v>1321</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1173</v>
      </c>
      <c r="J122" s="1" t="s">
        <v>1322</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1174</v>
      </c>
      <c r="J123" s="1" t="s">
        <v>1323</v>
      </c>
      <c r="K123" s="1" t="s">
        <v>1323</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1176</v>
      </c>
      <c r="J125" s="1" t="s">
        <v>1325</v>
      </c>
      <c r="K125" s="1" t="s">
        <v>1033</v>
      </c>
      <c r="L125">
        <v>5</v>
      </c>
      <c r="M125">
        <v>2</v>
      </c>
      <c r="N125">
        <f t="shared" si="6"/>
        <v>2</v>
      </c>
      <c r="Q125">
        <f t="shared" si="7"/>
        <v>3</v>
      </c>
    </row>
    <row r="126" spans="1:17" ht="48" x14ac:dyDescent="0.2">
      <c r="A126" t="s">
        <v>28</v>
      </c>
      <c r="B126" t="s">
        <v>155</v>
      </c>
      <c r="C126" t="s">
        <v>305</v>
      </c>
      <c r="D126" t="s">
        <v>455</v>
      </c>
      <c r="E126" t="s">
        <v>544</v>
      </c>
      <c r="F126" t="s">
        <v>585</v>
      </c>
      <c r="G126" t="s">
        <v>645</v>
      </c>
      <c r="H126">
        <v>1745449</v>
      </c>
      <c r="I126" s="1" t="s">
        <v>1177</v>
      </c>
      <c r="J126" s="1" t="s">
        <v>1326</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1178</v>
      </c>
      <c r="J127" s="1" t="s">
        <v>1327</v>
      </c>
      <c r="K127" s="1" t="s">
        <v>1034</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1179</v>
      </c>
      <c r="J128" s="1" t="s">
        <v>1328</v>
      </c>
      <c r="K128" s="1" t="s">
        <v>1393</v>
      </c>
      <c r="L128">
        <v>5</v>
      </c>
      <c r="M128">
        <v>2</v>
      </c>
      <c r="N128">
        <f t="shared" si="6"/>
        <v>2</v>
      </c>
      <c r="Q128">
        <f t="shared" si="7"/>
        <v>3</v>
      </c>
    </row>
    <row r="129" spans="1:17" ht="48" x14ac:dyDescent="0.2">
      <c r="A129" t="s">
        <v>23</v>
      </c>
      <c r="B129" t="s">
        <v>158</v>
      </c>
      <c r="C129" t="s">
        <v>308</v>
      </c>
      <c r="D129" t="s">
        <v>458</v>
      </c>
      <c r="E129" t="s">
        <v>158</v>
      </c>
      <c r="F129" t="s">
        <v>558</v>
      </c>
      <c r="G129" t="s">
        <v>624</v>
      </c>
      <c r="H129">
        <v>1628251</v>
      </c>
      <c r="I129" s="1" t="s">
        <v>1180</v>
      </c>
      <c r="J129" s="1" t="s">
        <v>1329</v>
      </c>
      <c r="K129" s="1" t="s">
        <v>1329</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1181</v>
      </c>
      <c r="J130" s="1" t="s">
        <v>1330</v>
      </c>
      <c r="K130" s="1" t="s">
        <v>1330</v>
      </c>
      <c r="L130">
        <v>5</v>
      </c>
      <c r="M130">
        <v>5</v>
      </c>
      <c r="N130">
        <f t="shared" ref="N130:N161" si="8">M130</f>
        <v>5</v>
      </c>
      <c r="Q130">
        <f t="shared" ref="Q130:Q161" si="9">L130-SUM(N130:P130)</f>
        <v>0</v>
      </c>
    </row>
    <row r="131" spans="1:17" ht="32" x14ac:dyDescent="0.2">
      <c r="A131" t="s">
        <v>20</v>
      </c>
      <c r="B131" t="s">
        <v>160</v>
      </c>
      <c r="C131" t="s">
        <v>310</v>
      </c>
      <c r="D131" t="s">
        <v>460</v>
      </c>
      <c r="E131" t="s">
        <v>160</v>
      </c>
      <c r="F131" t="s">
        <v>558</v>
      </c>
      <c r="G131" t="s">
        <v>612</v>
      </c>
      <c r="H131">
        <v>1624081</v>
      </c>
      <c r="I131" s="1" t="s">
        <v>1182</v>
      </c>
      <c r="J131" s="1" t="s">
        <v>1331</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1183</v>
      </c>
      <c r="J132" s="1" t="s">
        <v>1332</v>
      </c>
      <c r="K132" s="1" t="s">
        <v>1332</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1184</v>
      </c>
      <c r="J133" s="1" t="s">
        <v>1333</v>
      </c>
      <c r="K133" s="1" t="s">
        <v>1394</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1185</v>
      </c>
      <c r="J134" s="1" t="s">
        <v>1334</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1186</v>
      </c>
      <c r="J135" s="1" t="s">
        <v>1335</v>
      </c>
      <c r="K135" s="1" t="s">
        <v>1395</v>
      </c>
      <c r="L135">
        <v>5</v>
      </c>
      <c r="M135">
        <v>4</v>
      </c>
      <c r="N135">
        <f t="shared" si="8"/>
        <v>4</v>
      </c>
      <c r="Q135">
        <f t="shared" si="9"/>
        <v>1</v>
      </c>
    </row>
    <row r="136" spans="1:17" ht="48" x14ac:dyDescent="0.2">
      <c r="A136" t="s">
        <v>20</v>
      </c>
      <c r="B136" t="s">
        <v>165</v>
      </c>
      <c r="C136" t="s">
        <v>315</v>
      </c>
      <c r="D136" t="s">
        <v>465</v>
      </c>
      <c r="E136" t="s">
        <v>549</v>
      </c>
      <c r="F136" t="s">
        <v>587</v>
      </c>
      <c r="G136" t="s">
        <v>649</v>
      </c>
      <c r="H136">
        <v>1522517</v>
      </c>
      <c r="I136" s="1" t="s">
        <v>1187</v>
      </c>
      <c r="J136" s="1" t="s">
        <v>1336</v>
      </c>
      <c r="K136" s="1" t="s">
        <v>1396</v>
      </c>
      <c r="L136">
        <v>5</v>
      </c>
      <c r="M136">
        <v>3</v>
      </c>
      <c r="N136">
        <f t="shared" si="8"/>
        <v>3</v>
      </c>
      <c r="Q136">
        <f t="shared" si="9"/>
        <v>2</v>
      </c>
    </row>
    <row r="137" spans="1:17" ht="48" x14ac:dyDescent="0.2">
      <c r="A137" t="s">
        <v>29</v>
      </c>
      <c r="B137" t="s">
        <v>166</v>
      </c>
      <c r="C137" t="s">
        <v>316</v>
      </c>
      <c r="D137" t="s">
        <v>466</v>
      </c>
      <c r="E137" t="s">
        <v>550</v>
      </c>
      <c r="F137" t="s">
        <v>588</v>
      </c>
      <c r="G137" t="s">
        <v>650</v>
      </c>
      <c r="H137">
        <v>1517817</v>
      </c>
      <c r="I137" s="1" t="s">
        <v>1188</v>
      </c>
      <c r="J137" s="1" t="s">
        <v>1337</v>
      </c>
      <c r="K137" s="1" t="s">
        <v>1337</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1189</v>
      </c>
      <c r="J138" s="1" t="s">
        <v>1338</v>
      </c>
      <c r="K138" s="1" t="s">
        <v>1338</v>
      </c>
      <c r="L138">
        <v>5</v>
      </c>
      <c r="M138">
        <v>5</v>
      </c>
      <c r="N138">
        <f t="shared" si="8"/>
        <v>5</v>
      </c>
      <c r="Q138">
        <f t="shared" si="9"/>
        <v>0</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1192</v>
      </c>
      <c r="J141" s="1" t="s">
        <v>1341</v>
      </c>
      <c r="K141" s="1" t="s">
        <v>1399</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1193</v>
      </c>
      <c r="J142" s="1" t="s">
        <v>1342</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1194</v>
      </c>
      <c r="J143" s="1" t="s">
        <v>1343</v>
      </c>
      <c r="K143" s="1" t="s">
        <v>1047</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1195</v>
      </c>
      <c r="J144" s="1" t="s">
        <v>1344</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1196</v>
      </c>
      <c r="J145" s="1" t="s">
        <v>1345</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1197</v>
      </c>
      <c r="J146" s="1" t="s">
        <v>1346</v>
      </c>
      <c r="K146" s="1" t="s">
        <v>1049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1198</v>
      </c>
      <c r="J147" s="1" t="s">
        <v>1347</v>
      </c>
      <c r="K147" s="1" t="s">
        <v>1050</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1199</v>
      </c>
      <c r="J148" s="1" t="s">
        <v>1348</v>
      </c>
      <c r="K148" s="1" t="s">
        <v>1348</v>
      </c>
      <c r="L148">
        <v>5</v>
      </c>
      <c r="M148">
        <v>5</v>
      </c>
      <c r="N148">
        <f t="shared" si="8"/>
        <v>5</v>
      </c>
      <c r="Q148">
        <f t="shared" si="9"/>
        <v>0</v>
      </c>
    </row>
    <row r="149" spans="1:17" ht="48" x14ac:dyDescent="0.2">
      <c r="A149" t="s">
        <v>20</v>
      </c>
      <c r="B149" t="s">
        <v>178</v>
      </c>
      <c r="C149" t="s">
        <v>328</v>
      </c>
      <c r="D149" t="s">
        <v>478</v>
      </c>
      <c r="E149" t="s">
        <v>555</v>
      </c>
      <c r="F149" t="s">
        <v>558</v>
      </c>
      <c r="G149" t="s">
        <v>591</v>
      </c>
      <c r="H149">
        <v>1302727</v>
      </c>
      <c r="I149" s="1" t="s">
        <v>1200</v>
      </c>
      <c r="J149" s="1" t="s">
        <v>1349</v>
      </c>
      <c r="K149" s="1" t="s">
        <v>1052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1201</v>
      </c>
      <c r="J150" s="1" t="s">
        <v>1350</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1202</v>
      </c>
      <c r="J151" s="1" t="s">
        <v>1351</v>
      </c>
      <c r="K151" s="1" t="s">
        <v>1351</v>
      </c>
      <c r="L151">
        <v>5</v>
      </c>
      <c r="M151">
        <v>5</v>
      </c>
      <c r="N151">
        <f t="shared" si="8"/>
        <v>5</v>
      </c>
      <c r="Q151">
        <f t="shared" si="9"/>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1400</v>
      </c>
      <c r="J2" s="1" t="s">
        <v>1549</v>
      </c>
      <c r="K2" s="1" t="s">
        <v>1694</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1401</v>
      </c>
      <c r="J3" s="1" t="s">
        <v>1550</v>
      </c>
      <c r="L3">
        <v>5</v>
      </c>
      <c r="M3">
        <v>0</v>
      </c>
      <c r="N3">
        <f t="shared" si="0"/>
        <v>0</v>
      </c>
      <c r="Q3">
        <f t="shared" si="1"/>
        <v>5</v>
      </c>
    </row>
    <row r="4" spans="1:18" ht="48" x14ac:dyDescent="0.2">
      <c r="A4" t="s">
        <v>19</v>
      </c>
      <c r="B4" t="s">
        <v>33</v>
      </c>
      <c r="C4" t="s">
        <v>183</v>
      </c>
      <c r="D4" t="s">
        <v>333</v>
      </c>
      <c r="E4" t="s">
        <v>33</v>
      </c>
      <c r="F4" t="s">
        <v>558</v>
      </c>
      <c r="G4" t="s">
        <v>593</v>
      </c>
      <c r="H4">
        <v>34561560</v>
      </c>
      <c r="I4" s="1" t="s">
        <v>1402</v>
      </c>
      <c r="J4" s="1" t="s">
        <v>1551</v>
      </c>
      <c r="K4" s="1" t="s">
        <v>1551</v>
      </c>
      <c r="L4">
        <v>5</v>
      </c>
      <c r="M4">
        <v>5</v>
      </c>
      <c r="N4">
        <f t="shared" si="0"/>
        <v>5</v>
      </c>
      <c r="Q4">
        <f t="shared" si="1"/>
        <v>0</v>
      </c>
    </row>
    <row r="5" spans="1:18" ht="48" x14ac:dyDescent="0.2">
      <c r="A5" t="s">
        <v>19</v>
      </c>
      <c r="B5" t="s">
        <v>34</v>
      </c>
      <c r="C5" t="s">
        <v>184</v>
      </c>
      <c r="D5" t="s">
        <v>334</v>
      </c>
      <c r="E5" t="s">
        <v>34</v>
      </c>
      <c r="F5" t="s">
        <v>558</v>
      </c>
      <c r="G5" t="s">
        <v>591</v>
      </c>
      <c r="H5">
        <v>33173866</v>
      </c>
      <c r="I5" s="1" t="s">
        <v>1403</v>
      </c>
      <c r="J5" s="1" t="s">
        <v>1552</v>
      </c>
      <c r="K5" s="1" t="s">
        <v>1552</v>
      </c>
      <c r="L5">
        <v>5</v>
      </c>
      <c r="M5">
        <v>5</v>
      </c>
      <c r="N5">
        <f t="shared" si="0"/>
        <v>5</v>
      </c>
      <c r="Q5">
        <f t="shared" si="1"/>
        <v>0</v>
      </c>
    </row>
    <row r="6" spans="1:18" ht="48" x14ac:dyDescent="0.2">
      <c r="A6" t="s">
        <v>20</v>
      </c>
      <c r="B6" t="s">
        <v>35</v>
      </c>
      <c r="C6" t="s">
        <v>185</v>
      </c>
      <c r="D6" t="s">
        <v>335</v>
      </c>
      <c r="E6" t="s">
        <v>482</v>
      </c>
      <c r="F6" t="s">
        <v>558</v>
      </c>
      <c r="G6" t="s">
        <v>594</v>
      </c>
      <c r="H6">
        <v>32761419</v>
      </c>
      <c r="I6" s="1" t="s">
        <v>1404</v>
      </c>
      <c r="J6" s="1" t="s">
        <v>1553</v>
      </c>
      <c r="K6" s="1" t="s">
        <v>1553</v>
      </c>
      <c r="L6">
        <v>5</v>
      </c>
      <c r="M6">
        <v>5</v>
      </c>
      <c r="N6">
        <f t="shared" si="0"/>
        <v>5</v>
      </c>
      <c r="Q6">
        <f t="shared" si="1"/>
        <v>0</v>
      </c>
    </row>
    <row r="7" spans="1:18" ht="48" x14ac:dyDescent="0.2">
      <c r="A7" t="s">
        <v>18</v>
      </c>
      <c r="B7" t="s">
        <v>36</v>
      </c>
      <c r="C7" t="s">
        <v>186</v>
      </c>
      <c r="D7" t="s">
        <v>336</v>
      </c>
      <c r="E7" t="s">
        <v>36</v>
      </c>
      <c r="F7" t="s">
        <v>559</v>
      </c>
      <c r="G7" t="s">
        <v>595</v>
      </c>
      <c r="H7">
        <v>30506160</v>
      </c>
      <c r="I7" s="1" t="s">
        <v>1405</v>
      </c>
      <c r="J7" s="1" t="s">
        <v>1554</v>
      </c>
      <c r="K7" s="1" t="s">
        <v>1554</v>
      </c>
      <c r="L7">
        <v>5</v>
      </c>
      <c r="M7">
        <v>5</v>
      </c>
      <c r="N7">
        <f t="shared" si="0"/>
        <v>5</v>
      </c>
      <c r="Q7">
        <f t="shared" si="1"/>
        <v>0</v>
      </c>
    </row>
    <row r="8" spans="1:18" ht="48" x14ac:dyDescent="0.2">
      <c r="A8" t="s">
        <v>19</v>
      </c>
      <c r="B8" t="s">
        <v>37</v>
      </c>
      <c r="C8" t="s">
        <v>187</v>
      </c>
      <c r="D8" t="s">
        <v>337</v>
      </c>
      <c r="E8" t="s">
        <v>37</v>
      </c>
      <c r="F8" t="s">
        <v>558</v>
      </c>
      <c r="G8" t="s">
        <v>596</v>
      </c>
      <c r="H8">
        <v>28089358</v>
      </c>
      <c r="I8" s="1" t="s">
        <v>1406</v>
      </c>
      <c r="J8" s="1" t="s">
        <v>1555</v>
      </c>
      <c r="K8" s="1" t="s">
        <v>1555</v>
      </c>
      <c r="L8">
        <v>5</v>
      </c>
      <c r="M8">
        <v>5</v>
      </c>
      <c r="N8">
        <f t="shared" si="0"/>
        <v>5</v>
      </c>
      <c r="Q8">
        <f t="shared" si="1"/>
        <v>0</v>
      </c>
    </row>
    <row r="9" spans="1:18" ht="48" x14ac:dyDescent="0.2">
      <c r="A9" t="s">
        <v>21</v>
      </c>
      <c r="B9" t="s">
        <v>38</v>
      </c>
      <c r="C9" t="s">
        <v>188</v>
      </c>
      <c r="D9" t="s">
        <v>338</v>
      </c>
      <c r="E9" t="s">
        <v>483</v>
      </c>
      <c r="F9" t="s">
        <v>558</v>
      </c>
      <c r="G9" t="s">
        <v>594</v>
      </c>
      <c r="H9">
        <v>26978271</v>
      </c>
      <c r="I9" s="1" t="s">
        <v>1407</v>
      </c>
      <c r="J9" s="1" t="s">
        <v>1556</v>
      </c>
      <c r="K9" s="1" t="s">
        <v>1556</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1408</v>
      </c>
      <c r="J10" s="1" t="s">
        <v>1557</v>
      </c>
      <c r="K10" s="1" t="s">
        <v>1557</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1409</v>
      </c>
      <c r="J11" s="1" t="s">
        <v>1558</v>
      </c>
      <c r="K11" s="1" t="s">
        <v>1695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1410</v>
      </c>
      <c r="J12" s="1" t="s">
        <v>1559</v>
      </c>
      <c r="K12" s="1" t="s">
        <v>1696</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1411</v>
      </c>
      <c r="J13" s="1" t="s">
        <v>1560</v>
      </c>
      <c r="K13" s="1" t="s">
        <v>1560</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1412</v>
      </c>
      <c r="J14" s="1" t="s">
        <v>1561</v>
      </c>
      <c r="K14" s="1" t="s">
        <v>1697</v>
      </c>
      <c r="L14">
        <v>5</v>
      </c>
      <c r="M14">
        <v>2</v>
      </c>
      <c r="N14">
        <f t="shared" si="0"/>
        <v>2</v>
      </c>
      <c r="Q14">
        <f t="shared" si="1"/>
        <v>3</v>
      </c>
    </row>
    <row r="15" spans="1:18" ht="48" x14ac:dyDescent="0.2">
      <c r="A15" t="s">
        <v>19</v>
      </c>
      <c r="B15" t="s">
        <v>44</v>
      </c>
      <c r="C15" t="s">
        <v>194</v>
      </c>
      <c r="D15" t="s">
        <v>344</v>
      </c>
      <c r="E15" t="s">
        <v>485</v>
      </c>
      <c r="F15" t="s">
        <v>558</v>
      </c>
      <c r="G15" t="s">
        <v>598</v>
      </c>
      <c r="H15">
        <v>16999659</v>
      </c>
      <c r="I15" s="1" t="s">
        <v>1413</v>
      </c>
      <c r="J15" s="1" t="s">
        <v>1562</v>
      </c>
      <c r="K15" s="1" t="s">
        <v>1562</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1414</v>
      </c>
      <c r="J16" s="1" t="s">
        <v>1563</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1416</v>
      </c>
      <c r="J18" s="1" t="s">
        <v>1564</v>
      </c>
      <c r="K18" s="1" t="s">
        <v>1698</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1417</v>
      </c>
      <c r="J19" s="1" t="s">
        <v>1565</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1418</v>
      </c>
      <c r="J20" s="1" t="s">
        <v>1566</v>
      </c>
      <c r="K20" s="1" t="s">
        <v>1699</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1419</v>
      </c>
      <c r="J21" s="1" t="s">
        <v>1567</v>
      </c>
      <c r="K21" s="1" t="s">
        <v>1700</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1420</v>
      </c>
      <c r="J22" s="1" t="s">
        <v>1223</v>
      </c>
      <c r="K22" s="1" t="s">
        <v>1357</v>
      </c>
      <c r="L22">
        <v>5</v>
      </c>
      <c r="M22">
        <v>3</v>
      </c>
      <c r="N22">
        <f t="shared" si="0"/>
        <v>3</v>
      </c>
      <c r="Q22">
        <f t="shared" si="1"/>
        <v>2</v>
      </c>
    </row>
    <row r="23" spans="1:17" ht="48" x14ac:dyDescent="0.2">
      <c r="A23" t="s">
        <v>21</v>
      </c>
      <c r="B23" t="s">
        <v>52</v>
      </c>
      <c r="C23" t="s">
        <v>202</v>
      </c>
      <c r="D23" t="s">
        <v>352</v>
      </c>
      <c r="E23" t="s">
        <v>52</v>
      </c>
      <c r="F23" t="s">
        <v>558</v>
      </c>
      <c r="G23" t="s">
        <v>602</v>
      </c>
      <c r="H23">
        <v>12317147</v>
      </c>
      <c r="I23" s="1" t="s">
        <v>1421</v>
      </c>
      <c r="J23" s="1" t="s">
        <v>1568</v>
      </c>
      <c r="K23" s="1" t="s">
        <v>1701</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1422</v>
      </c>
      <c r="J24" s="1" t="s">
        <v>1569</v>
      </c>
      <c r="K24" s="1" t="s">
        <v>1569</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1423</v>
      </c>
      <c r="J25" s="1" t="s">
        <v>1570</v>
      </c>
      <c r="K25" s="1" t="s">
        <v>1570</v>
      </c>
      <c r="L25">
        <v>5</v>
      </c>
      <c r="M25">
        <v>5</v>
      </c>
      <c r="N25">
        <f t="shared" si="0"/>
        <v>5</v>
      </c>
      <c r="Q25">
        <f t="shared" si="1"/>
        <v>0</v>
      </c>
    </row>
    <row r="26" spans="1:17" ht="32" x14ac:dyDescent="0.2">
      <c r="A26" t="s">
        <v>21</v>
      </c>
      <c r="B26" t="s">
        <v>55</v>
      </c>
      <c r="C26" t="s">
        <v>205</v>
      </c>
      <c r="D26" t="s">
        <v>355</v>
      </c>
      <c r="E26" t="s">
        <v>55</v>
      </c>
      <c r="F26" t="s">
        <v>558</v>
      </c>
      <c r="G26" t="s">
        <v>603</v>
      </c>
      <c r="H26">
        <v>10259911</v>
      </c>
      <c r="I26" s="1" t="s">
        <v>1424</v>
      </c>
      <c r="J26" s="1" t="s">
        <v>1571</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1425</v>
      </c>
      <c r="J27" s="1" t="s">
        <v>1572</v>
      </c>
      <c r="K27" s="1" t="s">
        <v>1572</v>
      </c>
      <c r="L27">
        <v>5</v>
      </c>
      <c r="M27">
        <v>5</v>
      </c>
      <c r="N27">
        <f t="shared" si="0"/>
        <v>5</v>
      </c>
      <c r="Q27">
        <f t="shared" si="1"/>
        <v>0</v>
      </c>
    </row>
    <row r="28" spans="1:17" ht="64" x14ac:dyDescent="0.2">
      <c r="A28" t="s">
        <v>20</v>
      </c>
      <c r="B28" t="s">
        <v>57</v>
      </c>
      <c r="C28" t="s">
        <v>207</v>
      </c>
      <c r="D28" t="s">
        <v>357</v>
      </c>
      <c r="E28" t="s">
        <v>492</v>
      </c>
      <c r="F28" t="s">
        <v>558</v>
      </c>
      <c r="G28" t="s">
        <v>604</v>
      </c>
      <c r="H28">
        <v>9311809</v>
      </c>
      <c r="I28" s="1" t="s">
        <v>1426</v>
      </c>
      <c r="J28" s="1" t="s">
        <v>1573</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1427</v>
      </c>
      <c r="J29" s="1" t="s">
        <v>1574</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1428</v>
      </c>
      <c r="J30" s="1" t="s">
        <v>1575</v>
      </c>
      <c r="K30" s="1" t="s">
        <v>1575</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1430</v>
      </c>
      <c r="J32" s="1" t="s">
        <v>1577</v>
      </c>
      <c r="K32" s="1" t="s">
        <v>1702</v>
      </c>
      <c r="L32">
        <v>5</v>
      </c>
      <c r="M32">
        <v>4</v>
      </c>
      <c r="N32">
        <f t="shared" si="0"/>
        <v>4</v>
      </c>
      <c r="Q32">
        <f t="shared" si="1"/>
        <v>1</v>
      </c>
    </row>
    <row r="33" spans="1:17" ht="48" x14ac:dyDescent="0.2">
      <c r="A33" t="s">
        <v>19</v>
      </c>
      <c r="B33" t="s">
        <v>62</v>
      </c>
      <c r="C33" t="s">
        <v>212</v>
      </c>
      <c r="D33" t="s">
        <v>362</v>
      </c>
      <c r="E33" t="s">
        <v>62</v>
      </c>
      <c r="F33" t="s">
        <v>558</v>
      </c>
      <c r="G33" t="s">
        <v>600</v>
      </c>
      <c r="H33">
        <v>7947883</v>
      </c>
      <c r="I33" s="1" t="s">
        <v>1431</v>
      </c>
      <c r="J33" s="1" t="s">
        <v>1578</v>
      </c>
      <c r="K33" s="1" t="s">
        <v>1578</v>
      </c>
      <c r="L33">
        <v>5</v>
      </c>
      <c r="M33">
        <v>5</v>
      </c>
      <c r="N33">
        <f t="shared" si="0"/>
        <v>5</v>
      </c>
      <c r="Q33">
        <f t="shared" si="1"/>
        <v>0</v>
      </c>
    </row>
    <row r="34" spans="1:17" ht="48" x14ac:dyDescent="0.2">
      <c r="A34" t="s">
        <v>19</v>
      </c>
      <c r="B34" t="s">
        <v>63</v>
      </c>
      <c r="C34" t="s">
        <v>213</v>
      </c>
      <c r="D34" t="s">
        <v>363</v>
      </c>
      <c r="E34" t="s">
        <v>495</v>
      </c>
      <c r="F34" t="s">
        <v>558</v>
      </c>
      <c r="G34" t="s">
        <v>600</v>
      </c>
      <c r="H34">
        <v>7531746</v>
      </c>
      <c r="I34" s="1" t="s">
        <v>1432</v>
      </c>
      <c r="J34" s="1" t="s">
        <v>1579</v>
      </c>
      <c r="K34" s="1" t="s">
        <v>1703</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1433</v>
      </c>
      <c r="J35" s="1" t="s">
        <v>1580</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1434</v>
      </c>
      <c r="J36" s="1" t="s">
        <v>1581</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1435</v>
      </c>
      <c r="J37" s="1" t="s">
        <v>1582</v>
      </c>
      <c r="K37" s="1" t="s">
        <v>1582</v>
      </c>
      <c r="L37">
        <v>5</v>
      </c>
      <c r="M37">
        <v>5</v>
      </c>
      <c r="N37">
        <f t="shared" si="2"/>
        <v>5</v>
      </c>
      <c r="Q37">
        <f t="shared" si="3"/>
        <v>0</v>
      </c>
    </row>
    <row r="38" spans="1:17" ht="48" x14ac:dyDescent="0.2">
      <c r="A38" t="s">
        <v>21</v>
      </c>
      <c r="B38" t="s">
        <v>67</v>
      </c>
      <c r="C38" t="s">
        <v>217</v>
      </c>
      <c r="D38" t="s">
        <v>367</v>
      </c>
      <c r="E38" t="s">
        <v>67</v>
      </c>
      <c r="F38" t="s">
        <v>558</v>
      </c>
      <c r="G38" t="s">
        <v>593</v>
      </c>
      <c r="H38">
        <v>6900245</v>
      </c>
      <c r="I38" s="1" t="s">
        <v>1436</v>
      </c>
      <c r="J38" s="1" t="s">
        <v>1583</v>
      </c>
      <c r="K38" s="1" t="s">
        <v>1363</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1437</v>
      </c>
      <c r="J39" s="1" t="s">
        <v>1240</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1438</v>
      </c>
      <c r="J40" s="1" t="s">
        <v>1584</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1439</v>
      </c>
      <c r="J41" s="1" t="s">
        <v>1585</v>
      </c>
      <c r="K41" s="1" t="s">
        <v>1585</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1440</v>
      </c>
      <c r="J42" s="1" t="s">
        <v>1586</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1441</v>
      </c>
      <c r="J43" s="1" t="s">
        <v>1587</v>
      </c>
      <c r="K43" s="1" t="s">
        <v>978</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1442</v>
      </c>
      <c r="J44" s="1" t="s">
        <v>1588</v>
      </c>
      <c r="K44" s="1" t="s">
        <v>1704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1443</v>
      </c>
      <c r="J45" s="1" t="s">
        <v>1589</v>
      </c>
      <c r="K45" s="1" t="s">
        <v>1705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1444</v>
      </c>
      <c r="J46" s="1" t="s">
        <v>1590</v>
      </c>
      <c r="K46" s="1" t="s">
        <v>1590</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2"/>
        <v>2</v>
      </c>
      <c r="Q47">
        <f t="shared" si="3"/>
        <v>3</v>
      </c>
    </row>
    <row r="48" spans="1:17" ht="48" x14ac:dyDescent="0.2">
      <c r="A48" t="s">
        <v>20</v>
      </c>
      <c r="B48" t="s">
        <v>77</v>
      </c>
      <c r="C48" t="s">
        <v>227</v>
      </c>
      <c r="D48" t="s">
        <v>377</v>
      </c>
      <c r="E48" t="s">
        <v>502</v>
      </c>
      <c r="F48" t="s">
        <v>558</v>
      </c>
      <c r="G48" t="s">
        <v>595</v>
      </c>
      <c r="H48">
        <v>5994469</v>
      </c>
      <c r="I48" s="1" t="s">
        <v>1446</v>
      </c>
      <c r="J48" s="1" t="s">
        <v>1592</v>
      </c>
      <c r="K48" s="1" t="s">
        <v>1592</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1447</v>
      </c>
      <c r="J49" s="1" t="s">
        <v>1593</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1448</v>
      </c>
      <c r="J50" s="1" t="s">
        <v>1594</v>
      </c>
      <c r="K50" s="1" t="s">
        <v>983</v>
      </c>
      <c r="L50">
        <v>5</v>
      </c>
      <c r="M50">
        <v>1</v>
      </c>
      <c r="N50">
        <f t="shared" si="2"/>
        <v>1</v>
      </c>
      <c r="Q50">
        <f t="shared" si="3"/>
        <v>4</v>
      </c>
    </row>
    <row r="51" spans="1:17" ht="80" x14ac:dyDescent="0.2">
      <c r="A51" t="s">
        <v>18</v>
      </c>
      <c r="B51" t="s">
        <v>80</v>
      </c>
      <c r="C51" t="s">
        <v>230</v>
      </c>
      <c r="D51" t="s">
        <v>380</v>
      </c>
      <c r="E51" t="s">
        <v>503</v>
      </c>
      <c r="F51" t="s">
        <v>567</v>
      </c>
      <c r="H51">
        <v>5492074</v>
      </c>
      <c r="I51" s="1" t="s">
        <v>1449</v>
      </c>
      <c r="J51" s="1" t="s">
        <v>1595</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1450</v>
      </c>
      <c r="J52" s="1" t="s">
        <v>1596</v>
      </c>
      <c r="K52" s="1" t="s">
        <v>1706</v>
      </c>
      <c r="L52">
        <v>5</v>
      </c>
      <c r="M52">
        <v>4</v>
      </c>
      <c r="N52">
        <f t="shared" si="2"/>
        <v>4</v>
      </c>
      <c r="Q52">
        <f t="shared" si="3"/>
        <v>1</v>
      </c>
    </row>
    <row r="53" spans="1:17" ht="32" x14ac:dyDescent="0.2">
      <c r="A53" t="s">
        <v>23</v>
      </c>
      <c r="B53" t="s">
        <v>82</v>
      </c>
      <c r="C53" t="s">
        <v>232</v>
      </c>
      <c r="D53" t="s">
        <v>382</v>
      </c>
      <c r="E53" t="s">
        <v>504</v>
      </c>
      <c r="F53" t="s">
        <v>558</v>
      </c>
      <c r="G53" t="s">
        <v>616</v>
      </c>
      <c r="H53">
        <v>5342694</v>
      </c>
      <c r="I53" s="1" t="s">
        <v>1451</v>
      </c>
      <c r="J53" s="1" t="s">
        <v>855</v>
      </c>
      <c r="K53" s="1" t="s">
        <v>1707</v>
      </c>
      <c r="L53">
        <v>5</v>
      </c>
      <c r="M53">
        <v>4</v>
      </c>
      <c r="N53">
        <f t="shared" si="2"/>
        <v>4</v>
      </c>
      <c r="Q53">
        <f t="shared" si="3"/>
        <v>1</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2"/>
        <v>3</v>
      </c>
      <c r="Q55">
        <f t="shared" si="3"/>
        <v>2</v>
      </c>
    </row>
    <row r="56" spans="1:17" ht="32" x14ac:dyDescent="0.2">
      <c r="A56" t="s">
        <v>23</v>
      </c>
      <c r="B56" t="s">
        <v>85</v>
      </c>
      <c r="C56" t="s">
        <v>235</v>
      </c>
      <c r="D56" t="s">
        <v>385</v>
      </c>
      <c r="E56" t="s">
        <v>85</v>
      </c>
      <c r="F56" t="s">
        <v>568</v>
      </c>
      <c r="G56" t="s">
        <v>618</v>
      </c>
      <c r="H56">
        <v>5047107</v>
      </c>
      <c r="I56" s="1" t="s">
        <v>1454</v>
      </c>
      <c r="J56" s="1" t="s">
        <v>1599</v>
      </c>
      <c r="K56" s="1" t="s">
        <v>1371</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1455</v>
      </c>
      <c r="J57" s="1" t="s">
        <v>1600</v>
      </c>
      <c r="K57" s="1" t="s">
        <v>1600</v>
      </c>
      <c r="L57">
        <v>5</v>
      </c>
      <c r="M57">
        <v>5</v>
      </c>
      <c r="N57">
        <f t="shared" si="2"/>
        <v>5</v>
      </c>
      <c r="Q57">
        <f t="shared" si="3"/>
        <v>0</v>
      </c>
    </row>
    <row r="58" spans="1:17" ht="32" x14ac:dyDescent="0.2">
      <c r="A58" t="s">
        <v>19</v>
      </c>
      <c r="B58" t="s">
        <v>87</v>
      </c>
      <c r="C58" t="s">
        <v>237</v>
      </c>
      <c r="D58" t="s">
        <v>387</v>
      </c>
      <c r="E58" t="s">
        <v>87</v>
      </c>
      <c r="F58" t="s">
        <v>558</v>
      </c>
      <c r="G58" t="s">
        <v>593</v>
      </c>
      <c r="H58">
        <v>4782481</v>
      </c>
      <c r="I58" s="1" t="s">
        <v>1456</v>
      </c>
      <c r="J58" s="1" t="s">
        <v>1601</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1457</v>
      </c>
      <c r="J59" s="1" t="s">
        <v>1602</v>
      </c>
      <c r="K59" s="1" t="s">
        <v>1709</v>
      </c>
      <c r="L59">
        <v>5</v>
      </c>
      <c r="M59">
        <v>2</v>
      </c>
      <c r="N59">
        <f t="shared" si="2"/>
        <v>2</v>
      </c>
      <c r="Q59">
        <f t="shared" si="3"/>
        <v>3</v>
      </c>
    </row>
    <row r="60" spans="1:17" ht="32" x14ac:dyDescent="0.2">
      <c r="A60" t="s">
        <v>28</v>
      </c>
      <c r="B60" t="s">
        <v>89</v>
      </c>
      <c r="C60" t="s">
        <v>239</v>
      </c>
      <c r="D60" t="s">
        <v>389</v>
      </c>
      <c r="E60" t="s">
        <v>89</v>
      </c>
      <c r="F60" t="s">
        <v>569</v>
      </c>
      <c r="G60" t="s">
        <v>620</v>
      </c>
      <c r="H60">
        <v>4347047</v>
      </c>
      <c r="I60" s="1" t="s">
        <v>1458</v>
      </c>
      <c r="J60" s="1" t="s">
        <v>1603</v>
      </c>
      <c r="K60" s="1" t="s">
        <v>992</v>
      </c>
      <c r="L60">
        <v>5</v>
      </c>
      <c r="M60">
        <v>1</v>
      </c>
      <c r="N60">
        <f t="shared" si="2"/>
        <v>1</v>
      </c>
      <c r="Q60">
        <f t="shared" si="3"/>
        <v>4</v>
      </c>
    </row>
    <row r="61" spans="1:17" ht="48" x14ac:dyDescent="0.2">
      <c r="A61" t="s">
        <v>22</v>
      </c>
      <c r="B61" t="s">
        <v>90</v>
      </c>
      <c r="C61" t="s">
        <v>240</v>
      </c>
      <c r="D61" t="s">
        <v>390</v>
      </c>
      <c r="E61" t="s">
        <v>90</v>
      </c>
      <c r="F61" t="s">
        <v>558</v>
      </c>
      <c r="G61" t="s">
        <v>599</v>
      </c>
      <c r="H61">
        <v>4296071</v>
      </c>
      <c r="I61" s="1" t="s">
        <v>1459</v>
      </c>
      <c r="J61" s="1" t="s">
        <v>1604</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1460</v>
      </c>
      <c r="J62" s="1" t="s">
        <v>1605</v>
      </c>
      <c r="K62" s="1" t="s">
        <v>1605</v>
      </c>
      <c r="L62">
        <v>5</v>
      </c>
      <c r="M62">
        <v>5</v>
      </c>
      <c r="N62">
        <f t="shared" si="2"/>
        <v>5</v>
      </c>
      <c r="Q62">
        <f t="shared" si="3"/>
        <v>0</v>
      </c>
    </row>
    <row r="63" spans="1:17" ht="32" x14ac:dyDescent="0.2">
      <c r="A63" t="s">
        <v>19</v>
      </c>
      <c r="B63" t="s">
        <v>92</v>
      </c>
      <c r="C63" t="s">
        <v>242</v>
      </c>
      <c r="D63" t="s">
        <v>392</v>
      </c>
      <c r="E63" t="s">
        <v>506</v>
      </c>
      <c r="F63" t="s">
        <v>558</v>
      </c>
      <c r="G63" t="s">
        <v>621</v>
      </c>
      <c r="H63">
        <v>4265953</v>
      </c>
      <c r="I63" s="1" t="s">
        <v>1461</v>
      </c>
      <c r="J63" s="1" t="s">
        <v>1606</v>
      </c>
      <c r="K63" s="1" t="s">
        <v>995</v>
      </c>
      <c r="L63">
        <v>5</v>
      </c>
      <c r="M63">
        <v>1</v>
      </c>
      <c r="N63">
        <f t="shared" si="2"/>
        <v>1</v>
      </c>
      <c r="Q63">
        <f t="shared" si="3"/>
        <v>4</v>
      </c>
    </row>
    <row r="64" spans="1:17" ht="48" x14ac:dyDescent="0.2">
      <c r="A64" t="s">
        <v>19</v>
      </c>
      <c r="B64" t="s">
        <v>93</v>
      </c>
      <c r="C64" t="s">
        <v>243</v>
      </c>
      <c r="D64" t="s">
        <v>393</v>
      </c>
      <c r="E64" t="s">
        <v>507</v>
      </c>
      <c r="F64" t="s">
        <v>558</v>
      </c>
      <c r="G64" t="s">
        <v>596</v>
      </c>
      <c r="H64">
        <v>4217755</v>
      </c>
      <c r="I64" s="1" t="s">
        <v>1462</v>
      </c>
      <c r="J64" s="1" t="s">
        <v>1607</v>
      </c>
      <c r="K64" s="1" t="s">
        <v>1607</v>
      </c>
      <c r="L64">
        <v>5</v>
      </c>
      <c r="M64">
        <v>5</v>
      </c>
      <c r="N64">
        <f t="shared" si="2"/>
        <v>5</v>
      </c>
      <c r="Q64">
        <f t="shared" si="3"/>
        <v>0</v>
      </c>
    </row>
    <row r="65" spans="1:17" ht="48" x14ac:dyDescent="0.2">
      <c r="A65" t="s">
        <v>19</v>
      </c>
      <c r="B65" t="s">
        <v>94</v>
      </c>
      <c r="C65" t="s">
        <v>244</v>
      </c>
      <c r="D65" t="s">
        <v>394</v>
      </c>
      <c r="E65" t="s">
        <v>94</v>
      </c>
      <c r="F65" t="s">
        <v>558</v>
      </c>
      <c r="G65" t="s">
        <v>622</v>
      </c>
      <c r="H65">
        <v>4208419</v>
      </c>
      <c r="I65" s="1" t="s">
        <v>1463</v>
      </c>
      <c r="J65" s="1" t="s">
        <v>1608</v>
      </c>
      <c r="K65" s="1" t="s">
        <v>1710</v>
      </c>
      <c r="L65">
        <v>5</v>
      </c>
      <c r="M65">
        <v>4</v>
      </c>
      <c r="N65">
        <f t="shared" si="2"/>
        <v>4</v>
      </c>
      <c r="Q65">
        <f t="shared" si="3"/>
        <v>1</v>
      </c>
    </row>
    <row r="66" spans="1:17" ht="64" x14ac:dyDescent="0.2">
      <c r="A66" t="s">
        <v>23</v>
      </c>
      <c r="B66" t="s">
        <v>95</v>
      </c>
      <c r="C66" t="s">
        <v>245</v>
      </c>
      <c r="D66" t="s">
        <v>395</v>
      </c>
      <c r="E66" t="s">
        <v>508</v>
      </c>
      <c r="F66" t="s">
        <v>558</v>
      </c>
      <c r="H66">
        <v>4195254</v>
      </c>
      <c r="I66" s="1" t="s">
        <v>1464</v>
      </c>
      <c r="J66" s="1" t="s">
        <v>1609</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4"/>
        <v>3</v>
      </c>
      <c r="Q67">
        <f t="shared" si="5"/>
        <v>2</v>
      </c>
    </row>
    <row r="68" spans="1:17" ht="48" x14ac:dyDescent="0.2">
      <c r="A68" t="s">
        <v>21</v>
      </c>
      <c r="B68" t="s">
        <v>97</v>
      </c>
      <c r="C68" t="s">
        <v>247</v>
      </c>
      <c r="D68" t="s">
        <v>397</v>
      </c>
      <c r="E68" t="s">
        <v>97</v>
      </c>
      <c r="F68" t="s">
        <v>558</v>
      </c>
      <c r="G68" t="s">
        <v>612</v>
      </c>
      <c r="H68">
        <v>4114661</v>
      </c>
      <c r="I68" s="1" t="s">
        <v>1466</v>
      </c>
      <c r="J68" s="1" t="s">
        <v>1611</v>
      </c>
      <c r="K68" s="1" t="s">
        <v>1611</v>
      </c>
      <c r="L68">
        <v>5</v>
      </c>
      <c r="M68">
        <v>5</v>
      </c>
      <c r="N68">
        <f t="shared" si="4"/>
        <v>5</v>
      </c>
      <c r="Q68">
        <f t="shared" si="5"/>
        <v>0</v>
      </c>
    </row>
    <row r="69" spans="1:17" ht="32" x14ac:dyDescent="0.2">
      <c r="A69" t="s">
        <v>18</v>
      </c>
      <c r="B69" t="s">
        <v>98</v>
      </c>
      <c r="C69" t="s">
        <v>248</v>
      </c>
      <c r="D69" t="s">
        <v>398</v>
      </c>
      <c r="E69" t="s">
        <v>509</v>
      </c>
      <c r="F69" t="s">
        <v>561</v>
      </c>
      <c r="G69" t="s">
        <v>612</v>
      </c>
      <c r="H69">
        <v>4064713</v>
      </c>
      <c r="I69" s="1" t="s">
        <v>1467</v>
      </c>
      <c r="J69" s="1" t="s">
        <v>1612</v>
      </c>
      <c r="K69" s="1" t="s">
        <v>999</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1468</v>
      </c>
      <c r="J70" s="1" t="s">
        <v>1613</v>
      </c>
      <c r="K70" s="1" t="s">
        <v>1378</v>
      </c>
      <c r="L70">
        <v>5</v>
      </c>
      <c r="M70">
        <v>1</v>
      </c>
      <c r="N70">
        <f t="shared" si="4"/>
        <v>1</v>
      </c>
      <c r="Q70">
        <f t="shared" si="5"/>
        <v>4</v>
      </c>
    </row>
    <row r="71" spans="1:17" ht="48" x14ac:dyDescent="0.2">
      <c r="A71" t="s">
        <v>20</v>
      </c>
      <c r="B71" t="s">
        <v>100</v>
      </c>
      <c r="C71" t="s">
        <v>250</v>
      </c>
      <c r="D71" t="s">
        <v>400</v>
      </c>
      <c r="E71" t="s">
        <v>511</v>
      </c>
      <c r="F71" t="s">
        <v>558</v>
      </c>
      <c r="G71" t="s">
        <v>623</v>
      </c>
      <c r="H71">
        <v>3807463</v>
      </c>
      <c r="I71" s="1" t="s">
        <v>1469</v>
      </c>
      <c r="J71" s="1" t="s">
        <v>1614</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1470</v>
      </c>
      <c r="J72" s="1" t="s">
        <v>1615</v>
      </c>
      <c r="K72" s="1" t="s">
        <v>1615</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1471</v>
      </c>
      <c r="J73" s="1" t="s">
        <v>1616</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1472</v>
      </c>
      <c r="J74" s="1" t="s">
        <v>1617</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1473</v>
      </c>
      <c r="J75" s="1" t="s">
        <v>1618</v>
      </c>
      <c r="K75" s="1" t="s">
        <v>1713</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1474</v>
      </c>
      <c r="J76" s="1" t="s">
        <v>1619</v>
      </c>
      <c r="K76" s="1" t="s">
        <v>1714</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1475</v>
      </c>
      <c r="J77" s="1" t="s">
        <v>1620</v>
      </c>
      <c r="K77" s="1" t="s">
        <v>1003</v>
      </c>
      <c r="L77">
        <v>5</v>
      </c>
      <c r="M77">
        <v>1</v>
      </c>
      <c r="N77">
        <f t="shared" si="4"/>
        <v>1</v>
      </c>
      <c r="Q77">
        <f t="shared" si="5"/>
        <v>4</v>
      </c>
    </row>
    <row r="78" spans="1:17" ht="48" x14ac:dyDescent="0.2">
      <c r="A78" t="s">
        <v>21</v>
      </c>
      <c r="B78" t="s">
        <v>107</v>
      </c>
      <c r="C78" t="s">
        <v>257</v>
      </c>
      <c r="D78" t="s">
        <v>407</v>
      </c>
      <c r="E78" t="s">
        <v>107</v>
      </c>
      <c r="F78" t="s">
        <v>558</v>
      </c>
      <c r="G78" t="s">
        <v>593</v>
      </c>
      <c r="H78">
        <v>3388522</v>
      </c>
      <c r="I78" s="1" t="s">
        <v>1476</v>
      </c>
      <c r="J78" s="1" t="s">
        <v>1621</v>
      </c>
      <c r="K78" s="1" t="s">
        <v>1715</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1477</v>
      </c>
      <c r="J79" s="1" t="s">
        <v>1622</v>
      </c>
      <c r="K79" s="1" t="s">
        <v>1622</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1478</v>
      </c>
      <c r="J80" s="1" t="s">
        <v>1623</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1479</v>
      </c>
      <c r="J81" s="1" t="s">
        <v>1624</v>
      </c>
      <c r="K81" s="1" t="s">
        <v>1624</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1480</v>
      </c>
      <c r="J82" s="1" t="s">
        <v>1625</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1481</v>
      </c>
      <c r="J83" s="1" t="s">
        <v>1626</v>
      </c>
      <c r="K83" s="1" t="s">
        <v>1716</v>
      </c>
      <c r="L83">
        <v>5</v>
      </c>
      <c r="M83">
        <v>4</v>
      </c>
      <c r="N83">
        <f t="shared" si="4"/>
        <v>4</v>
      </c>
      <c r="Q83">
        <f t="shared" si="5"/>
        <v>1</v>
      </c>
    </row>
    <row r="84" spans="1:17" ht="32" x14ac:dyDescent="0.2">
      <c r="A84" t="s">
        <v>19</v>
      </c>
      <c r="B84" t="s">
        <v>113</v>
      </c>
      <c r="C84" t="s">
        <v>263</v>
      </c>
      <c r="D84" t="s">
        <v>413</v>
      </c>
      <c r="E84" t="s">
        <v>113</v>
      </c>
      <c r="F84" t="s">
        <v>558</v>
      </c>
      <c r="G84" t="s">
        <v>608</v>
      </c>
      <c r="H84">
        <v>3167565</v>
      </c>
      <c r="I84" s="1" t="s">
        <v>1482</v>
      </c>
      <c r="J84" s="1" t="s">
        <v>1627</v>
      </c>
      <c r="K84" s="1" t="s">
        <v>1007</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1483</v>
      </c>
      <c r="J85" s="1" t="s">
        <v>1628</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1484</v>
      </c>
      <c r="J86" s="1" t="s">
        <v>1629</v>
      </c>
      <c r="K86" s="1" t="s">
        <v>1629</v>
      </c>
      <c r="L86">
        <v>5</v>
      </c>
      <c r="M86">
        <v>5</v>
      </c>
      <c r="N86">
        <f t="shared" si="4"/>
        <v>5</v>
      </c>
      <c r="Q86">
        <f t="shared" si="5"/>
        <v>0</v>
      </c>
    </row>
    <row r="87" spans="1:17" ht="48" x14ac:dyDescent="0.2">
      <c r="A87" t="s">
        <v>24</v>
      </c>
      <c r="B87" t="s">
        <v>116</v>
      </c>
      <c r="C87" t="s">
        <v>266</v>
      </c>
      <c r="D87" t="s">
        <v>416</v>
      </c>
      <c r="E87" t="s">
        <v>116</v>
      </c>
      <c r="F87" t="s">
        <v>558</v>
      </c>
      <c r="G87" t="s">
        <v>631</v>
      </c>
      <c r="H87">
        <v>3079073</v>
      </c>
      <c r="I87" s="1" t="s">
        <v>1485</v>
      </c>
      <c r="J87" s="1" t="s">
        <v>1630</v>
      </c>
      <c r="K87" s="1" t="s">
        <v>1717</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1486</v>
      </c>
      <c r="J88" s="1" t="s">
        <v>1631</v>
      </c>
      <c r="K88" s="1" t="s">
        <v>1718</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1487</v>
      </c>
      <c r="J89" s="1" t="s">
        <v>1632</v>
      </c>
      <c r="K89" s="1" t="s">
        <v>1632</v>
      </c>
      <c r="L89">
        <v>5</v>
      </c>
      <c r="M89">
        <v>5</v>
      </c>
      <c r="N89">
        <f t="shared" si="4"/>
        <v>5</v>
      </c>
      <c r="Q89">
        <f t="shared" si="5"/>
        <v>0</v>
      </c>
    </row>
    <row r="90" spans="1:17" ht="48" x14ac:dyDescent="0.2">
      <c r="A90" t="s">
        <v>24</v>
      </c>
      <c r="B90" t="s">
        <v>119</v>
      </c>
      <c r="C90" t="s">
        <v>269</v>
      </c>
      <c r="D90" t="s">
        <v>419</v>
      </c>
      <c r="E90" t="s">
        <v>119</v>
      </c>
      <c r="F90" t="s">
        <v>558</v>
      </c>
      <c r="G90" t="s">
        <v>593</v>
      </c>
      <c r="H90">
        <v>2849365</v>
      </c>
      <c r="I90" s="1" t="s">
        <v>1488</v>
      </c>
      <c r="J90" s="1" t="s">
        <v>1633</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1489</v>
      </c>
      <c r="J91" s="1" t="s">
        <v>1634</v>
      </c>
      <c r="K91" s="1" t="s">
        <v>1719</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1490</v>
      </c>
      <c r="J92" s="1" t="s">
        <v>1635</v>
      </c>
      <c r="K92" s="1" t="s">
        <v>1720</v>
      </c>
      <c r="L92">
        <v>5</v>
      </c>
      <c r="M92">
        <v>3</v>
      </c>
      <c r="N92">
        <f t="shared" si="4"/>
        <v>3</v>
      </c>
      <c r="Q92">
        <f t="shared" si="5"/>
        <v>2</v>
      </c>
    </row>
    <row r="93" spans="1:17" ht="32" x14ac:dyDescent="0.2">
      <c r="A93" t="s">
        <v>26</v>
      </c>
      <c r="B93" t="s">
        <v>122</v>
      </c>
      <c r="C93" t="s">
        <v>272</v>
      </c>
      <c r="D93" t="s">
        <v>422</v>
      </c>
      <c r="E93" t="s">
        <v>521</v>
      </c>
      <c r="F93" t="s">
        <v>573</v>
      </c>
      <c r="G93" t="s">
        <v>633</v>
      </c>
      <c r="H93">
        <v>2785672</v>
      </c>
      <c r="I93" s="1" t="s">
        <v>1491</v>
      </c>
      <c r="J93" s="1" t="s">
        <v>1636</v>
      </c>
      <c r="K93" s="1" t="s">
        <v>1636</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1492</v>
      </c>
      <c r="J94" s="1" t="s">
        <v>1637</v>
      </c>
      <c r="K94" s="1" t="s">
        <v>1637</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1493</v>
      </c>
      <c r="J95" s="1" t="s">
        <v>1638</v>
      </c>
      <c r="K95" s="1" t="s">
        <v>1638</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1494</v>
      </c>
      <c r="J96" s="1" t="s">
        <v>1639</v>
      </c>
      <c r="K96" s="1" t="s">
        <v>1639</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1495</v>
      </c>
      <c r="J97" s="1" t="s">
        <v>1640</v>
      </c>
      <c r="K97" s="1" t="s">
        <v>1387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1496</v>
      </c>
      <c r="J98" s="1" t="s">
        <v>1641</v>
      </c>
      <c r="K98" s="1" t="s">
        <v>1641</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1497</v>
      </c>
      <c r="J99" s="1" t="s">
        <v>1642</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1498</v>
      </c>
      <c r="J100" s="1" t="s">
        <v>1643</v>
      </c>
      <c r="K100" s="1" t="s">
        <v>1643</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1499</v>
      </c>
      <c r="J101" s="1" t="s">
        <v>1644</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1500</v>
      </c>
      <c r="J102" s="1" t="s">
        <v>1645</v>
      </c>
      <c r="K102" s="1" t="s">
        <v>1721</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1501</v>
      </c>
      <c r="J103" s="1" t="s">
        <v>1646</v>
      </c>
      <c r="K103" s="1" t="s">
        <v>1019</v>
      </c>
      <c r="L103">
        <v>5</v>
      </c>
      <c r="M103">
        <v>1</v>
      </c>
      <c r="N103">
        <f t="shared" si="6"/>
        <v>1</v>
      </c>
      <c r="Q103">
        <f t="shared" si="7"/>
        <v>4</v>
      </c>
    </row>
    <row r="104" spans="1:17" ht="80" x14ac:dyDescent="0.2">
      <c r="A104" t="s">
        <v>21</v>
      </c>
      <c r="B104" t="s">
        <v>133</v>
      </c>
      <c r="C104" t="s">
        <v>283</v>
      </c>
      <c r="D104" t="s">
        <v>433</v>
      </c>
      <c r="E104" t="s">
        <v>529</v>
      </c>
      <c r="F104" t="s">
        <v>580</v>
      </c>
      <c r="H104">
        <v>2357707</v>
      </c>
      <c r="I104" s="1" t="s">
        <v>1502</v>
      </c>
      <c r="J104" s="1" t="s">
        <v>1647</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1503</v>
      </c>
      <c r="J105" s="1" t="s">
        <v>1648</v>
      </c>
      <c r="K105" s="1" t="s">
        <v>1722</v>
      </c>
      <c r="L105">
        <v>5</v>
      </c>
      <c r="M105">
        <v>3</v>
      </c>
      <c r="N105">
        <f t="shared" si="6"/>
        <v>3</v>
      </c>
      <c r="Q105">
        <f t="shared" si="7"/>
        <v>2</v>
      </c>
    </row>
    <row r="106" spans="1:17" ht="32" x14ac:dyDescent="0.2">
      <c r="A106" t="s">
        <v>19</v>
      </c>
      <c r="B106" t="s">
        <v>135</v>
      </c>
      <c r="C106" t="s">
        <v>285</v>
      </c>
      <c r="D106" t="s">
        <v>435</v>
      </c>
      <c r="E106" t="s">
        <v>531</v>
      </c>
      <c r="F106" t="s">
        <v>558</v>
      </c>
      <c r="G106" t="s">
        <v>596</v>
      </c>
      <c r="H106">
        <v>2303577</v>
      </c>
      <c r="I106" s="1" t="s">
        <v>1504</v>
      </c>
      <c r="J106" s="1" t="s">
        <v>1649</v>
      </c>
      <c r="K106" s="1" t="s">
        <v>1723</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1505</v>
      </c>
      <c r="J107" s="1" t="s">
        <v>1650</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1506</v>
      </c>
      <c r="J108" s="1" t="s">
        <v>1651</v>
      </c>
      <c r="K108" s="1" t="s">
        <v>1651</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1507</v>
      </c>
      <c r="J109" s="1" t="s">
        <v>1652</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1508</v>
      </c>
      <c r="J110" s="1" t="s">
        <v>1653</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1509</v>
      </c>
      <c r="J111" s="1" t="s">
        <v>1654</v>
      </c>
      <c r="L111">
        <v>5</v>
      </c>
      <c r="M111">
        <v>0</v>
      </c>
      <c r="N111">
        <f t="shared" si="6"/>
        <v>0</v>
      </c>
      <c r="Q111">
        <f t="shared" si="7"/>
        <v>5</v>
      </c>
    </row>
    <row r="112" spans="1:17" ht="48" x14ac:dyDescent="0.2">
      <c r="A112" t="s">
        <v>19</v>
      </c>
      <c r="B112" t="s">
        <v>141</v>
      </c>
      <c r="C112" t="s">
        <v>291</v>
      </c>
      <c r="D112" t="s">
        <v>441</v>
      </c>
      <c r="E112" t="s">
        <v>141</v>
      </c>
      <c r="F112" t="s">
        <v>558</v>
      </c>
      <c r="G112" t="s">
        <v>599</v>
      </c>
      <c r="H112">
        <v>2082065</v>
      </c>
      <c r="I112" s="1" t="s">
        <v>1510</v>
      </c>
      <c r="J112" s="1" t="s">
        <v>1655</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1511</v>
      </c>
      <c r="J113" s="1" t="s">
        <v>1656</v>
      </c>
      <c r="K113" s="1" t="s">
        <v>1656</v>
      </c>
      <c r="L113">
        <v>5</v>
      </c>
      <c r="M113">
        <v>5</v>
      </c>
      <c r="N113">
        <f t="shared" si="6"/>
        <v>5</v>
      </c>
      <c r="Q113">
        <f t="shared" si="7"/>
        <v>0</v>
      </c>
    </row>
    <row r="114" spans="1:17" ht="48" x14ac:dyDescent="0.2">
      <c r="A114" t="s">
        <v>20</v>
      </c>
      <c r="B114" t="s">
        <v>143</v>
      </c>
      <c r="C114" t="s">
        <v>293</v>
      </c>
      <c r="D114" t="s">
        <v>443</v>
      </c>
      <c r="E114" t="s">
        <v>143</v>
      </c>
      <c r="F114" t="s">
        <v>561</v>
      </c>
      <c r="G114" t="s">
        <v>592</v>
      </c>
      <c r="H114">
        <v>2044675</v>
      </c>
      <c r="I114" s="1" t="s">
        <v>1512</v>
      </c>
      <c r="J114" s="1" t="s">
        <v>1657</v>
      </c>
      <c r="K114" s="1" t="s">
        <v>1026</v>
      </c>
      <c r="L114">
        <v>5</v>
      </c>
      <c r="M114">
        <v>1</v>
      </c>
      <c r="N114">
        <f t="shared" si="6"/>
        <v>1</v>
      </c>
      <c r="Q114">
        <f t="shared" si="7"/>
        <v>4</v>
      </c>
    </row>
    <row r="115" spans="1:17" ht="80" x14ac:dyDescent="0.2">
      <c r="A115" t="s">
        <v>24</v>
      </c>
      <c r="B115" t="s">
        <v>144</v>
      </c>
      <c r="C115" t="s">
        <v>294</v>
      </c>
      <c r="D115" t="s">
        <v>444</v>
      </c>
      <c r="E115" t="s">
        <v>536</v>
      </c>
      <c r="F115" t="s">
        <v>558</v>
      </c>
      <c r="H115">
        <v>2043475</v>
      </c>
      <c r="I115" s="1" t="s">
        <v>1513</v>
      </c>
      <c r="J115" s="1" t="s">
        <v>1658</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1514</v>
      </c>
      <c r="J116" s="1" t="s">
        <v>1659</v>
      </c>
      <c r="K116" s="1" t="s">
        <v>1027</v>
      </c>
      <c r="L116">
        <v>5</v>
      </c>
      <c r="M116">
        <v>1</v>
      </c>
      <c r="N116">
        <f t="shared" si="6"/>
        <v>1</v>
      </c>
      <c r="Q116">
        <f t="shared" si="7"/>
        <v>4</v>
      </c>
    </row>
    <row r="117" spans="1:17" ht="48" x14ac:dyDescent="0.2">
      <c r="A117" t="s">
        <v>19</v>
      </c>
      <c r="B117" t="s">
        <v>146</v>
      </c>
      <c r="C117" t="s">
        <v>296</v>
      </c>
      <c r="D117" t="s">
        <v>446</v>
      </c>
      <c r="E117" t="s">
        <v>537</v>
      </c>
      <c r="F117" t="s">
        <v>582</v>
      </c>
      <c r="G117" t="s">
        <v>601</v>
      </c>
      <c r="H117">
        <v>2010181</v>
      </c>
      <c r="I117" s="1" t="s">
        <v>1515</v>
      </c>
      <c r="J117" s="1" t="s">
        <v>1660</v>
      </c>
      <c r="K117" s="1" t="s">
        <v>1724</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1516</v>
      </c>
      <c r="J118" s="1" t="s">
        <v>1661</v>
      </c>
      <c r="K118" s="1" t="s">
        <v>1725</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1517</v>
      </c>
      <c r="J119" s="1" t="s">
        <v>1662</v>
      </c>
      <c r="K119" s="1" t="s">
        <v>1726</v>
      </c>
      <c r="L119">
        <v>5</v>
      </c>
      <c r="M119">
        <v>1</v>
      </c>
      <c r="N119">
        <f t="shared" si="6"/>
        <v>1</v>
      </c>
      <c r="Q119">
        <f t="shared" si="7"/>
        <v>4</v>
      </c>
    </row>
    <row r="120" spans="1:17" ht="64" x14ac:dyDescent="0.2">
      <c r="A120" t="s">
        <v>18</v>
      </c>
      <c r="B120" t="s">
        <v>149</v>
      </c>
      <c r="C120" t="s">
        <v>299</v>
      </c>
      <c r="D120" t="s">
        <v>449</v>
      </c>
      <c r="E120" t="s">
        <v>539</v>
      </c>
      <c r="F120" t="s">
        <v>584</v>
      </c>
      <c r="H120">
        <v>1920594</v>
      </c>
      <c r="I120" s="1" t="s">
        <v>1518</v>
      </c>
      <c r="J120" s="1" t="s">
        <v>1663</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1519</v>
      </c>
      <c r="J121" s="1" t="s">
        <v>1664</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1520</v>
      </c>
      <c r="J122" s="1" t="s">
        <v>1665</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1521</v>
      </c>
      <c r="J123" s="1" t="s">
        <v>1666</v>
      </c>
      <c r="K123" s="1" t="s">
        <v>1666</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1522</v>
      </c>
      <c r="J124" s="1" t="s">
        <v>1667</v>
      </c>
      <c r="K124" s="1" t="s">
        <v>1727</v>
      </c>
      <c r="L124">
        <v>5</v>
      </c>
      <c r="M124">
        <v>4</v>
      </c>
      <c r="N124">
        <f t="shared" si="6"/>
        <v>4</v>
      </c>
      <c r="Q124">
        <f t="shared" si="7"/>
        <v>1</v>
      </c>
    </row>
    <row r="125" spans="1:17" ht="32" x14ac:dyDescent="0.2">
      <c r="A125" t="s">
        <v>20</v>
      </c>
      <c r="B125" t="s">
        <v>154</v>
      </c>
      <c r="C125" t="s">
        <v>304</v>
      </c>
      <c r="D125" t="s">
        <v>454</v>
      </c>
      <c r="E125" t="s">
        <v>543</v>
      </c>
      <c r="F125" t="s">
        <v>558</v>
      </c>
      <c r="G125" t="s">
        <v>600</v>
      </c>
      <c r="H125">
        <v>1808056</v>
      </c>
      <c r="I125" s="1" t="s">
        <v>1523</v>
      </c>
      <c r="J125" s="1" t="s">
        <v>1668</v>
      </c>
      <c r="K125" s="1" t="s">
        <v>1728</v>
      </c>
      <c r="L125">
        <v>5</v>
      </c>
      <c r="M125">
        <v>4</v>
      </c>
      <c r="N125">
        <f t="shared" si="6"/>
        <v>4</v>
      </c>
      <c r="Q125">
        <f t="shared" si="7"/>
        <v>1</v>
      </c>
    </row>
    <row r="126" spans="1:17" ht="48" x14ac:dyDescent="0.2">
      <c r="A126" t="s">
        <v>28</v>
      </c>
      <c r="B126" t="s">
        <v>155</v>
      </c>
      <c r="C126" t="s">
        <v>305</v>
      </c>
      <c r="D126" t="s">
        <v>455</v>
      </c>
      <c r="E126" t="s">
        <v>544</v>
      </c>
      <c r="F126" t="s">
        <v>585</v>
      </c>
      <c r="G126" t="s">
        <v>645</v>
      </c>
      <c r="H126">
        <v>1745449</v>
      </c>
      <c r="I126" s="1" t="s">
        <v>1524</v>
      </c>
      <c r="J126" s="1" t="s">
        <v>1669</v>
      </c>
      <c r="L126">
        <v>5</v>
      </c>
      <c r="M126">
        <v>0</v>
      </c>
      <c r="N126">
        <f t="shared" si="6"/>
        <v>0</v>
      </c>
      <c r="Q126">
        <f t="shared" si="7"/>
        <v>5</v>
      </c>
    </row>
    <row r="127" spans="1:17" ht="64" x14ac:dyDescent="0.2">
      <c r="A127" t="s">
        <v>21</v>
      </c>
      <c r="B127" t="s">
        <v>156</v>
      </c>
      <c r="C127" t="s">
        <v>306</v>
      </c>
      <c r="D127" t="s">
        <v>456</v>
      </c>
      <c r="E127" t="s">
        <v>545</v>
      </c>
      <c r="F127" t="s">
        <v>586</v>
      </c>
      <c r="G127" t="s">
        <v>646</v>
      </c>
      <c r="H127">
        <v>1744476</v>
      </c>
      <c r="I127" s="1" t="s">
        <v>1525</v>
      </c>
      <c r="J127" s="1" t="s">
        <v>1670</v>
      </c>
      <c r="K127" s="1" t="s">
        <v>1729</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1526</v>
      </c>
      <c r="J128" s="1" t="s">
        <v>1671</v>
      </c>
      <c r="K128" s="1" t="s">
        <v>1393</v>
      </c>
      <c r="L128">
        <v>5</v>
      </c>
      <c r="M128">
        <v>2</v>
      </c>
      <c r="N128">
        <f t="shared" si="6"/>
        <v>2</v>
      </c>
      <c r="Q128">
        <f t="shared" si="7"/>
        <v>3</v>
      </c>
    </row>
    <row r="129" spans="1:17" ht="48" x14ac:dyDescent="0.2">
      <c r="A129" t="s">
        <v>23</v>
      </c>
      <c r="B129" t="s">
        <v>158</v>
      </c>
      <c r="C129" t="s">
        <v>308</v>
      </c>
      <c r="D129" t="s">
        <v>458</v>
      </c>
      <c r="E129" t="s">
        <v>158</v>
      </c>
      <c r="F129" t="s">
        <v>558</v>
      </c>
      <c r="G129" t="s">
        <v>624</v>
      </c>
      <c r="H129">
        <v>1628251</v>
      </c>
      <c r="I129" s="1" t="s">
        <v>1527</v>
      </c>
      <c r="J129" s="1" t="s">
        <v>1672</v>
      </c>
      <c r="K129" s="1" t="s">
        <v>1672</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1528</v>
      </c>
      <c r="J130" s="1" t="s">
        <v>1673</v>
      </c>
      <c r="K130" s="1" t="s">
        <v>1673</v>
      </c>
      <c r="L130">
        <v>5</v>
      </c>
      <c r="M130">
        <v>5</v>
      </c>
      <c r="N130">
        <f t="shared" ref="N130:N161" si="8">M130</f>
        <v>5</v>
      </c>
      <c r="Q130">
        <f t="shared" ref="Q130:Q161" si="9">L130-SUM(N130:P130)</f>
        <v>0</v>
      </c>
    </row>
    <row r="131" spans="1:17" ht="48" x14ac:dyDescent="0.2">
      <c r="A131" t="s">
        <v>20</v>
      </c>
      <c r="B131" t="s">
        <v>160</v>
      </c>
      <c r="C131" t="s">
        <v>310</v>
      </c>
      <c r="D131" t="s">
        <v>460</v>
      </c>
      <c r="E131" t="s">
        <v>160</v>
      </c>
      <c r="F131" t="s">
        <v>558</v>
      </c>
      <c r="G131" t="s">
        <v>612</v>
      </c>
      <c r="H131">
        <v>1624081</v>
      </c>
      <c r="I131" s="1" t="s">
        <v>1529</v>
      </c>
      <c r="J131" s="1" t="s">
        <v>1674</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1530</v>
      </c>
      <c r="J132" s="1" t="s">
        <v>1675</v>
      </c>
      <c r="K132" s="1" t="s">
        <v>1675</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1531</v>
      </c>
      <c r="J133" s="1" t="s">
        <v>1676</v>
      </c>
      <c r="K133" s="1" t="s">
        <v>1394</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1532</v>
      </c>
      <c r="J134" s="1" t="s">
        <v>1677</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1533</v>
      </c>
      <c r="J135" s="1" t="s">
        <v>1678</v>
      </c>
      <c r="K135" s="1" t="s">
        <v>1678</v>
      </c>
      <c r="L135">
        <v>5</v>
      </c>
      <c r="M135">
        <v>5</v>
      </c>
      <c r="N135">
        <f t="shared" si="8"/>
        <v>5</v>
      </c>
      <c r="Q135">
        <f t="shared" si="9"/>
        <v>0</v>
      </c>
    </row>
    <row r="136" spans="1:17" ht="48" x14ac:dyDescent="0.2">
      <c r="A136" t="s">
        <v>20</v>
      </c>
      <c r="B136" t="s">
        <v>165</v>
      </c>
      <c r="C136" t="s">
        <v>315</v>
      </c>
      <c r="D136" t="s">
        <v>465</v>
      </c>
      <c r="E136" t="s">
        <v>549</v>
      </c>
      <c r="F136" t="s">
        <v>587</v>
      </c>
      <c r="G136" t="s">
        <v>649</v>
      </c>
      <c r="H136">
        <v>1522517</v>
      </c>
      <c r="I136" s="1" t="s">
        <v>1534</v>
      </c>
      <c r="J136" s="1" t="s">
        <v>1679</v>
      </c>
      <c r="K136" s="1" t="s">
        <v>1679</v>
      </c>
      <c r="L136">
        <v>5</v>
      </c>
      <c r="M136">
        <v>5</v>
      </c>
      <c r="N136">
        <f t="shared" si="8"/>
        <v>5</v>
      </c>
      <c r="Q136">
        <f t="shared" si="9"/>
        <v>0</v>
      </c>
    </row>
    <row r="137" spans="1:17" ht="48" x14ac:dyDescent="0.2">
      <c r="A137" t="s">
        <v>29</v>
      </c>
      <c r="B137" t="s">
        <v>166</v>
      </c>
      <c r="C137" t="s">
        <v>316</v>
      </c>
      <c r="D137" t="s">
        <v>466</v>
      </c>
      <c r="E137" t="s">
        <v>550</v>
      </c>
      <c r="F137" t="s">
        <v>588</v>
      </c>
      <c r="G137" t="s">
        <v>650</v>
      </c>
      <c r="H137">
        <v>1517817</v>
      </c>
      <c r="I137" s="1" t="s">
        <v>1535</v>
      </c>
      <c r="J137" s="1" t="s">
        <v>1680</v>
      </c>
      <c r="K137" s="1" t="s">
        <v>1680</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1536</v>
      </c>
      <c r="J138" s="1" t="s">
        <v>1681</v>
      </c>
      <c r="K138" s="1" t="s">
        <v>1681</v>
      </c>
      <c r="L138">
        <v>5</v>
      </c>
      <c r="M138">
        <v>5</v>
      </c>
      <c r="N138">
        <f t="shared" si="8"/>
        <v>5</v>
      </c>
      <c r="Q138">
        <f t="shared" si="9"/>
        <v>0</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1191</v>
      </c>
      <c r="J140" s="1" t="s">
        <v>1340</v>
      </c>
      <c r="K140" s="1" t="s">
        <v>1398</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1538</v>
      </c>
      <c r="J141" s="1" t="s">
        <v>1683</v>
      </c>
      <c r="K141" s="1" t="s">
        <v>1730</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1539</v>
      </c>
      <c r="J142" s="1" t="s">
        <v>1684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1540</v>
      </c>
      <c r="J143" s="1" t="s">
        <v>1685</v>
      </c>
      <c r="K143" s="1" t="s">
        <v>1047</v>
      </c>
      <c r="L143">
        <v>5</v>
      </c>
      <c r="M143">
        <v>1</v>
      </c>
      <c r="N143">
        <f t="shared" si="8"/>
        <v>1</v>
      </c>
      <c r="Q143">
        <f t="shared" si="9"/>
        <v>4</v>
      </c>
    </row>
    <row r="144" spans="1:17" ht="64" x14ac:dyDescent="0.2">
      <c r="A144" t="s">
        <v>22</v>
      </c>
      <c r="B144" t="s">
        <v>173</v>
      </c>
      <c r="C144" t="s">
        <v>323</v>
      </c>
      <c r="D144" t="s">
        <v>473</v>
      </c>
      <c r="E144" t="s">
        <v>552</v>
      </c>
      <c r="F144" t="s">
        <v>589</v>
      </c>
      <c r="G144" t="s">
        <v>651</v>
      </c>
      <c r="H144">
        <v>1377960</v>
      </c>
      <c r="I144" s="1" t="s">
        <v>1541</v>
      </c>
      <c r="J144" s="1" t="s">
        <v>1686</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1542</v>
      </c>
      <c r="J145" s="1" t="s">
        <v>1687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8"/>
        <v>1</v>
      </c>
      <c r="Q146">
        <f t="shared" si="9"/>
        <v>4</v>
      </c>
    </row>
    <row r="147" spans="1:17" ht="48" x14ac:dyDescent="0.2">
      <c r="A147" t="s">
        <v>18</v>
      </c>
      <c r="B147" t="s">
        <v>176</v>
      </c>
      <c r="C147" t="s">
        <v>326</v>
      </c>
      <c r="D147" t="s">
        <v>476</v>
      </c>
      <c r="E147" t="s">
        <v>176</v>
      </c>
      <c r="F147" t="s">
        <v>579</v>
      </c>
      <c r="G147" t="s">
        <v>596</v>
      </c>
      <c r="H147">
        <v>1348692</v>
      </c>
      <c r="I147" s="1" t="s">
        <v>1544</v>
      </c>
      <c r="J147" s="1" t="s">
        <v>1689</v>
      </c>
      <c r="K147" s="1" t="s">
        <v>1731</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1545</v>
      </c>
      <c r="J148" s="1" t="s">
        <v>1690</v>
      </c>
      <c r="K148" s="1" t="s">
        <v>1690</v>
      </c>
      <c r="L148">
        <v>5</v>
      </c>
      <c r="M148">
        <v>5</v>
      </c>
      <c r="N148">
        <f t="shared" si="8"/>
        <v>5</v>
      </c>
      <c r="Q148">
        <f t="shared" si="9"/>
        <v>0</v>
      </c>
    </row>
    <row r="149" spans="1:17" ht="48" x14ac:dyDescent="0.2">
      <c r="A149" t="s">
        <v>20</v>
      </c>
      <c r="B149" t="s">
        <v>178</v>
      </c>
      <c r="C149" t="s">
        <v>328</v>
      </c>
      <c r="D149" t="s">
        <v>478</v>
      </c>
      <c r="E149" t="s">
        <v>555</v>
      </c>
      <c r="F149" t="s">
        <v>558</v>
      </c>
      <c r="G149" t="s">
        <v>591</v>
      </c>
      <c r="H149">
        <v>1302727</v>
      </c>
      <c r="I149" s="1" t="s">
        <v>1546</v>
      </c>
      <c r="J149" s="1" t="s">
        <v>1691</v>
      </c>
      <c r="K149" s="1" t="s">
        <v>1732</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1547</v>
      </c>
      <c r="J150" s="1" t="s">
        <v>1692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1548</v>
      </c>
      <c r="J151" s="1" t="s">
        <v>1693</v>
      </c>
      <c r="K151" s="1" t="s">
        <v>1693</v>
      </c>
      <c r="L151">
        <v>5</v>
      </c>
      <c r="M151">
        <v>5</v>
      </c>
      <c r="N151">
        <f t="shared" si="8"/>
        <v>5</v>
      </c>
      <c r="Q151">
        <f t="shared" si="9"/>
        <v>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48" x14ac:dyDescent="0.2">
      <c r="A2" t="s">
        <v>18</v>
      </c>
      <c r="B2" t="s">
        <v>31</v>
      </c>
      <c r="C2" t="s">
        <v>181</v>
      </c>
      <c r="D2" t="s">
        <v>331</v>
      </c>
      <c r="E2" t="s">
        <v>31</v>
      </c>
      <c r="F2" t="s">
        <v>557</v>
      </c>
      <c r="G2" t="s">
        <v>591</v>
      </c>
      <c r="H2">
        <v>54264336</v>
      </c>
      <c r="I2" s="1" t="s">
        <v>1733</v>
      </c>
      <c r="J2" s="1" t="s">
        <v>1883</v>
      </c>
      <c r="K2" s="1" t="s">
        <v>954</v>
      </c>
      <c r="L2">
        <v>5</v>
      </c>
      <c r="M2">
        <v>3</v>
      </c>
      <c r="N2">
        <f t="shared" ref="N2:N33" si="0">M2</f>
        <v>3</v>
      </c>
      <c r="Q2">
        <f t="shared" ref="Q2:Q33" si="1">L2-SUM(N2:P2)</f>
        <v>2</v>
      </c>
    </row>
    <row r="3" spans="1:18" ht="32" x14ac:dyDescent="0.2">
      <c r="A3" t="s">
        <v>19</v>
      </c>
      <c r="B3" t="s">
        <v>32</v>
      </c>
      <c r="C3" t="s">
        <v>182</v>
      </c>
      <c r="D3" t="s">
        <v>332</v>
      </c>
      <c r="E3" t="s">
        <v>481</v>
      </c>
      <c r="F3" t="s">
        <v>558</v>
      </c>
      <c r="G3" t="s">
        <v>592</v>
      </c>
      <c r="H3">
        <v>35173629</v>
      </c>
      <c r="I3" s="1" t="s">
        <v>1734</v>
      </c>
      <c r="J3" s="1" t="s">
        <v>1884</v>
      </c>
      <c r="L3">
        <v>5</v>
      </c>
      <c r="M3">
        <v>0</v>
      </c>
      <c r="N3">
        <f t="shared" si="0"/>
        <v>0</v>
      </c>
      <c r="Q3">
        <f t="shared" si="1"/>
        <v>5</v>
      </c>
    </row>
    <row r="4" spans="1:18" ht="48" x14ac:dyDescent="0.2">
      <c r="A4" t="s">
        <v>19</v>
      </c>
      <c r="B4" t="s">
        <v>33</v>
      </c>
      <c r="C4" t="s">
        <v>183</v>
      </c>
      <c r="D4" t="s">
        <v>333</v>
      </c>
      <c r="E4" t="s">
        <v>33</v>
      </c>
      <c r="F4" t="s">
        <v>558</v>
      </c>
      <c r="G4" t="s">
        <v>593</v>
      </c>
      <c r="H4">
        <v>34561560</v>
      </c>
      <c r="I4" s="1" t="s">
        <v>1735</v>
      </c>
      <c r="J4" s="1" t="s">
        <v>1885</v>
      </c>
      <c r="K4" s="1" t="s">
        <v>1885</v>
      </c>
      <c r="L4">
        <v>5</v>
      </c>
      <c r="M4">
        <v>5</v>
      </c>
      <c r="N4">
        <f t="shared" si="0"/>
        <v>5</v>
      </c>
      <c r="Q4">
        <f t="shared" si="1"/>
        <v>0</v>
      </c>
    </row>
    <row r="5" spans="1:18" ht="64" x14ac:dyDescent="0.2">
      <c r="A5" t="s">
        <v>19</v>
      </c>
      <c r="B5" t="s">
        <v>34</v>
      </c>
      <c r="C5" t="s">
        <v>184</v>
      </c>
      <c r="D5" t="s">
        <v>334</v>
      </c>
      <c r="E5" t="s">
        <v>34</v>
      </c>
      <c r="F5" t="s">
        <v>558</v>
      </c>
      <c r="G5" t="s">
        <v>591</v>
      </c>
      <c r="H5">
        <v>33173866</v>
      </c>
      <c r="I5" s="1" t="s">
        <v>1736</v>
      </c>
      <c r="J5" s="1" t="s">
        <v>1886</v>
      </c>
      <c r="K5" s="1" t="s">
        <v>1886</v>
      </c>
      <c r="L5">
        <v>5</v>
      </c>
      <c r="M5">
        <v>5</v>
      </c>
      <c r="N5">
        <f t="shared" si="0"/>
        <v>5</v>
      </c>
      <c r="Q5">
        <f t="shared" si="1"/>
        <v>0</v>
      </c>
    </row>
    <row r="6" spans="1:18" ht="48" x14ac:dyDescent="0.2">
      <c r="A6" t="s">
        <v>20</v>
      </c>
      <c r="B6" t="s">
        <v>35</v>
      </c>
      <c r="C6" t="s">
        <v>185</v>
      </c>
      <c r="D6" t="s">
        <v>335</v>
      </c>
      <c r="E6" t="s">
        <v>482</v>
      </c>
      <c r="F6" t="s">
        <v>558</v>
      </c>
      <c r="G6" t="s">
        <v>594</v>
      </c>
      <c r="H6">
        <v>32761419</v>
      </c>
      <c r="I6" s="1" t="s">
        <v>1737</v>
      </c>
      <c r="J6" s="1" t="s">
        <v>1887</v>
      </c>
      <c r="K6" s="1" t="s">
        <v>1887</v>
      </c>
      <c r="L6">
        <v>5</v>
      </c>
      <c r="M6">
        <v>5</v>
      </c>
      <c r="N6">
        <f t="shared" si="0"/>
        <v>5</v>
      </c>
      <c r="Q6">
        <f t="shared" si="1"/>
        <v>0</v>
      </c>
    </row>
    <row r="7" spans="1:18" ht="48" x14ac:dyDescent="0.2">
      <c r="A7" t="s">
        <v>18</v>
      </c>
      <c r="B7" t="s">
        <v>36</v>
      </c>
      <c r="C7" t="s">
        <v>186</v>
      </c>
      <c r="D7" t="s">
        <v>336</v>
      </c>
      <c r="E7" t="s">
        <v>36</v>
      </c>
      <c r="F7" t="s">
        <v>559</v>
      </c>
      <c r="G7" t="s">
        <v>595</v>
      </c>
      <c r="H7">
        <v>30506160</v>
      </c>
      <c r="I7" s="1" t="s">
        <v>1738</v>
      </c>
      <c r="J7" s="1" t="s">
        <v>1888</v>
      </c>
      <c r="K7" s="1" t="s">
        <v>1888</v>
      </c>
      <c r="L7">
        <v>5</v>
      </c>
      <c r="M7">
        <v>5</v>
      </c>
      <c r="N7">
        <f t="shared" si="0"/>
        <v>5</v>
      </c>
      <c r="Q7">
        <f t="shared" si="1"/>
        <v>0</v>
      </c>
    </row>
    <row r="8" spans="1:18" ht="48" x14ac:dyDescent="0.2">
      <c r="A8" t="s">
        <v>19</v>
      </c>
      <c r="B8" t="s">
        <v>37</v>
      </c>
      <c r="C8" t="s">
        <v>187</v>
      </c>
      <c r="D8" t="s">
        <v>337</v>
      </c>
      <c r="E8" t="s">
        <v>37</v>
      </c>
      <c r="F8" t="s">
        <v>558</v>
      </c>
      <c r="G8" t="s">
        <v>596</v>
      </c>
      <c r="H8">
        <v>28089358</v>
      </c>
      <c r="I8" s="1" t="s">
        <v>1739</v>
      </c>
      <c r="J8" s="1" t="s">
        <v>1889</v>
      </c>
      <c r="K8" s="1" t="s">
        <v>1889</v>
      </c>
      <c r="L8">
        <v>5</v>
      </c>
      <c r="M8">
        <v>5</v>
      </c>
      <c r="N8">
        <f t="shared" si="0"/>
        <v>5</v>
      </c>
      <c r="Q8">
        <f t="shared" si="1"/>
        <v>0</v>
      </c>
    </row>
    <row r="9" spans="1:18" ht="48" x14ac:dyDescent="0.2">
      <c r="A9" t="s">
        <v>21</v>
      </c>
      <c r="B9" t="s">
        <v>38</v>
      </c>
      <c r="C9" t="s">
        <v>188</v>
      </c>
      <c r="D9" t="s">
        <v>338</v>
      </c>
      <c r="E9" t="s">
        <v>483</v>
      </c>
      <c r="F9" t="s">
        <v>558</v>
      </c>
      <c r="G9" t="s">
        <v>594</v>
      </c>
      <c r="H9">
        <v>26978271</v>
      </c>
      <c r="I9" s="1" t="s">
        <v>1740</v>
      </c>
      <c r="J9" s="1" t="s">
        <v>1890</v>
      </c>
      <c r="K9" s="1" t="s">
        <v>1890</v>
      </c>
      <c r="L9">
        <v>5</v>
      </c>
      <c r="M9">
        <v>5</v>
      </c>
      <c r="N9">
        <f t="shared" si="0"/>
        <v>5</v>
      </c>
      <c r="Q9">
        <f t="shared" si="1"/>
        <v>0</v>
      </c>
    </row>
    <row r="10" spans="1:18" ht="48" x14ac:dyDescent="0.2">
      <c r="A10" t="s">
        <v>22</v>
      </c>
      <c r="B10" t="s">
        <v>39</v>
      </c>
      <c r="C10" t="s">
        <v>189</v>
      </c>
      <c r="D10" t="s">
        <v>339</v>
      </c>
      <c r="E10" t="s">
        <v>39</v>
      </c>
      <c r="F10" t="s">
        <v>560</v>
      </c>
      <c r="G10" t="s">
        <v>597</v>
      </c>
      <c r="H10">
        <v>24544253</v>
      </c>
      <c r="I10" s="1" t="s">
        <v>1741</v>
      </c>
      <c r="J10" s="1" t="s">
        <v>1891</v>
      </c>
      <c r="K10" s="1" t="s">
        <v>1891</v>
      </c>
      <c r="L10">
        <v>5</v>
      </c>
      <c r="M10">
        <v>5</v>
      </c>
      <c r="N10">
        <f t="shared" si="0"/>
        <v>5</v>
      </c>
      <c r="Q10">
        <f t="shared" si="1"/>
        <v>0</v>
      </c>
    </row>
    <row r="11" spans="1:18" ht="48" x14ac:dyDescent="0.2">
      <c r="A11" t="s">
        <v>21</v>
      </c>
      <c r="B11" t="s">
        <v>40</v>
      </c>
      <c r="C11" t="s">
        <v>190</v>
      </c>
      <c r="D11" t="s">
        <v>340</v>
      </c>
      <c r="E11" t="s">
        <v>484</v>
      </c>
      <c r="F11" t="s">
        <v>558</v>
      </c>
      <c r="G11" t="s">
        <v>597</v>
      </c>
      <c r="H11">
        <v>22127536</v>
      </c>
      <c r="I11" s="1" t="s">
        <v>1742</v>
      </c>
      <c r="J11" s="1" t="s">
        <v>1892</v>
      </c>
      <c r="K11" s="1" t="s">
        <v>955</v>
      </c>
      <c r="L11">
        <v>5</v>
      </c>
      <c r="M11">
        <v>2</v>
      </c>
      <c r="N11">
        <f t="shared" si="0"/>
        <v>2</v>
      </c>
      <c r="Q11">
        <f t="shared" si="1"/>
        <v>3</v>
      </c>
    </row>
    <row r="12" spans="1:18" ht="48" x14ac:dyDescent="0.2">
      <c r="A12" t="s">
        <v>19</v>
      </c>
      <c r="B12" t="s">
        <v>41</v>
      </c>
      <c r="C12" t="s">
        <v>191</v>
      </c>
      <c r="D12" t="s">
        <v>341</v>
      </c>
      <c r="E12" t="s">
        <v>41</v>
      </c>
      <c r="F12" t="s">
        <v>558</v>
      </c>
      <c r="G12" t="s">
        <v>598</v>
      </c>
      <c r="H12">
        <v>20497045</v>
      </c>
      <c r="I12" s="1" t="s">
        <v>1743</v>
      </c>
      <c r="J12" s="1" t="s">
        <v>1893</v>
      </c>
      <c r="K12" s="1" t="s">
        <v>2030</v>
      </c>
      <c r="L12">
        <v>5</v>
      </c>
      <c r="M12">
        <v>3</v>
      </c>
      <c r="N12">
        <f t="shared" si="0"/>
        <v>3</v>
      </c>
      <c r="Q12">
        <f t="shared" si="1"/>
        <v>2</v>
      </c>
    </row>
    <row r="13" spans="1:18" ht="48" x14ac:dyDescent="0.2">
      <c r="A13" t="s">
        <v>19</v>
      </c>
      <c r="B13" t="s">
        <v>42</v>
      </c>
      <c r="C13" t="s">
        <v>192</v>
      </c>
      <c r="D13" t="s">
        <v>342</v>
      </c>
      <c r="E13" t="s">
        <v>42</v>
      </c>
      <c r="F13" t="s">
        <v>561</v>
      </c>
      <c r="G13" t="s">
        <v>599</v>
      </c>
      <c r="H13">
        <v>20253204</v>
      </c>
      <c r="I13" s="1" t="s">
        <v>1744</v>
      </c>
      <c r="J13" s="1" t="s">
        <v>1894</v>
      </c>
      <c r="K13" s="1" t="s">
        <v>1894</v>
      </c>
      <c r="L13">
        <v>5</v>
      </c>
      <c r="M13">
        <v>5</v>
      </c>
      <c r="N13">
        <f t="shared" si="0"/>
        <v>5</v>
      </c>
      <c r="Q13">
        <f t="shared" si="1"/>
        <v>0</v>
      </c>
    </row>
    <row r="14" spans="1:18" ht="32" x14ac:dyDescent="0.2">
      <c r="A14" t="s">
        <v>19</v>
      </c>
      <c r="B14" t="s">
        <v>43</v>
      </c>
      <c r="C14" t="s">
        <v>193</v>
      </c>
      <c r="D14" t="s">
        <v>343</v>
      </c>
      <c r="E14" t="s">
        <v>43</v>
      </c>
      <c r="F14" t="s">
        <v>558</v>
      </c>
      <c r="G14" t="s">
        <v>592</v>
      </c>
      <c r="H14">
        <v>18946391</v>
      </c>
      <c r="I14" s="1" t="s">
        <v>1745</v>
      </c>
      <c r="J14" s="1" t="s">
        <v>1895</v>
      </c>
      <c r="K14" s="1" t="s">
        <v>957</v>
      </c>
      <c r="L14">
        <v>5</v>
      </c>
      <c r="M14">
        <v>1</v>
      </c>
      <c r="N14">
        <f t="shared" si="0"/>
        <v>1</v>
      </c>
      <c r="Q14">
        <f t="shared" si="1"/>
        <v>4</v>
      </c>
    </row>
    <row r="15" spans="1:18" ht="48" x14ac:dyDescent="0.2">
      <c r="A15" t="s">
        <v>19</v>
      </c>
      <c r="B15" t="s">
        <v>44</v>
      </c>
      <c r="C15" t="s">
        <v>194</v>
      </c>
      <c r="D15" t="s">
        <v>344</v>
      </c>
      <c r="E15" t="s">
        <v>485</v>
      </c>
      <c r="F15" t="s">
        <v>558</v>
      </c>
      <c r="G15" t="s">
        <v>598</v>
      </c>
      <c r="H15">
        <v>16999659</v>
      </c>
      <c r="I15" s="1" t="s">
        <v>1746</v>
      </c>
      <c r="J15" s="1" t="s">
        <v>1896</v>
      </c>
      <c r="K15" s="1" t="s">
        <v>1896</v>
      </c>
      <c r="L15">
        <v>5</v>
      </c>
      <c r="M15">
        <v>5</v>
      </c>
      <c r="N15">
        <f t="shared" si="0"/>
        <v>5</v>
      </c>
      <c r="Q15">
        <f t="shared" si="1"/>
        <v>0</v>
      </c>
    </row>
    <row r="16" spans="1:18" ht="32" x14ac:dyDescent="0.2">
      <c r="A16" t="s">
        <v>20</v>
      </c>
      <c r="B16" t="s">
        <v>45</v>
      </c>
      <c r="C16" t="s">
        <v>195</v>
      </c>
      <c r="D16" t="s">
        <v>345</v>
      </c>
      <c r="E16" t="s">
        <v>486</v>
      </c>
      <c r="F16" t="s">
        <v>558</v>
      </c>
      <c r="G16" t="s">
        <v>599</v>
      </c>
      <c r="H16">
        <v>16836948</v>
      </c>
      <c r="I16" s="1" t="s">
        <v>1747</v>
      </c>
      <c r="J16" s="1" t="s">
        <v>1897</v>
      </c>
      <c r="K16" s="1" t="s">
        <v>958</v>
      </c>
      <c r="L16">
        <v>5</v>
      </c>
      <c r="M16">
        <v>2</v>
      </c>
      <c r="N16">
        <f t="shared" si="0"/>
        <v>2</v>
      </c>
      <c r="Q16">
        <f t="shared" si="1"/>
        <v>3</v>
      </c>
    </row>
    <row r="17" spans="1:17" ht="32" x14ac:dyDescent="0.2">
      <c r="A17" t="s">
        <v>20</v>
      </c>
      <c r="B17" t="s">
        <v>46</v>
      </c>
      <c r="C17" t="s">
        <v>196</v>
      </c>
      <c r="D17" t="s">
        <v>346</v>
      </c>
      <c r="E17" t="s">
        <v>487</v>
      </c>
      <c r="F17" t="s">
        <v>558</v>
      </c>
      <c r="G17" t="s">
        <v>591</v>
      </c>
      <c r="H17">
        <v>16448618</v>
      </c>
      <c r="I17" s="1" t="s">
        <v>1748</v>
      </c>
      <c r="J17" s="1" t="s">
        <v>1898</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1749</v>
      </c>
      <c r="J18" s="1" t="s">
        <v>1899</v>
      </c>
      <c r="K18" s="1" t="s">
        <v>1698</v>
      </c>
      <c r="L18">
        <v>5</v>
      </c>
      <c r="M18">
        <v>3</v>
      </c>
      <c r="N18">
        <f t="shared" si="0"/>
        <v>3</v>
      </c>
      <c r="Q18">
        <f t="shared" si="1"/>
        <v>2</v>
      </c>
    </row>
    <row r="19" spans="1:17" ht="32" x14ac:dyDescent="0.2">
      <c r="A19" t="s">
        <v>20</v>
      </c>
      <c r="B19" t="s">
        <v>48</v>
      </c>
      <c r="C19" t="s">
        <v>198</v>
      </c>
      <c r="D19" t="s">
        <v>348</v>
      </c>
      <c r="E19" t="s">
        <v>488</v>
      </c>
      <c r="F19" t="s">
        <v>558</v>
      </c>
      <c r="G19" t="s">
        <v>600</v>
      </c>
      <c r="H19">
        <v>14967102</v>
      </c>
      <c r="I19" s="1" t="s">
        <v>1750</v>
      </c>
      <c r="J19" s="1" t="s">
        <v>1900</v>
      </c>
      <c r="K19" s="1" t="s">
        <v>961</v>
      </c>
      <c r="L19">
        <v>5</v>
      </c>
      <c r="M19">
        <v>1</v>
      </c>
      <c r="N19">
        <f t="shared" si="0"/>
        <v>1</v>
      </c>
      <c r="Q19">
        <f t="shared" si="1"/>
        <v>4</v>
      </c>
    </row>
    <row r="20" spans="1:17" ht="48" x14ac:dyDescent="0.2">
      <c r="A20" t="s">
        <v>23</v>
      </c>
      <c r="B20" t="s">
        <v>49</v>
      </c>
      <c r="C20" t="s">
        <v>199</v>
      </c>
      <c r="D20" t="s">
        <v>349</v>
      </c>
      <c r="E20" t="s">
        <v>49</v>
      </c>
      <c r="F20" t="s">
        <v>558</v>
      </c>
      <c r="G20" t="s">
        <v>593</v>
      </c>
      <c r="H20">
        <v>14696587</v>
      </c>
      <c r="I20" s="1" t="s">
        <v>1751</v>
      </c>
      <c r="J20" s="1" t="s">
        <v>1901</v>
      </c>
      <c r="K20" s="1" t="s">
        <v>2031</v>
      </c>
      <c r="L20">
        <v>5</v>
      </c>
      <c r="M20">
        <v>4</v>
      </c>
      <c r="N20">
        <f t="shared" si="0"/>
        <v>4</v>
      </c>
      <c r="Q20">
        <f t="shared" si="1"/>
        <v>1</v>
      </c>
    </row>
    <row r="21" spans="1:17" ht="32" x14ac:dyDescent="0.2">
      <c r="A21" t="s">
        <v>24</v>
      </c>
      <c r="B21" t="s">
        <v>50</v>
      </c>
      <c r="C21" t="s">
        <v>200</v>
      </c>
      <c r="D21" t="s">
        <v>350</v>
      </c>
      <c r="E21" t="s">
        <v>489</v>
      </c>
      <c r="F21" t="s">
        <v>562</v>
      </c>
      <c r="G21" t="s">
        <v>601</v>
      </c>
      <c r="H21">
        <v>13022581</v>
      </c>
      <c r="I21" s="1" t="s">
        <v>1752</v>
      </c>
      <c r="J21" s="1" t="s">
        <v>1902</v>
      </c>
      <c r="K21" s="1" t="s">
        <v>2032</v>
      </c>
      <c r="L21">
        <v>5</v>
      </c>
      <c r="M21">
        <v>3</v>
      </c>
      <c r="N21">
        <f t="shared" si="0"/>
        <v>3</v>
      </c>
      <c r="Q21">
        <f t="shared" si="1"/>
        <v>2</v>
      </c>
    </row>
    <row r="22" spans="1:17" ht="32" x14ac:dyDescent="0.2">
      <c r="A22" t="s">
        <v>20</v>
      </c>
      <c r="B22" t="s">
        <v>51</v>
      </c>
      <c r="C22" t="s">
        <v>201</v>
      </c>
      <c r="D22" t="s">
        <v>351</v>
      </c>
      <c r="E22" t="s">
        <v>490</v>
      </c>
      <c r="F22" t="s">
        <v>561</v>
      </c>
      <c r="G22" t="s">
        <v>591</v>
      </c>
      <c r="H22">
        <v>12424095</v>
      </c>
      <c r="I22" s="1" t="s">
        <v>1753</v>
      </c>
      <c r="J22" s="1" t="s">
        <v>1903</v>
      </c>
      <c r="K22" s="1" t="s">
        <v>2033</v>
      </c>
      <c r="L22">
        <v>5</v>
      </c>
      <c r="M22">
        <v>2</v>
      </c>
      <c r="N22">
        <f t="shared" si="0"/>
        <v>2</v>
      </c>
      <c r="Q22">
        <f t="shared" si="1"/>
        <v>3</v>
      </c>
    </row>
    <row r="23" spans="1:17" ht="48" x14ac:dyDescent="0.2">
      <c r="A23" t="s">
        <v>21</v>
      </c>
      <c r="B23" t="s">
        <v>52</v>
      </c>
      <c r="C23" t="s">
        <v>202</v>
      </c>
      <c r="D23" t="s">
        <v>352</v>
      </c>
      <c r="E23" t="s">
        <v>52</v>
      </c>
      <c r="F23" t="s">
        <v>558</v>
      </c>
      <c r="G23" t="s">
        <v>602</v>
      </c>
      <c r="H23">
        <v>12317147</v>
      </c>
      <c r="I23" s="1" t="s">
        <v>1754</v>
      </c>
      <c r="J23" s="1" t="s">
        <v>1904</v>
      </c>
      <c r="K23" s="1" t="s">
        <v>2034</v>
      </c>
      <c r="L23">
        <v>5</v>
      </c>
      <c r="M23">
        <v>4</v>
      </c>
      <c r="N23">
        <f t="shared" si="0"/>
        <v>4</v>
      </c>
      <c r="Q23">
        <f t="shared" si="1"/>
        <v>1</v>
      </c>
    </row>
    <row r="24" spans="1:17" ht="48" x14ac:dyDescent="0.2">
      <c r="A24" t="s">
        <v>25</v>
      </c>
      <c r="B24" t="s">
        <v>53</v>
      </c>
      <c r="C24" t="s">
        <v>203</v>
      </c>
      <c r="D24" t="s">
        <v>353</v>
      </c>
      <c r="E24" t="s">
        <v>53</v>
      </c>
      <c r="F24" t="s">
        <v>561</v>
      </c>
      <c r="G24" t="s">
        <v>594</v>
      </c>
      <c r="H24">
        <v>11101145</v>
      </c>
      <c r="I24" s="1" t="s">
        <v>1755</v>
      </c>
      <c r="J24" s="1" t="s">
        <v>1905</v>
      </c>
      <c r="K24" s="1" t="s">
        <v>1905</v>
      </c>
      <c r="L24">
        <v>5</v>
      </c>
      <c r="M24">
        <v>5</v>
      </c>
      <c r="N24">
        <f t="shared" si="0"/>
        <v>5</v>
      </c>
      <c r="Q24">
        <f t="shared" si="1"/>
        <v>0</v>
      </c>
    </row>
    <row r="25" spans="1:17" ht="48" x14ac:dyDescent="0.2">
      <c r="A25" t="s">
        <v>20</v>
      </c>
      <c r="B25" t="s">
        <v>54</v>
      </c>
      <c r="C25" t="s">
        <v>204</v>
      </c>
      <c r="D25" t="s">
        <v>354</v>
      </c>
      <c r="E25" t="s">
        <v>491</v>
      </c>
      <c r="F25" t="s">
        <v>561</v>
      </c>
      <c r="G25" t="s">
        <v>600</v>
      </c>
      <c r="H25">
        <v>10902273</v>
      </c>
      <c r="I25" s="1" t="s">
        <v>1756</v>
      </c>
      <c r="J25" s="1" t="s">
        <v>1906</v>
      </c>
      <c r="K25" s="1" t="s">
        <v>2035</v>
      </c>
      <c r="L25">
        <v>5</v>
      </c>
      <c r="M25">
        <v>4</v>
      </c>
      <c r="N25">
        <f t="shared" si="0"/>
        <v>4</v>
      </c>
      <c r="Q25">
        <f t="shared" si="1"/>
        <v>1</v>
      </c>
    </row>
    <row r="26" spans="1:17" ht="32" x14ac:dyDescent="0.2">
      <c r="A26" t="s">
        <v>21</v>
      </c>
      <c r="B26" t="s">
        <v>55</v>
      </c>
      <c r="C26" t="s">
        <v>205</v>
      </c>
      <c r="D26" t="s">
        <v>355</v>
      </c>
      <c r="E26" t="s">
        <v>55</v>
      </c>
      <c r="F26" t="s">
        <v>558</v>
      </c>
      <c r="G26" t="s">
        <v>603</v>
      </c>
      <c r="H26">
        <v>10259911</v>
      </c>
      <c r="I26" s="1" t="s">
        <v>1757</v>
      </c>
      <c r="J26" s="1" t="s">
        <v>1907</v>
      </c>
      <c r="K26" s="1" t="s">
        <v>967</v>
      </c>
      <c r="L26">
        <v>5</v>
      </c>
      <c r="M26">
        <v>1</v>
      </c>
      <c r="N26">
        <f t="shared" si="0"/>
        <v>1</v>
      </c>
      <c r="Q26">
        <f t="shared" si="1"/>
        <v>4</v>
      </c>
    </row>
    <row r="27" spans="1:17" ht="48" x14ac:dyDescent="0.2">
      <c r="A27" t="s">
        <v>21</v>
      </c>
      <c r="B27" t="s">
        <v>56</v>
      </c>
      <c r="C27" t="s">
        <v>206</v>
      </c>
      <c r="D27" t="s">
        <v>356</v>
      </c>
      <c r="E27" t="s">
        <v>56</v>
      </c>
      <c r="F27" t="s">
        <v>558</v>
      </c>
      <c r="G27" t="s">
        <v>593</v>
      </c>
      <c r="H27">
        <v>9867852</v>
      </c>
      <c r="I27" s="1" t="s">
        <v>1758</v>
      </c>
      <c r="J27" s="1" t="s">
        <v>1908</v>
      </c>
      <c r="K27" s="1" t="s">
        <v>1908</v>
      </c>
      <c r="L27">
        <v>5</v>
      </c>
      <c r="M27">
        <v>5</v>
      </c>
      <c r="N27">
        <f t="shared" si="0"/>
        <v>5</v>
      </c>
      <c r="Q27">
        <f t="shared" si="1"/>
        <v>0</v>
      </c>
    </row>
    <row r="28" spans="1:17" ht="48" x14ac:dyDescent="0.2">
      <c r="A28" t="s">
        <v>20</v>
      </c>
      <c r="B28" t="s">
        <v>57</v>
      </c>
      <c r="C28" t="s">
        <v>207</v>
      </c>
      <c r="D28" t="s">
        <v>357</v>
      </c>
      <c r="E28" t="s">
        <v>492</v>
      </c>
      <c r="F28" t="s">
        <v>558</v>
      </c>
      <c r="G28" t="s">
        <v>604</v>
      </c>
      <c r="H28">
        <v>9311809</v>
      </c>
      <c r="I28" s="1" t="s">
        <v>1759</v>
      </c>
      <c r="J28" s="1" t="s">
        <v>1909</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1760</v>
      </c>
      <c r="J29" s="1" t="s">
        <v>1910</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1761</v>
      </c>
      <c r="J30" s="1" t="s">
        <v>1911</v>
      </c>
      <c r="K30" s="1" t="s">
        <v>1911</v>
      </c>
      <c r="L30">
        <v>5</v>
      </c>
      <c r="M30">
        <v>5</v>
      </c>
      <c r="N30">
        <f t="shared" si="0"/>
        <v>5</v>
      </c>
      <c r="Q30">
        <f t="shared" si="1"/>
        <v>0</v>
      </c>
    </row>
    <row r="31" spans="1:17" ht="32" x14ac:dyDescent="0.2">
      <c r="A31" t="s">
        <v>20</v>
      </c>
      <c r="B31" t="s">
        <v>60</v>
      </c>
      <c r="C31" t="s">
        <v>210</v>
      </c>
      <c r="D31" t="s">
        <v>360</v>
      </c>
      <c r="E31" t="s">
        <v>60</v>
      </c>
      <c r="F31" t="s">
        <v>561</v>
      </c>
      <c r="G31" t="s">
        <v>605</v>
      </c>
      <c r="H31">
        <v>8534750</v>
      </c>
      <c r="I31" s="1" t="s">
        <v>1762</v>
      </c>
      <c r="J31" s="1" t="s">
        <v>1912</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1763</v>
      </c>
      <c r="J32" s="1" t="s">
        <v>1913</v>
      </c>
      <c r="K32" s="1" t="s">
        <v>970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1764</v>
      </c>
      <c r="J33" s="1" t="s">
        <v>1914</v>
      </c>
      <c r="K33" s="1" t="s">
        <v>1914</v>
      </c>
      <c r="L33">
        <v>5</v>
      </c>
      <c r="M33">
        <v>5</v>
      </c>
      <c r="N33">
        <f t="shared" si="0"/>
        <v>5</v>
      </c>
      <c r="Q33">
        <f t="shared" si="1"/>
        <v>0</v>
      </c>
    </row>
    <row r="34" spans="1:17" ht="32" x14ac:dyDescent="0.2">
      <c r="A34" t="s">
        <v>19</v>
      </c>
      <c r="B34" t="s">
        <v>63</v>
      </c>
      <c r="C34" t="s">
        <v>213</v>
      </c>
      <c r="D34" t="s">
        <v>363</v>
      </c>
      <c r="E34" t="s">
        <v>495</v>
      </c>
      <c r="F34" t="s">
        <v>558</v>
      </c>
      <c r="G34" t="s">
        <v>600</v>
      </c>
      <c r="H34">
        <v>7531746</v>
      </c>
      <c r="I34" s="1" t="s">
        <v>1765</v>
      </c>
      <c r="J34" s="1" t="s">
        <v>1915</v>
      </c>
      <c r="K34" s="1" t="s">
        <v>2036</v>
      </c>
      <c r="L34">
        <v>5</v>
      </c>
      <c r="M34">
        <v>3</v>
      </c>
      <c r="N34">
        <f t="shared" ref="N34:N65" si="2">M34</f>
        <v>3</v>
      </c>
      <c r="Q34">
        <f t="shared" ref="Q34:Q65" si="3">L34-SUM(N34:P34)</f>
        <v>2</v>
      </c>
    </row>
    <row r="35" spans="1:17" ht="32" x14ac:dyDescent="0.2">
      <c r="A35" t="s">
        <v>23</v>
      </c>
      <c r="B35" t="s">
        <v>64</v>
      </c>
      <c r="C35" t="s">
        <v>214</v>
      </c>
      <c r="D35" t="s">
        <v>364</v>
      </c>
      <c r="E35" t="s">
        <v>496</v>
      </c>
      <c r="F35" t="s">
        <v>558</v>
      </c>
      <c r="G35" t="s">
        <v>607</v>
      </c>
      <c r="H35">
        <v>7509774</v>
      </c>
      <c r="I35" s="1" t="s">
        <v>1766</v>
      </c>
      <c r="J35" s="1" t="s">
        <v>1916</v>
      </c>
      <c r="K35" s="1" t="s">
        <v>1362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1767</v>
      </c>
      <c r="J36" s="1" t="s">
        <v>1917</v>
      </c>
      <c r="K36" s="1" t="s">
        <v>973</v>
      </c>
      <c r="L36">
        <v>5</v>
      </c>
      <c r="M36">
        <v>1</v>
      </c>
      <c r="N36">
        <f t="shared" si="2"/>
        <v>1</v>
      </c>
      <c r="Q36">
        <f t="shared" si="3"/>
        <v>4</v>
      </c>
    </row>
    <row r="37" spans="1:17" ht="48" x14ac:dyDescent="0.2">
      <c r="A37" t="s">
        <v>23</v>
      </c>
      <c r="B37" t="s">
        <v>66</v>
      </c>
      <c r="C37" t="s">
        <v>216</v>
      </c>
      <c r="D37" t="s">
        <v>366</v>
      </c>
      <c r="E37" t="s">
        <v>498</v>
      </c>
      <c r="F37" t="s">
        <v>563</v>
      </c>
      <c r="H37">
        <v>7415175</v>
      </c>
      <c r="I37" s="1" t="s">
        <v>1768</v>
      </c>
      <c r="J37" s="1" t="s">
        <v>1918</v>
      </c>
      <c r="K37" s="1" t="s">
        <v>1918</v>
      </c>
      <c r="L37">
        <v>5</v>
      </c>
      <c r="M37">
        <v>5</v>
      </c>
      <c r="N37">
        <f t="shared" si="2"/>
        <v>5</v>
      </c>
      <c r="Q37">
        <f t="shared" si="3"/>
        <v>0</v>
      </c>
    </row>
    <row r="38" spans="1:17" ht="32" x14ac:dyDescent="0.2">
      <c r="A38" t="s">
        <v>21</v>
      </c>
      <c r="B38" t="s">
        <v>67</v>
      </c>
      <c r="C38" t="s">
        <v>217</v>
      </c>
      <c r="D38" t="s">
        <v>367</v>
      </c>
      <c r="E38" t="s">
        <v>67</v>
      </c>
      <c r="F38" t="s">
        <v>558</v>
      </c>
      <c r="G38" t="s">
        <v>593</v>
      </c>
      <c r="H38">
        <v>6900245</v>
      </c>
      <c r="I38" s="1" t="s">
        <v>1769</v>
      </c>
      <c r="J38" s="1" t="s">
        <v>840</v>
      </c>
      <c r="K38" s="1" t="s">
        <v>974</v>
      </c>
      <c r="L38">
        <v>5</v>
      </c>
      <c r="M38">
        <v>3</v>
      </c>
      <c r="N38">
        <f t="shared" si="2"/>
        <v>3</v>
      </c>
      <c r="Q38">
        <f t="shared" si="3"/>
        <v>2</v>
      </c>
    </row>
    <row r="39" spans="1:17" ht="32" x14ac:dyDescent="0.2">
      <c r="A39" t="s">
        <v>18</v>
      </c>
      <c r="B39" t="s">
        <v>68</v>
      </c>
      <c r="C39" t="s">
        <v>218</v>
      </c>
      <c r="D39" t="s">
        <v>368</v>
      </c>
      <c r="E39" t="s">
        <v>68</v>
      </c>
      <c r="F39" t="s">
        <v>558</v>
      </c>
      <c r="G39" t="s">
        <v>609</v>
      </c>
      <c r="H39">
        <v>6745486</v>
      </c>
      <c r="I39" s="1" t="s">
        <v>1770</v>
      </c>
      <c r="J39" s="1" t="s">
        <v>1919</v>
      </c>
      <c r="K39" s="1" t="s">
        <v>975</v>
      </c>
      <c r="L39">
        <v>5</v>
      </c>
      <c r="M39">
        <v>2</v>
      </c>
      <c r="N39">
        <f t="shared" si="2"/>
        <v>2</v>
      </c>
      <c r="Q39">
        <f t="shared" si="3"/>
        <v>3</v>
      </c>
    </row>
    <row r="40" spans="1:17" ht="32" x14ac:dyDescent="0.2">
      <c r="A40" t="s">
        <v>19</v>
      </c>
      <c r="B40" t="s">
        <v>69</v>
      </c>
      <c r="C40" t="s">
        <v>219</v>
      </c>
      <c r="D40" t="s">
        <v>369</v>
      </c>
      <c r="E40" t="s">
        <v>499</v>
      </c>
      <c r="F40" t="s">
        <v>558</v>
      </c>
      <c r="G40" t="s">
        <v>610</v>
      </c>
      <c r="H40">
        <v>6518054</v>
      </c>
      <c r="I40" s="1" t="s">
        <v>1771</v>
      </c>
      <c r="J40" s="1" t="s">
        <v>1920</v>
      </c>
      <c r="K40" s="1" t="s">
        <v>976</v>
      </c>
      <c r="L40">
        <v>5</v>
      </c>
      <c r="M40">
        <v>1</v>
      </c>
      <c r="N40">
        <f t="shared" si="2"/>
        <v>1</v>
      </c>
      <c r="Q40">
        <f t="shared" si="3"/>
        <v>4</v>
      </c>
    </row>
    <row r="41" spans="1:17" ht="64" x14ac:dyDescent="0.2">
      <c r="A41" t="s">
        <v>27</v>
      </c>
      <c r="B41" t="s">
        <v>70</v>
      </c>
      <c r="C41" t="s">
        <v>220</v>
      </c>
      <c r="D41" t="s">
        <v>370</v>
      </c>
      <c r="E41" t="s">
        <v>70</v>
      </c>
      <c r="F41" t="s">
        <v>564</v>
      </c>
      <c r="G41" t="s">
        <v>611</v>
      </c>
      <c r="H41">
        <v>6487190</v>
      </c>
      <c r="I41" s="1" t="s">
        <v>1772</v>
      </c>
      <c r="J41" s="1" t="s">
        <v>1921</v>
      </c>
      <c r="K41" s="1" t="s">
        <v>1921</v>
      </c>
      <c r="L41">
        <v>5</v>
      </c>
      <c r="M41">
        <v>5</v>
      </c>
      <c r="N41">
        <f t="shared" si="2"/>
        <v>5</v>
      </c>
      <c r="Q41">
        <f t="shared" si="3"/>
        <v>0</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1774</v>
      </c>
      <c r="J43" s="1" t="s">
        <v>1923</v>
      </c>
      <c r="K43" s="1" t="s">
        <v>2037</v>
      </c>
      <c r="L43">
        <v>5</v>
      </c>
      <c r="M43">
        <v>2</v>
      </c>
      <c r="N43">
        <f t="shared" si="2"/>
        <v>2</v>
      </c>
      <c r="Q43">
        <f t="shared" si="3"/>
        <v>3</v>
      </c>
    </row>
    <row r="44" spans="1:17" ht="48" x14ac:dyDescent="0.2">
      <c r="A44" t="s">
        <v>19</v>
      </c>
      <c r="B44" t="s">
        <v>73</v>
      </c>
      <c r="C44" t="s">
        <v>223</v>
      </c>
      <c r="D44" t="s">
        <v>373</v>
      </c>
      <c r="E44" t="s">
        <v>73</v>
      </c>
      <c r="F44" t="s">
        <v>558</v>
      </c>
      <c r="G44" t="s">
        <v>591</v>
      </c>
      <c r="H44">
        <v>6362483</v>
      </c>
      <c r="I44" s="1" t="s">
        <v>1775</v>
      </c>
      <c r="J44" s="1" t="s">
        <v>1924</v>
      </c>
      <c r="K44" s="1" t="s">
        <v>1704</v>
      </c>
      <c r="L44">
        <v>5</v>
      </c>
      <c r="M44">
        <v>4</v>
      </c>
      <c r="N44">
        <f t="shared" si="2"/>
        <v>4</v>
      </c>
      <c r="Q44">
        <f t="shared" si="3"/>
        <v>1</v>
      </c>
    </row>
    <row r="45" spans="1:17" ht="48" x14ac:dyDescent="0.2">
      <c r="A45" t="s">
        <v>19</v>
      </c>
      <c r="B45" t="s">
        <v>74</v>
      </c>
      <c r="C45" t="s">
        <v>224</v>
      </c>
      <c r="D45" t="s">
        <v>374</v>
      </c>
      <c r="E45" t="s">
        <v>74</v>
      </c>
      <c r="F45" t="s">
        <v>558</v>
      </c>
      <c r="G45" t="s">
        <v>598</v>
      </c>
      <c r="H45">
        <v>6248680</v>
      </c>
      <c r="I45" s="1" t="s">
        <v>1776</v>
      </c>
      <c r="J45" s="1" t="s">
        <v>1925</v>
      </c>
      <c r="K45" s="1" t="s">
        <v>1365</v>
      </c>
      <c r="L45">
        <v>5</v>
      </c>
      <c r="M45">
        <v>3</v>
      </c>
      <c r="N45">
        <f t="shared" si="2"/>
        <v>3</v>
      </c>
      <c r="Q45">
        <f t="shared" si="3"/>
        <v>2</v>
      </c>
    </row>
    <row r="46" spans="1:17" ht="48" x14ac:dyDescent="0.2">
      <c r="A46" t="s">
        <v>22</v>
      </c>
      <c r="B46" t="s">
        <v>75</v>
      </c>
      <c r="C46" t="s">
        <v>225</v>
      </c>
      <c r="D46" t="s">
        <v>375</v>
      </c>
      <c r="E46" t="s">
        <v>501</v>
      </c>
      <c r="F46" t="s">
        <v>565</v>
      </c>
      <c r="G46" t="s">
        <v>613</v>
      </c>
      <c r="H46">
        <v>6060749</v>
      </c>
      <c r="I46" s="1" t="s">
        <v>1777</v>
      </c>
      <c r="J46" s="1" t="s">
        <v>1926</v>
      </c>
      <c r="K46" s="1" t="s">
        <v>1926</v>
      </c>
      <c r="L46">
        <v>5</v>
      </c>
      <c r="M46">
        <v>5</v>
      </c>
      <c r="N46">
        <f t="shared" si="2"/>
        <v>5</v>
      </c>
      <c r="Q46">
        <f t="shared" si="3"/>
        <v>0</v>
      </c>
    </row>
    <row r="47" spans="1:17" ht="32" x14ac:dyDescent="0.2">
      <c r="A47" t="s">
        <v>20</v>
      </c>
      <c r="B47" t="s">
        <v>76</v>
      </c>
      <c r="C47" t="s">
        <v>226</v>
      </c>
      <c r="D47" t="s">
        <v>376</v>
      </c>
      <c r="E47" t="s">
        <v>76</v>
      </c>
      <c r="F47" t="s">
        <v>558</v>
      </c>
      <c r="G47" t="s">
        <v>609</v>
      </c>
      <c r="H47">
        <v>6044628</v>
      </c>
      <c r="I47" s="1" t="s">
        <v>1778</v>
      </c>
      <c r="J47" s="1" t="s">
        <v>1927</v>
      </c>
      <c r="K47" s="1" t="s">
        <v>981</v>
      </c>
      <c r="L47">
        <v>5</v>
      </c>
      <c r="M47">
        <v>1</v>
      </c>
      <c r="N47">
        <f t="shared" si="2"/>
        <v>1</v>
      </c>
      <c r="Q47">
        <f t="shared" si="3"/>
        <v>4</v>
      </c>
    </row>
    <row r="48" spans="1:17" ht="48" x14ac:dyDescent="0.2">
      <c r="A48" t="s">
        <v>20</v>
      </c>
      <c r="B48" t="s">
        <v>77</v>
      </c>
      <c r="C48" t="s">
        <v>227</v>
      </c>
      <c r="D48" t="s">
        <v>377</v>
      </c>
      <c r="E48" t="s">
        <v>502</v>
      </c>
      <c r="F48" t="s">
        <v>558</v>
      </c>
      <c r="G48" t="s">
        <v>595</v>
      </c>
      <c r="H48">
        <v>5994469</v>
      </c>
      <c r="I48" s="1" t="s">
        <v>1779</v>
      </c>
      <c r="J48" s="1" t="s">
        <v>1928</v>
      </c>
      <c r="K48" s="1" t="s">
        <v>1928</v>
      </c>
      <c r="L48">
        <v>5</v>
      </c>
      <c r="M48">
        <v>5</v>
      </c>
      <c r="N48">
        <f t="shared" si="2"/>
        <v>5</v>
      </c>
      <c r="Q48">
        <f t="shared" si="3"/>
        <v>0</v>
      </c>
    </row>
    <row r="49" spans="1:17" ht="48" x14ac:dyDescent="0.2">
      <c r="A49" t="s">
        <v>18</v>
      </c>
      <c r="B49" t="s">
        <v>78</v>
      </c>
      <c r="C49" t="s">
        <v>228</v>
      </c>
      <c r="D49" t="s">
        <v>378</v>
      </c>
      <c r="E49" t="s">
        <v>78</v>
      </c>
      <c r="F49" t="s">
        <v>566</v>
      </c>
      <c r="G49" t="s">
        <v>614</v>
      </c>
      <c r="H49">
        <v>5960358</v>
      </c>
      <c r="I49" s="1" t="s">
        <v>1780</v>
      </c>
      <c r="J49" s="1" t="s">
        <v>1929</v>
      </c>
      <c r="K49" s="1" t="s">
        <v>1367</v>
      </c>
      <c r="L49">
        <v>5</v>
      </c>
      <c r="M49">
        <v>2</v>
      </c>
      <c r="N49">
        <f t="shared" si="2"/>
        <v>2</v>
      </c>
      <c r="Q49">
        <f t="shared" si="3"/>
        <v>3</v>
      </c>
    </row>
    <row r="50" spans="1:17" ht="32" x14ac:dyDescent="0.2">
      <c r="A50" t="s">
        <v>20</v>
      </c>
      <c r="B50" t="s">
        <v>79</v>
      </c>
      <c r="C50" t="s">
        <v>229</v>
      </c>
      <c r="D50" t="s">
        <v>379</v>
      </c>
      <c r="E50" t="s">
        <v>79</v>
      </c>
      <c r="F50" t="s">
        <v>558</v>
      </c>
      <c r="G50" t="s">
        <v>615</v>
      </c>
      <c r="H50">
        <v>5551137</v>
      </c>
      <c r="I50" s="1" t="s">
        <v>1781</v>
      </c>
      <c r="J50" s="1" t="s">
        <v>1930</v>
      </c>
      <c r="K50" s="1" t="s">
        <v>983</v>
      </c>
      <c r="L50">
        <v>5</v>
      </c>
      <c r="M50">
        <v>1</v>
      </c>
      <c r="N50">
        <f t="shared" si="2"/>
        <v>1</v>
      </c>
      <c r="Q50">
        <f t="shared" si="3"/>
        <v>4</v>
      </c>
    </row>
    <row r="51" spans="1:17" ht="64" x14ac:dyDescent="0.2">
      <c r="A51" t="s">
        <v>18</v>
      </c>
      <c r="B51" t="s">
        <v>80</v>
      </c>
      <c r="C51" t="s">
        <v>230</v>
      </c>
      <c r="D51" t="s">
        <v>380</v>
      </c>
      <c r="E51" t="s">
        <v>503</v>
      </c>
      <c r="F51" t="s">
        <v>567</v>
      </c>
      <c r="H51">
        <v>5492074</v>
      </c>
      <c r="I51" s="1" t="s">
        <v>1782</v>
      </c>
      <c r="J51" s="1" t="s">
        <v>1931</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1783</v>
      </c>
      <c r="J52" s="1" t="s">
        <v>1932</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1784</v>
      </c>
      <c r="J53" s="1" t="s">
        <v>1933</v>
      </c>
      <c r="K53" s="1" t="s">
        <v>2038</v>
      </c>
      <c r="L53">
        <v>5</v>
      </c>
      <c r="M53">
        <v>3</v>
      </c>
      <c r="N53">
        <f t="shared" si="2"/>
        <v>3</v>
      </c>
      <c r="Q53">
        <f t="shared" si="3"/>
        <v>2</v>
      </c>
    </row>
    <row r="54" spans="1:17" ht="32" x14ac:dyDescent="0.2">
      <c r="A54" t="s">
        <v>19</v>
      </c>
      <c r="B54" t="s">
        <v>83</v>
      </c>
      <c r="C54" t="s">
        <v>233</v>
      </c>
      <c r="D54" t="s">
        <v>383</v>
      </c>
      <c r="E54" t="s">
        <v>83</v>
      </c>
      <c r="F54" t="s">
        <v>558</v>
      </c>
      <c r="G54" t="s">
        <v>591</v>
      </c>
      <c r="H54">
        <v>5308336</v>
      </c>
      <c r="I54" s="1" t="s">
        <v>1785</v>
      </c>
      <c r="J54" s="1" t="s">
        <v>1934</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1786</v>
      </c>
      <c r="J55" s="1" t="s">
        <v>1935</v>
      </c>
      <c r="K55" s="1" t="s">
        <v>987</v>
      </c>
      <c r="L55">
        <v>5</v>
      </c>
      <c r="M55">
        <v>1</v>
      </c>
      <c r="N55">
        <f t="shared" si="2"/>
        <v>1</v>
      </c>
      <c r="Q55">
        <f t="shared" si="3"/>
        <v>4</v>
      </c>
    </row>
    <row r="56" spans="1:17" ht="48" x14ac:dyDescent="0.2">
      <c r="A56" t="s">
        <v>23</v>
      </c>
      <c r="B56" t="s">
        <v>85</v>
      </c>
      <c r="C56" t="s">
        <v>235</v>
      </c>
      <c r="D56" t="s">
        <v>385</v>
      </c>
      <c r="E56" t="s">
        <v>85</v>
      </c>
      <c r="F56" t="s">
        <v>568</v>
      </c>
      <c r="G56" t="s">
        <v>618</v>
      </c>
      <c r="H56">
        <v>5047107</v>
      </c>
      <c r="I56" s="1" t="s">
        <v>1787</v>
      </c>
      <c r="J56" s="1" t="s">
        <v>1936</v>
      </c>
      <c r="K56" s="1" t="s">
        <v>2039</v>
      </c>
      <c r="L56">
        <v>5</v>
      </c>
      <c r="M56">
        <v>3</v>
      </c>
      <c r="N56">
        <f t="shared" si="2"/>
        <v>3</v>
      </c>
      <c r="Q56">
        <f t="shared" si="3"/>
        <v>2</v>
      </c>
    </row>
    <row r="57" spans="1:17" ht="32" x14ac:dyDescent="0.2">
      <c r="A57" t="s">
        <v>23</v>
      </c>
      <c r="B57" t="s">
        <v>86</v>
      </c>
      <c r="C57" t="s">
        <v>236</v>
      </c>
      <c r="D57" t="s">
        <v>386</v>
      </c>
      <c r="E57" t="s">
        <v>505</v>
      </c>
      <c r="F57" t="s">
        <v>558</v>
      </c>
      <c r="G57" t="s">
        <v>612</v>
      </c>
      <c r="H57">
        <v>4840616</v>
      </c>
      <c r="I57" s="1" t="s">
        <v>1788</v>
      </c>
      <c r="J57" s="1" t="s">
        <v>1937</v>
      </c>
      <c r="K57" s="1" t="s">
        <v>989</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1789</v>
      </c>
      <c r="J58" s="1" t="s">
        <v>1938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1790</v>
      </c>
      <c r="J59" s="1" t="s">
        <v>1939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1792</v>
      </c>
      <c r="J61" s="1" t="s">
        <v>1941</v>
      </c>
      <c r="K61" s="1" t="s">
        <v>993</v>
      </c>
      <c r="L61">
        <v>5</v>
      </c>
      <c r="M61">
        <v>2</v>
      </c>
      <c r="N61">
        <f t="shared" si="2"/>
        <v>2</v>
      </c>
      <c r="Q61">
        <f t="shared" si="3"/>
        <v>3</v>
      </c>
    </row>
    <row r="62" spans="1:17" ht="32" x14ac:dyDescent="0.2">
      <c r="A62" t="s">
        <v>25</v>
      </c>
      <c r="B62" t="s">
        <v>91</v>
      </c>
      <c r="C62" t="s">
        <v>241</v>
      </c>
      <c r="D62" t="s">
        <v>391</v>
      </c>
      <c r="E62" t="s">
        <v>91</v>
      </c>
      <c r="F62" t="s">
        <v>562</v>
      </c>
      <c r="G62" t="s">
        <v>612</v>
      </c>
      <c r="H62">
        <v>4286706</v>
      </c>
      <c r="I62" s="1" t="s">
        <v>1793</v>
      </c>
      <c r="J62" s="1" t="s">
        <v>1942</v>
      </c>
      <c r="K62" s="1" t="s">
        <v>1374</v>
      </c>
      <c r="L62">
        <v>5</v>
      </c>
      <c r="M62">
        <v>2</v>
      </c>
      <c r="N62">
        <f t="shared" si="2"/>
        <v>2</v>
      </c>
      <c r="Q62">
        <f t="shared" si="3"/>
        <v>3</v>
      </c>
    </row>
    <row r="63" spans="1:17" ht="32" x14ac:dyDescent="0.2">
      <c r="A63" t="s">
        <v>19</v>
      </c>
      <c r="B63" t="s">
        <v>92</v>
      </c>
      <c r="C63" t="s">
        <v>242</v>
      </c>
      <c r="D63" t="s">
        <v>392</v>
      </c>
      <c r="E63" t="s">
        <v>506</v>
      </c>
      <c r="F63" t="s">
        <v>558</v>
      </c>
      <c r="G63" t="s">
        <v>621</v>
      </c>
      <c r="H63">
        <v>4265953</v>
      </c>
      <c r="I63" s="1" t="s">
        <v>1794</v>
      </c>
      <c r="J63" s="1" t="s">
        <v>1943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1795</v>
      </c>
      <c r="J64" s="1" t="s">
        <v>1944</v>
      </c>
      <c r="K64" s="1" t="s">
        <v>2040</v>
      </c>
      <c r="L64">
        <v>5</v>
      </c>
      <c r="M64">
        <v>3</v>
      </c>
      <c r="N64">
        <f t="shared" si="2"/>
        <v>3</v>
      </c>
      <c r="Q64">
        <f t="shared" si="3"/>
        <v>2</v>
      </c>
    </row>
    <row r="65" spans="1:17" ht="48" x14ac:dyDescent="0.2">
      <c r="A65" t="s">
        <v>19</v>
      </c>
      <c r="B65" t="s">
        <v>94</v>
      </c>
      <c r="C65" t="s">
        <v>244</v>
      </c>
      <c r="D65" t="s">
        <v>394</v>
      </c>
      <c r="E65" t="s">
        <v>94</v>
      </c>
      <c r="F65" t="s">
        <v>558</v>
      </c>
      <c r="G65" t="s">
        <v>622</v>
      </c>
      <c r="H65">
        <v>4208419</v>
      </c>
      <c r="I65" s="1" t="s">
        <v>1796</v>
      </c>
      <c r="J65" s="1" t="s">
        <v>1945</v>
      </c>
      <c r="K65" s="1" t="s">
        <v>2041</v>
      </c>
      <c r="L65">
        <v>5</v>
      </c>
      <c r="M65">
        <v>4</v>
      </c>
      <c r="N65">
        <f t="shared" si="2"/>
        <v>4</v>
      </c>
      <c r="Q65">
        <f t="shared" si="3"/>
        <v>1</v>
      </c>
    </row>
    <row r="66" spans="1:17" ht="80" x14ac:dyDescent="0.2">
      <c r="A66" t="s">
        <v>23</v>
      </c>
      <c r="B66" t="s">
        <v>95</v>
      </c>
      <c r="C66" t="s">
        <v>245</v>
      </c>
      <c r="D66" t="s">
        <v>395</v>
      </c>
      <c r="E66" t="s">
        <v>508</v>
      </c>
      <c r="F66" t="s">
        <v>558</v>
      </c>
      <c r="H66">
        <v>4195254</v>
      </c>
      <c r="I66" s="1" t="s">
        <v>1797</v>
      </c>
      <c r="J66" s="1" t="s">
        <v>1946</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1798</v>
      </c>
      <c r="J67" s="1" t="s">
        <v>1947</v>
      </c>
      <c r="K67" s="1" t="s">
        <v>998</v>
      </c>
      <c r="L67">
        <v>5</v>
      </c>
      <c r="M67">
        <v>1</v>
      </c>
      <c r="N67">
        <f t="shared" si="4"/>
        <v>1</v>
      </c>
      <c r="Q67">
        <f t="shared" si="5"/>
        <v>4</v>
      </c>
    </row>
    <row r="68" spans="1:17" ht="48" x14ac:dyDescent="0.2">
      <c r="A68" t="s">
        <v>21</v>
      </c>
      <c r="B68" t="s">
        <v>97</v>
      </c>
      <c r="C68" t="s">
        <v>247</v>
      </c>
      <c r="D68" t="s">
        <v>397</v>
      </c>
      <c r="E68" t="s">
        <v>97</v>
      </c>
      <c r="F68" t="s">
        <v>558</v>
      </c>
      <c r="G68" t="s">
        <v>612</v>
      </c>
      <c r="H68">
        <v>4114661</v>
      </c>
      <c r="I68" s="1" t="s">
        <v>1799</v>
      </c>
      <c r="J68" s="1" t="s">
        <v>1948</v>
      </c>
      <c r="K68" s="1" t="s">
        <v>1948</v>
      </c>
      <c r="L68">
        <v>5</v>
      </c>
      <c r="M68">
        <v>5</v>
      </c>
      <c r="N68">
        <f t="shared" si="4"/>
        <v>5</v>
      </c>
      <c r="Q68">
        <f t="shared" si="5"/>
        <v>0</v>
      </c>
    </row>
    <row r="69" spans="1:17" ht="48" x14ac:dyDescent="0.2">
      <c r="A69" t="s">
        <v>18</v>
      </c>
      <c r="B69" t="s">
        <v>98</v>
      </c>
      <c r="C69" t="s">
        <v>248</v>
      </c>
      <c r="D69" t="s">
        <v>398</v>
      </c>
      <c r="E69" t="s">
        <v>509</v>
      </c>
      <c r="F69" t="s">
        <v>561</v>
      </c>
      <c r="G69" t="s">
        <v>612</v>
      </c>
      <c r="H69">
        <v>4064713</v>
      </c>
      <c r="I69" s="1" t="s">
        <v>1800</v>
      </c>
      <c r="J69" s="1" t="s">
        <v>1949</v>
      </c>
      <c r="K69" s="1" t="s">
        <v>999</v>
      </c>
      <c r="L69">
        <v>5</v>
      </c>
      <c r="M69">
        <v>2</v>
      </c>
      <c r="N69">
        <f t="shared" si="4"/>
        <v>2</v>
      </c>
      <c r="Q69">
        <f t="shared" si="5"/>
        <v>3</v>
      </c>
    </row>
    <row r="70" spans="1:17" ht="64" x14ac:dyDescent="0.2">
      <c r="A70" t="s">
        <v>24</v>
      </c>
      <c r="B70" t="s">
        <v>99</v>
      </c>
      <c r="C70" t="s">
        <v>249</v>
      </c>
      <c r="D70" t="s">
        <v>399</v>
      </c>
      <c r="E70" t="s">
        <v>510</v>
      </c>
      <c r="F70" t="s">
        <v>558</v>
      </c>
      <c r="G70" t="s">
        <v>612</v>
      </c>
      <c r="H70">
        <v>3850607</v>
      </c>
      <c r="I70" s="1" t="s">
        <v>1801</v>
      </c>
      <c r="J70" s="1" t="s">
        <v>1950</v>
      </c>
      <c r="L70">
        <v>5</v>
      </c>
      <c r="M70">
        <v>0</v>
      </c>
      <c r="N70">
        <f t="shared" si="4"/>
        <v>0</v>
      </c>
      <c r="Q70">
        <f t="shared" si="5"/>
        <v>5</v>
      </c>
    </row>
    <row r="71" spans="1:17" ht="64" x14ac:dyDescent="0.2">
      <c r="A71" t="s">
        <v>20</v>
      </c>
      <c r="B71" t="s">
        <v>100</v>
      </c>
      <c r="C71" t="s">
        <v>250</v>
      </c>
      <c r="D71" t="s">
        <v>400</v>
      </c>
      <c r="E71" t="s">
        <v>511</v>
      </c>
      <c r="F71" t="s">
        <v>558</v>
      </c>
      <c r="G71" t="s">
        <v>623</v>
      </c>
      <c r="H71">
        <v>3807463</v>
      </c>
      <c r="I71" s="1" t="s">
        <v>1802</v>
      </c>
      <c r="J71" s="1" t="s">
        <v>1951</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1803</v>
      </c>
      <c r="J72" s="1" t="s">
        <v>1952</v>
      </c>
      <c r="K72" s="1" t="s">
        <v>1952</v>
      </c>
      <c r="L72">
        <v>5</v>
      </c>
      <c r="M72">
        <v>5</v>
      </c>
      <c r="N72">
        <f t="shared" si="4"/>
        <v>5</v>
      </c>
      <c r="Q72">
        <f t="shared" si="5"/>
        <v>0</v>
      </c>
    </row>
    <row r="73" spans="1:17" ht="48" x14ac:dyDescent="0.2">
      <c r="A73" t="s">
        <v>19</v>
      </c>
      <c r="B73" t="s">
        <v>102</v>
      </c>
      <c r="C73" t="s">
        <v>252</v>
      </c>
      <c r="D73" t="s">
        <v>402</v>
      </c>
      <c r="E73" t="s">
        <v>102</v>
      </c>
      <c r="F73" t="s">
        <v>558</v>
      </c>
      <c r="G73" t="s">
        <v>610</v>
      </c>
      <c r="H73">
        <v>3622720</v>
      </c>
      <c r="I73" s="1" t="s">
        <v>1804</v>
      </c>
      <c r="J73" s="1" t="s">
        <v>1953</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1805</v>
      </c>
      <c r="J74" s="1" t="s">
        <v>1954</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1806</v>
      </c>
      <c r="J75" s="1" t="s">
        <v>1955</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1807</v>
      </c>
      <c r="J76" s="1" t="s">
        <v>1956</v>
      </c>
      <c r="K76" s="1" t="s">
        <v>2042</v>
      </c>
      <c r="L76">
        <v>5</v>
      </c>
      <c r="M76">
        <v>4</v>
      </c>
      <c r="N76">
        <f t="shared" si="4"/>
        <v>4</v>
      </c>
      <c r="Q76">
        <f t="shared" si="5"/>
        <v>1</v>
      </c>
    </row>
    <row r="77" spans="1:17" ht="32" x14ac:dyDescent="0.2">
      <c r="A77" t="s">
        <v>22</v>
      </c>
      <c r="B77" t="s">
        <v>106</v>
      </c>
      <c r="C77" t="s">
        <v>256</v>
      </c>
      <c r="D77" t="s">
        <v>406</v>
      </c>
      <c r="E77" t="s">
        <v>513</v>
      </c>
      <c r="F77" t="s">
        <v>558</v>
      </c>
      <c r="G77" t="s">
        <v>626</v>
      </c>
      <c r="H77">
        <v>3394437</v>
      </c>
      <c r="I77" s="1" t="s">
        <v>1808</v>
      </c>
      <c r="J77" s="1" t="s">
        <v>1957</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1809</v>
      </c>
      <c r="J78" s="1" t="s">
        <v>1958</v>
      </c>
      <c r="K78" s="1" t="s">
        <v>2043</v>
      </c>
      <c r="L78">
        <v>5</v>
      </c>
      <c r="M78">
        <v>3</v>
      </c>
      <c r="N78">
        <f t="shared" si="4"/>
        <v>3</v>
      </c>
      <c r="Q78">
        <f t="shared" si="5"/>
        <v>2</v>
      </c>
    </row>
    <row r="79" spans="1:17" ht="64" x14ac:dyDescent="0.2">
      <c r="A79" t="s">
        <v>25</v>
      </c>
      <c r="B79" t="s">
        <v>108</v>
      </c>
      <c r="C79" t="s">
        <v>258</v>
      </c>
      <c r="D79" t="s">
        <v>408</v>
      </c>
      <c r="E79" t="s">
        <v>108</v>
      </c>
      <c r="F79" t="s">
        <v>558</v>
      </c>
      <c r="G79" t="s">
        <v>594</v>
      </c>
      <c r="H79">
        <v>3383913</v>
      </c>
      <c r="I79" s="1" t="s">
        <v>1810</v>
      </c>
      <c r="J79" s="1" t="s">
        <v>1959</v>
      </c>
      <c r="K79" s="1" t="s">
        <v>1959</v>
      </c>
      <c r="L79">
        <v>5</v>
      </c>
      <c r="M79">
        <v>5</v>
      </c>
      <c r="N79">
        <f t="shared" si="4"/>
        <v>5</v>
      </c>
      <c r="Q79">
        <f t="shared" si="5"/>
        <v>0</v>
      </c>
    </row>
    <row r="80" spans="1:17" ht="32" x14ac:dyDescent="0.2">
      <c r="A80" t="s">
        <v>28</v>
      </c>
      <c r="B80" t="s">
        <v>109</v>
      </c>
      <c r="C80" t="s">
        <v>259</v>
      </c>
      <c r="D80" t="s">
        <v>409</v>
      </c>
      <c r="E80" t="s">
        <v>109</v>
      </c>
      <c r="F80" t="s">
        <v>569</v>
      </c>
      <c r="G80" t="s">
        <v>627</v>
      </c>
      <c r="H80">
        <v>3251879</v>
      </c>
      <c r="I80" s="1" t="s">
        <v>1811</v>
      </c>
      <c r="J80" s="1" t="s">
        <v>1960</v>
      </c>
      <c r="K80" s="1" t="s">
        <v>1005</v>
      </c>
      <c r="L80">
        <v>5</v>
      </c>
      <c r="M80">
        <v>1</v>
      </c>
      <c r="N80">
        <f t="shared" si="4"/>
        <v>1</v>
      </c>
      <c r="Q80">
        <f t="shared" si="5"/>
        <v>4</v>
      </c>
    </row>
    <row r="81" spans="1:17" ht="64" x14ac:dyDescent="0.2">
      <c r="A81" t="s">
        <v>25</v>
      </c>
      <c r="B81" t="s">
        <v>110</v>
      </c>
      <c r="C81" t="s">
        <v>260</v>
      </c>
      <c r="D81" t="s">
        <v>410</v>
      </c>
      <c r="E81" t="s">
        <v>110</v>
      </c>
      <c r="F81" t="s">
        <v>558</v>
      </c>
      <c r="G81" t="s">
        <v>616</v>
      </c>
      <c r="H81">
        <v>3176192</v>
      </c>
      <c r="I81" s="1" t="s">
        <v>1812</v>
      </c>
      <c r="J81" s="1" t="s">
        <v>1961</v>
      </c>
      <c r="K81" s="1" t="s">
        <v>1961</v>
      </c>
      <c r="L81">
        <v>5</v>
      </c>
      <c r="M81">
        <v>5</v>
      </c>
      <c r="N81">
        <f t="shared" si="4"/>
        <v>5</v>
      </c>
      <c r="Q81">
        <f t="shared" si="5"/>
        <v>0</v>
      </c>
    </row>
    <row r="82" spans="1:17" ht="48" x14ac:dyDescent="0.2">
      <c r="A82" t="s">
        <v>25</v>
      </c>
      <c r="B82" t="s">
        <v>111</v>
      </c>
      <c r="C82" t="s">
        <v>261</v>
      </c>
      <c r="D82" t="s">
        <v>411</v>
      </c>
      <c r="E82" t="s">
        <v>514</v>
      </c>
      <c r="F82" t="s">
        <v>558</v>
      </c>
      <c r="G82" t="s">
        <v>628</v>
      </c>
      <c r="H82">
        <v>3168378</v>
      </c>
      <c r="I82" s="1" t="s">
        <v>1813</v>
      </c>
      <c r="J82" s="1" t="s">
        <v>1962</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1814</v>
      </c>
      <c r="J83" s="1" t="s">
        <v>1963</v>
      </c>
      <c r="K83" s="1" t="s">
        <v>2044</v>
      </c>
      <c r="L83">
        <v>5</v>
      </c>
      <c r="M83">
        <v>3</v>
      </c>
      <c r="N83">
        <f t="shared" si="4"/>
        <v>3</v>
      </c>
      <c r="Q83">
        <f t="shared" si="5"/>
        <v>2</v>
      </c>
    </row>
    <row r="84" spans="1:17" ht="32" x14ac:dyDescent="0.2">
      <c r="A84" t="s">
        <v>19</v>
      </c>
      <c r="B84" t="s">
        <v>113</v>
      </c>
      <c r="C84" t="s">
        <v>263</v>
      </c>
      <c r="D84" t="s">
        <v>413</v>
      </c>
      <c r="E84" t="s">
        <v>113</v>
      </c>
      <c r="F84" t="s">
        <v>558</v>
      </c>
      <c r="G84" t="s">
        <v>608</v>
      </c>
      <c r="H84">
        <v>3167565</v>
      </c>
      <c r="I84" s="1" t="s">
        <v>1815</v>
      </c>
      <c r="J84" s="1" t="s">
        <v>1964</v>
      </c>
      <c r="K84" s="1" t="s">
        <v>1382</v>
      </c>
      <c r="L84">
        <v>5</v>
      </c>
      <c r="M84">
        <v>3</v>
      </c>
      <c r="N84">
        <f t="shared" si="4"/>
        <v>3</v>
      </c>
      <c r="Q84">
        <f t="shared" si="5"/>
        <v>2</v>
      </c>
    </row>
    <row r="85" spans="1:17" ht="32" x14ac:dyDescent="0.2">
      <c r="A85" t="s">
        <v>18</v>
      </c>
      <c r="B85" t="s">
        <v>114</v>
      </c>
      <c r="C85" t="s">
        <v>264</v>
      </c>
      <c r="D85" t="s">
        <v>414</v>
      </c>
      <c r="E85" t="s">
        <v>515</v>
      </c>
      <c r="F85" t="s">
        <v>558</v>
      </c>
      <c r="G85" t="s">
        <v>630</v>
      </c>
      <c r="H85">
        <v>3146230</v>
      </c>
      <c r="I85" s="1" t="s">
        <v>1816</v>
      </c>
      <c r="J85" s="1" t="s">
        <v>1965</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1817</v>
      </c>
      <c r="J86" s="1" t="s">
        <v>1966</v>
      </c>
      <c r="K86" s="1" t="s">
        <v>1009</v>
      </c>
      <c r="L86">
        <v>5</v>
      </c>
      <c r="M86">
        <v>3</v>
      </c>
      <c r="N86">
        <f t="shared" si="4"/>
        <v>3</v>
      </c>
      <c r="Q86">
        <f t="shared" si="5"/>
        <v>2</v>
      </c>
    </row>
    <row r="87" spans="1:17" ht="48" x14ac:dyDescent="0.2">
      <c r="A87" t="s">
        <v>24</v>
      </c>
      <c r="B87" t="s">
        <v>116</v>
      </c>
      <c r="C87" t="s">
        <v>266</v>
      </c>
      <c r="D87" t="s">
        <v>416</v>
      </c>
      <c r="E87" t="s">
        <v>116</v>
      </c>
      <c r="F87" t="s">
        <v>558</v>
      </c>
      <c r="G87" t="s">
        <v>631</v>
      </c>
      <c r="H87">
        <v>3079073</v>
      </c>
      <c r="I87" s="1" t="s">
        <v>1818</v>
      </c>
      <c r="J87" s="1" t="s">
        <v>1967</v>
      </c>
      <c r="K87" s="1" t="s">
        <v>2045</v>
      </c>
      <c r="L87">
        <v>5</v>
      </c>
      <c r="M87">
        <v>4</v>
      </c>
      <c r="N87">
        <f t="shared" si="4"/>
        <v>4</v>
      </c>
      <c r="Q87">
        <f t="shared" si="5"/>
        <v>1</v>
      </c>
    </row>
    <row r="88" spans="1:17" ht="32" x14ac:dyDescent="0.2">
      <c r="A88" t="s">
        <v>20</v>
      </c>
      <c r="B88" t="s">
        <v>117</v>
      </c>
      <c r="C88" t="s">
        <v>267</v>
      </c>
      <c r="D88" t="s">
        <v>417</v>
      </c>
      <c r="E88" t="s">
        <v>517</v>
      </c>
      <c r="F88" t="s">
        <v>558</v>
      </c>
      <c r="G88" t="s">
        <v>599</v>
      </c>
      <c r="H88">
        <v>2979989</v>
      </c>
      <c r="I88" s="1" t="s">
        <v>1819</v>
      </c>
      <c r="J88" s="1" t="s">
        <v>1968</v>
      </c>
      <c r="K88" s="1" t="s">
        <v>1384</v>
      </c>
      <c r="L88">
        <v>5</v>
      </c>
      <c r="M88">
        <v>3</v>
      </c>
      <c r="N88">
        <f t="shared" si="4"/>
        <v>3</v>
      </c>
      <c r="Q88">
        <f t="shared" si="5"/>
        <v>2</v>
      </c>
    </row>
    <row r="89" spans="1:17" ht="48" x14ac:dyDescent="0.2">
      <c r="A89" t="s">
        <v>25</v>
      </c>
      <c r="B89" t="s">
        <v>118</v>
      </c>
      <c r="C89" t="s">
        <v>268</v>
      </c>
      <c r="D89" t="s">
        <v>418</v>
      </c>
      <c r="E89" t="s">
        <v>518</v>
      </c>
      <c r="F89" t="s">
        <v>558</v>
      </c>
      <c r="G89" t="s">
        <v>616</v>
      </c>
      <c r="H89">
        <v>2860305</v>
      </c>
      <c r="I89" s="1" t="s">
        <v>1820</v>
      </c>
      <c r="J89" s="1" t="s">
        <v>1969</v>
      </c>
      <c r="K89" s="1" t="s">
        <v>2046</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1821</v>
      </c>
      <c r="J90" s="1" t="s">
        <v>1970</v>
      </c>
      <c r="K90" s="1" t="s">
        <v>1013</v>
      </c>
      <c r="L90">
        <v>5</v>
      </c>
      <c r="M90">
        <v>2</v>
      </c>
      <c r="N90">
        <f t="shared" si="4"/>
        <v>2</v>
      </c>
      <c r="Q90">
        <f t="shared" si="5"/>
        <v>3</v>
      </c>
    </row>
    <row r="91" spans="1:17" ht="32" x14ac:dyDescent="0.2">
      <c r="A91" t="s">
        <v>19</v>
      </c>
      <c r="B91" t="s">
        <v>120</v>
      </c>
      <c r="C91" t="s">
        <v>270</v>
      </c>
      <c r="D91" t="s">
        <v>420</v>
      </c>
      <c r="E91" t="s">
        <v>519</v>
      </c>
      <c r="F91" t="s">
        <v>558</v>
      </c>
      <c r="G91" t="s">
        <v>599</v>
      </c>
      <c r="H91">
        <v>2819370</v>
      </c>
      <c r="I91" s="1" t="s">
        <v>1822</v>
      </c>
      <c r="J91" s="1" t="s">
        <v>1971</v>
      </c>
      <c r="K91" s="1" t="s">
        <v>1014</v>
      </c>
      <c r="L91">
        <v>5</v>
      </c>
      <c r="M91">
        <v>3</v>
      </c>
      <c r="N91">
        <f t="shared" si="4"/>
        <v>3</v>
      </c>
      <c r="Q91">
        <f t="shared" si="5"/>
        <v>2</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1824</v>
      </c>
      <c r="J93" s="1" t="s">
        <v>1973</v>
      </c>
      <c r="K93" s="1" t="s">
        <v>1973</v>
      </c>
      <c r="L93">
        <v>5</v>
      </c>
      <c r="M93">
        <v>5</v>
      </c>
      <c r="N93">
        <f t="shared" si="4"/>
        <v>5</v>
      </c>
      <c r="Q93">
        <f t="shared" si="5"/>
        <v>0</v>
      </c>
    </row>
    <row r="94" spans="1:17" ht="48" x14ac:dyDescent="0.2">
      <c r="A94" t="s">
        <v>20</v>
      </c>
      <c r="B94" t="s">
        <v>123</v>
      </c>
      <c r="C94" t="s">
        <v>273</v>
      </c>
      <c r="D94" t="s">
        <v>423</v>
      </c>
      <c r="E94" t="s">
        <v>522</v>
      </c>
      <c r="F94" t="s">
        <v>574</v>
      </c>
      <c r="G94" t="s">
        <v>634</v>
      </c>
      <c r="H94">
        <v>2784837</v>
      </c>
      <c r="I94" s="1" t="s">
        <v>1825</v>
      </c>
      <c r="J94" s="1" t="s">
        <v>1974</v>
      </c>
      <c r="K94" s="1" t="s">
        <v>1974</v>
      </c>
      <c r="L94">
        <v>5</v>
      </c>
      <c r="M94">
        <v>5</v>
      </c>
      <c r="N94">
        <f t="shared" si="4"/>
        <v>5</v>
      </c>
      <c r="Q94">
        <f t="shared" si="5"/>
        <v>0</v>
      </c>
    </row>
    <row r="95" spans="1:17" ht="32" x14ac:dyDescent="0.2">
      <c r="A95" t="s">
        <v>26</v>
      </c>
      <c r="B95" t="s">
        <v>124</v>
      </c>
      <c r="C95" t="s">
        <v>274</v>
      </c>
      <c r="D95" t="s">
        <v>424</v>
      </c>
      <c r="E95" t="s">
        <v>124</v>
      </c>
      <c r="F95" t="s">
        <v>558</v>
      </c>
      <c r="G95" t="s">
        <v>635</v>
      </c>
      <c r="H95">
        <v>2781149</v>
      </c>
      <c r="I95" s="1" t="s">
        <v>1826</v>
      </c>
      <c r="J95" s="1" t="s">
        <v>1975</v>
      </c>
      <c r="K95" s="1" t="s">
        <v>1975</v>
      </c>
      <c r="L95">
        <v>5</v>
      </c>
      <c r="M95">
        <v>5</v>
      </c>
      <c r="N95">
        <f t="shared" si="4"/>
        <v>5</v>
      </c>
      <c r="Q95">
        <f t="shared" si="5"/>
        <v>0</v>
      </c>
    </row>
    <row r="96" spans="1:17" ht="48" x14ac:dyDescent="0.2">
      <c r="A96" t="s">
        <v>29</v>
      </c>
      <c r="B96" t="s">
        <v>125</v>
      </c>
      <c r="C96" t="s">
        <v>275</v>
      </c>
      <c r="D96" t="s">
        <v>425</v>
      </c>
      <c r="E96" t="s">
        <v>523</v>
      </c>
      <c r="F96" t="s">
        <v>575</v>
      </c>
      <c r="G96" t="s">
        <v>636</v>
      </c>
      <c r="H96">
        <v>2763554</v>
      </c>
      <c r="I96" s="1" t="s">
        <v>1827</v>
      </c>
      <c r="J96" s="1" t="s">
        <v>1976</v>
      </c>
      <c r="K96" s="1" t="s">
        <v>1976</v>
      </c>
      <c r="L96">
        <v>5</v>
      </c>
      <c r="M96">
        <v>5</v>
      </c>
      <c r="N96">
        <f t="shared" si="4"/>
        <v>5</v>
      </c>
      <c r="Q96">
        <f t="shared" si="5"/>
        <v>0</v>
      </c>
    </row>
    <row r="97" spans="1:17" ht="48" x14ac:dyDescent="0.2">
      <c r="A97" t="s">
        <v>19</v>
      </c>
      <c r="B97" t="s">
        <v>126</v>
      </c>
      <c r="C97" t="s">
        <v>276</v>
      </c>
      <c r="D97" t="s">
        <v>426</v>
      </c>
      <c r="E97" t="s">
        <v>126</v>
      </c>
      <c r="F97" t="s">
        <v>576</v>
      </c>
      <c r="G97" t="s">
        <v>593</v>
      </c>
      <c r="H97">
        <v>2752632</v>
      </c>
      <c r="I97" s="1" t="s">
        <v>1828</v>
      </c>
      <c r="J97" s="1" t="s">
        <v>1977</v>
      </c>
      <c r="K97" s="1" t="s">
        <v>2047</v>
      </c>
      <c r="L97">
        <v>5</v>
      </c>
      <c r="M97">
        <v>3</v>
      </c>
      <c r="N97">
        <f t="shared" si="4"/>
        <v>3</v>
      </c>
      <c r="Q97">
        <f t="shared" si="5"/>
        <v>2</v>
      </c>
    </row>
    <row r="98" spans="1:17" ht="48" x14ac:dyDescent="0.2">
      <c r="A98" t="s">
        <v>20</v>
      </c>
      <c r="B98" t="s">
        <v>127</v>
      </c>
      <c r="C98" t="s">
        <v>277</v>
      </c>
      <c r="D98" t="s">
        <v>427</v>
      </c>
      <c r="E98" t="s">
        <v>524</v>
      </c>
      <c r="F98" t="s">
        <v>558</v>
      </c>
      <c r="G98" t="s">
        <v>595</v>
      </c>
      <c r="H98">
        <v>2687714</v>
      </c>
      <c r="I98" s="1" t="s">
        <v>1829</v>
      </c>
      <c r="J98" s="1" t="s">
        <v>1978</v>
      </c>
      <c r="K98" s="1" t="s">
        <v>1978</v>
      </c>
      <c r="L98">
        <v>5</v>
      </c>
      <c r="M98">
        <v>5</v>
      </c>
      <c r="N98">
        <f t="shared" ref="N98:N129" si="6">M98</f>
        <v>5</v>
      </c>
      <c r="Q98">
        <f t="shared" ref="Q98:Q129" si="7">L98-SUM(N98:P98)</f>
        <v>0</v>
      </c>
    </row>
    <row r="99" spans="1:17" ht="64" x14ac:dyDescent="0.2">
      <c r="A99" t="s">
        <v>30</v>
      </c>
      <c r="B99" t="s">
        <v>128</v>
      </c>
      <c r="C99" t="s">
        <v>278</v>
      </c>
      <c r="D99" t="s">
        <v>428</v>
      </c>
      <c r="E99" t="s">
        <v>525</v>
      </c>
      <c r="F99" t="s">
        <v>577</v>
      </c>
      <c r="H99">
        <v>2654266</v>
      </c>
      <c r="I99" s="1" t="s">
        <v>1830</v>
      </c>
      <c r="J99" s="1" t="s">
        <v>1979</v>
      </c>
      <c r="L99">
        <v>5</v>
      </c>
      <c r="M99">
        <v>0</v>
      </c>
      <c r="N99">
        <f t="shared" si="6"/>
        <v>0</v>
      </c>
      <c r="Q99">
        <f t="shared" si="7"/>
        <v>5</v>
      </c>
    </row>
    <row r="100" spans="1:17" ht="48" x14ac:dyDescent="0.2">
      <c r="A100" t="s">
        <v>30</v>
      </c>
      <c r="B100" t="s">
        <v>129</v>
      </c>
      <c r="C100" t="s">
        <v>279</v>
      </c>
      <c r="D100" t="s">
        <v>429</v>
      </c>
      <c r="E100" t="s">
        <v>526</v>
      </c>
      <c r="F100" t="s">
        <v>578</v>
      </c>
      <c r="G100" t="s">
        <v>637</v>
      </c>
      <c r="H100">
        <v>2578679</v>
      </c>
      <c r="I100" s="1" t="s">
        <v>1831</v>
      </c>
      <c r="J100" s="1" t="s">
        <v>1980</v>
      </c>
      <c r="K100" s="1" t="s">
        <v>1980</v>
      </c>
      <c r="L100">
        <v>5</v>
      </c>
      <c r="M100">
        <v>5</v>
      </c>
      <c r="N100">
        <f t="shared" si="6"/>
        <v>5</v>
      </c>
      <c r="Q100">
        <f t="shared" si="7"/>
        <v>0</v>
      </c>
    </row>
    <row r="101" spans="1:17" ht="48" x14ac:dyDescent="0.2">
      <c r="A101" t="s">
        <v>20</v>
      </c>
      <c r="B101" t="s">
        <v>130</v>
      </c>
      <c r="C101" t="s">
        <v>280</v>
      </c>
      <c r="D101" t="s">
        <v>430</v>
      </c>
      <c r="E101" t="s">
        <v>527</v>
      </c>
      <c r="F101" t="s">
        <v>558</v>
      </c>
      <c r="G101" t="s">
        <v>593</v>
      </c>
      <c r="H101">
        <v>2527182</v>
      </c>
      <c r="I101" s="1" t="s">
        <v>1832</v>
      </c>
      <c r="J101" s="1" t="s">
        <v>1981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1833</v>
      </c>
      <c r="J102" s="1" t="s">
        <v>1982</v>
      </c>
      <c r="K102" s="1" t="s">
        <v>2048</v>
      </c>
      <c r="L102">
        <v>5</v>
      </c>
      <c r="M102">
        <v>3</v>
      </c>
      <c r="N102">
        <f t="shared" si="6"/>
        <v>3</v>
      </c>
      <c r="Q102">
        <f t="shared" si="7"/>
        <v>2</v>
      </c>
    </row>
    <row r="103" spans="1:17" ht="48" x14ac:dyDescent="0.2">
      <c r="A103" t="s">
        <v>19</v>
      </c>
      <c r="B103" t="s">
        <v>132</v>
      </c>
      <c r="C103" t="s">
        <v>282</v>
      </c>
      <c r="D103" t="s">
        <v>432</v>
      </c>
      <c r="E103" t="s">
        <v>528</v>
      </c>
      <c r="F103" t="s">
        <v>558</v>
      </c>
      <c r="G103" t="s">
        <v>632</v>
      </c>
      <c r="H103">
        <v>2380305</v>
      </c>
      <c r="I103" s="1" t="s">
        <v>1834</v>
      </c>
      <c r="J103" s="1" t="s">
        <v>1983</v>
      </c>
      <c r="K103" s="1" t="s">
        <v>1019</v>
      </c>
      <c r="L103">
        <v>5</v>
      </c>
      <c r="M103">
        <v>1</v>
      </c>
      <c r="N103">
        <f t="shared" si="6"/>
        <v>1</v>
      </c>
      <c r="Q103">
        <f t="shared" si="7"/>
        <v>4</v>
      </c>
    </row>
    <row r="104" spans="1:17" ht="64" x14ac:dyDescent="0.2">
      <c r="A104" t="s">
        <v>21</v>
      </c>
      <c r="B104" t="s">
        <v>133</v>
      </c>
      <c r="C104" t="s">
        <v>283</v>
      </c>
      <c r="D104" t="s">
        <v>433</v>
      </c>
      <c r="E104" t="s">
        <v>529</v>
      </c>
      <c r="F104" t="s">
        <v>580</v>
      </c>
      <c r="H104">
        <v>2357707</v>
      </c>
      <c r="I104" s="1" t="s">
        <v>1835</v>
      </c>
      <c r="J104" s="1" t="s">
        <v>1984</v>
      </c>
      <c r="L104">
        <v>5</v>
      </c>
      <c r="M104">
        <v>0</v>
      </c>
      <c r="N104">
        <f t="shared" si="6"/>
        <v>0</v>
      </c>
      <c r="Q104">
        <f t="shared" si="7"/>
        <v>5</v>
      </c>
    </row>
    <row r="105" spans="1:17" ht="48" x14ac:dyDescent="0.2">
      <c r="A105" t="s">
        <v>26</v>
      </c>
      <c r="B105" t="s">
        <v>134</v>
      </c>
      <c r="C105" t="s">
        <v>284</v>
      </c>
      <c r="D105" t="s">
        <v>434</v>
      </c>
      <c r="E105" t="s">
        <v>530</v>
      </c>
      <c r="F105" t="s">
        <v>558</v>
      </c>
      <c r="G105" t="s">
        <v>616</v>
      </c>
      <c r="H105">
        <v>2321367</v>
      </c>
      <c r="I105" s="1" t="s">
        <v>1836</v>
      </c>
      <c r="J105" s="1" t="s">
        <v>1985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1837</v>
      </c>
      <c r="J106" s="1" t="s">
        <v>1986</v>
      </c>
      <c r="K106" s="1" t="s">
        <v>1389</v>
      </c>
      <c r="L106">
        <v>5</v>
      </c>
      <c r="M106">
        <v>3</v>
      </c>
      <c r="N106">
        <f t="shared" si="6"/>
        <v>3</v>
      </c>
      <c r="Q106">
        <f t="shared" si="7"/>
        <v>2</v>
      </c>
    </row>
    <row r="107" spans="1:17" ht="32" x14ac:dyDescent="0.2">
      <c r="A107" t="s">
        <v>20</v>
      </c>
      <c r="B107" t="s">
        <v>136</v>
      </c>
      <c r="C107" t="s">
        <v>286</v>
      </c>
      <c r="D107" t="s">
        <v>436</v>
      </c>
      <c r="E107" t="s">
        <v>136</v>
      </c>
      <c r="F107" t="s">
        <v>558</v>
      </c>
      <c r="G107" t="s">
        <v>621</v>
      </c>
      <c r="H107">
        <v>2277495</v>
      </c>
      <c r="I107" s="1" t="s">
        <v>1838</v>
      </c>
      <c r="J107" s="1" t="s">
        <v>1987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1839</v>
      </c>
      <c r="J108" s="1" t="s">
        <v>1988</v>
      </c>
      <c r="K108" s="1" t="s">
        <v>1988</v>
      </c>
      <c r="L108">
        <v>5</v>
      </c>
      <c r="M108">
        <v>5</v>
      </c>
      <c r="N108">
        <f t="shared" si="6"/>
        <v>5</v>
      </c>
      <c r="Q108">
        <f t="shared" si="7"/>
        <v>0</v>
      </c>
    </row>
    <row r="109" spans="1:17" ht="48" x14ac:dyDescent="0.2">
      <c r="A109" t="s">
        <v>18</v>
      </c>
      <c r="B109" t="s">
        <v>138</v>
      </c>
      <c r="C109" t="s">
        <v>288</v>
      </c>
      <c r="D109" t="s">
        <v>438</v>
      </c>
      <c r="E109" t="s">
        <v>533</v>
      </c>
      <c r="F109" t="s">
        <v>558</v>
      </c>
      <c r="G109" t="s">
        <v>599</v>
      </c>
      <c r="H109">
        <v>2205899</v>
      </c>
      <c r="I109" s="1" t="s">
        <v>1840</v>
      </c>
      <c r="J109" s="1" t="s">
        <v>1989</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1841</v>
      </c>
      <c r="J110" s="1" t="s">
        <v>1990</v>
      </c>
      <c r="K110" s="1" t="s">
        <v>1023</v>
      </c>
      <c r="L110">
        <v>5</v>
      </c>
      <c r="M110">
        <v>1</v>
      </c>
      <c r="N110">
        <f t="shared" si="6"/>
        <v>1</v>
      </c>
      <c r="Q110">
        <f t="shared" si="7"/>
        <v>4</v>
      </c>
    </row>
    <row r="111" spans="1:17" ht="64" x14ac:dyDescent="0.2">
      <c r="A111" t="s">
        <v>25</v>
      </c>
      <c r="B111" t="s">
        <v>140</v>
      </c>
      <c r="C111" t="s">
        <v>290</v>
      </c>
      <c r="D111" t="s">
        <v>440</v>
      </c>
      <c r="E111" t="s">
        <v>535</v>
      </c>
      <c r="F111" t="s">
        <v>558</v>
      </c>
      <c r="G111" t="s">
        <v>639</v>
      </c>
      <c r="H111">
        <v>2105345</v>
      </c>
      <c r="I111" s="1" t="s">
        <v>1842</v>
      </c>
      <c r="J111" s="1" t="s">
        <v>1991</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1843</v>
      </c>
      <c r="J112" s="1" t="s">
        <v>1992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1844</v>
      </c>
      <c r="J113" s="1" t="s">
        <v>915</v>
      </c>
      <c r="K113" s="1" t="s">
        <v>1025</v>
      </c>
      <c r="L113">
        <v>5</v>
      </c>
      <c r="M113">
        <v>2</v>
      </c>
      <c r="N113">
        <f t="shared" si="6"/>
        <v>2</v>
      </c>
      <c r="Q113">
        <f t="shared" si="7"/>
        <v>3</v>
      </c>
    </row>
    <row r="114" spans="1:17" ht="48" x14ac:dyDescent="0.2">
      <c r="A114" t="s">
        <v>20</v>
      </c>
      <c r="B114" t="s">
        <v>143</v>
      </c>
      <c r="C114" t="s">
        <v>293</v>
      </c>
      <c r="D114" t="s">
        <v>443</v>
      </c>
      <c r="E114" t="s">
        <v>143</v>
      </c>
      <c r="F114" t="s">
        <v>561</v>
      </c>
      <c r="G114" t="s">
        <v>592</v>
      </c>
      <c r="H114">
        <v>2044675</v>
      </c>
      <c r="I114" s="1" t="s">
        <v>1845</v>
      </c>
      <c r="J114" s="1" t="s">
        <v>1993</v>
      </c>
      <c r="K114" s="1" t="s">
        <v>1026</v>
      </c>
      <c r="L114">
        <v>5</v>
      </c>
      <c r="M114">
        <v>1</v>
      </c>
      <c r="N114">
        <f t="shared" si="6"/>
        <v>1</v>
      </c>
      <c r="Q114">
        <f t="shared" si="7"/>
        <v>4</v>
      </c>
    </row>
    <row r="115" spans="1:17" ht="64" x14ac:dyDescent="0.2">
      <c r="A115" t="s">
        <v>24</v>
      </c>
      <c r="B115" t="s">
        <v>144</v>
      </c>
      <c r="C115" t="s">
        <v>294</v>
      </c>
      <c r="D115" t="s">
        <v>444</v>
      </c>
      <c r="E115" t="s">
        <v>536</v>
      </c>
      <c r="F115" t="s">
        <v>558</v>
      </c>
      <c r="H115">
        <v>2043475</v>
      </c>
      <c r="I115" s="1" t="s">
        <v>1846</v>
      </c>
      <c r="J115" s="1" t="s">
        <v>1994</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1847</v>
      </c>
      <c r="J116" s="1" t="s">
        <v>1995</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1848</v>
      </c>
      <c r="J117" s="1" t="s">
        <v>1996</v>
      </c>
      <c r="K117" s="1" t="s">
        <v>2049</v>
      </c>
      <c r="L117">
        <v>5</v>
      </c>
      <c r="M117">
        <v>3</v>
      </c>
      <c r="N117">
        <f t="shared" si="6"/>
        <v>3</v>
      </c>
      <c r="Q117">
        <f t="shared" si="7"/>
        <v>2</v>
      </c>
    </row>
    <row r="118" spans="1:17" ht="32" x14ac:dyDescent="0.2">
      <c r="A118" t="s">
        <v>30</v>
      </c>
      <c r="B118" t="s">
        <v>147</v>
      </c>
      <c r="C118" t="s">
        <v>297</v>
      </c>
      <c r="D118" t="s">
        <v>447</v>
      </c>
      <c r="E118" t="s">
        <v>147</v>
      </c>
      <c r="F118" t="s">
        <v>578</v>
      </c>
      <c r="G118" t="s">
        <v>641</v>
      </c>
      <c r="H118">
        <v>2004626</v>
      </c>
      <c r="I118" s="1" t="s">
        <v>1849</v>
      </c>
      <c r="J118" s="1" t="s">
        <v>1997</v>
      </c>
      <c r="K118" s="1" t="s">
        <v>2050</v>
      </c>
      <c r="L118">
        <v>5</v>
      </c>
      <c r="M118">
        <v>4</v>
      </c>
      <c r="N118">
        <f t="shared" si="6"/>
        <v>4</v>
      </c>
      <c r="Q118">
        <f t="shared" si="7"/>
        <v>1</v>
      </c>
    </row>
    <row r="119" spans="1:17" ht="48" x14ac:dyDescent="0.2">
      <c r="A119" t="s">
        <v>28</v>
      </c>
      <c r="B119" t="s">
        <v>148</v>
      </c>
      <c r="C119" t="s">
        <v>298</v>
      </c>
      <c r="D119" t="s">
        <v>448</v>
      </c>
      <c r="E119" t="s">
        <v>538</v>
      </c>
      <c r="F119" t="s">
        <v>583</v>
      </c>
      <c r="G119" t="s">
        <v>641</v>
      </c>
      <c r="H119">
        <v>1997427</v>
      </c>
      <c r="I119" s="1" t="s">
        <v>1850</v>
      </c>
      <c r="J119" s="1" t="s">
        <v>1998</v>
      </c>
      <c r="L119">
        <v>5</v>
      </c>
      <c r="M119">
        <v>0</v>
      </c>
      <c r="N119">
        <f t="shared" si="6"/>
        <v>0</v>
      </c>
      <c r="Q119">
        <f t="shared" si="7"/>
        <v>5</v>
      </c>
    </row>
    <row r="120" spans="1:17" ht="64" x14ac:dyDescent="0.2">
      <c r="A120" t="s">
        <v>18</v>
      </c>
      <c r="B120" t="s">
        <v>149</v>
      </c>
      <c r="C120" t="s">
        <v>299</v>
      </c>
      <c r="D120" t="s">
        <v>449</v>
      </c>
      <c r="E120" t="s">
        <v>539</v>
      </c>
      <c r="F120" t="s">
        <v>584</v>
      </c>
      <c r="H120">
        <v>1920594</v>
      </c>
      <c r="I120" s="1" t="s">
        <v>1851</v>
      </c>
      <c r="J120" s="1" t="s">
        <v>1999</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1852</v>
      </c>
      <c r="J121" s="1" t="s">
        <v>2000</v>
      </c>
      <c r="K121" s="1" t="s">
        <v>1030</v>
      </c>
      <c r="L121">
        <v>5</v>
      </c>
      <c r="M121">
        <v>1</v>
      </c>
      <c r="N121">
        <f t="shared" si="6"/>
        <v>1</v>
      </c>
      <c r="Q121">
        <f t="shared" si="7"/>
        <v>4</v>
      </c>
    </row>
    <row r="122" spans="1:17" ht="48" x14ac:dyDescent="0.2">
      <c r="A122" t="s">
        <v>21</v>
      </c>
      <c r="B122" t="s">
        <v>151</v>
      </c>
      <c r="C122" t="s">
        <v>301</v>
      </c>
      <c r="D122" t="s">
        <v>451</v>
      </c>
      <c r="E122" t="s">
        <v>540</v>
      </c>
      <c r="G122" t="s">
        <v>642</v>
      </c>
      <c r="H122">
        <v>1893032</v>
      </c>
      <c r="I122" s="1" t="s">
        <v>1853</v>
      </c>
      <c r="J122" s="1" t="s">
        <v>2001</v>
      </c>
      <c r="K122" s="1" t="s">
        <v>1392</v>
      </c>
      <c r="L122">
        <v>5</v>
      </c>
      <c r="M122">
        <v>2</v>
      </c>
      <c r="N122">
        <f t="shared" si="6"/>
        <v>2</v>
      </c>
      <c r="Q122">
        <f t="shared" si="7"/>
        <v>3</v>
      </c>
    </row>
    <row r="123" spans="1:17" ht="32" x14ac:dyDescent="0.2">
      <c r="A123" t="s">
        <v>28</v>
      </c>
      <c r="B123" t="s">
        <v>152</v>
      </c>
      <c r="C123" t="s">
        <v>302</v>
      </c>
      <c r="D123" t="s">
        <v>452</v>
      </c>
      <c r="E123" t="s">
        <v>541</v>
      </c>
      <c r="F123" t="s">
        <v>569</v>
      </c>
      <c r="G123" t="s">
        <v>643</v>
      </c>
      <c r="H123">
        <v>1888409</v>
      </c>
      <c r="I123" s="1" t="s">
        <v>1854</v>
      </c>
      <c r="J123" s="1" t="s">
        <v>2002</v>
      </c>
      <c r="K123" s="1" t="s">
        <v>2002</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1855</v>
      </c>
      <c r="J124" s="1" t="s">
        <v>2003</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1856</v>
      </c>
      <c r="J125" s="1" t="s">
        <v>2004</v>
      </c>
      <c r="K125" s="1" t="s">
        <v>2051</v>
      </c>
      <c r="L125">
        <v>5</v>
      </c>
      <c r="M125">
        <v>2</v>
      </c>
      <c r="N125">
        <f t="shared" si="6"/>
        <v>2</v>
      </c>
      <c r="Q125">
        <f t="shared" si="7"/>
        <v>3</v>
      </c>
    </row>
    <row r="126" spans="1:17" ht="48" x14ac:dyDescent="0.2">
      <c r="A126" t="s">
        <v>28</v>
      </c>
      <c r="B126" t="s">
        <v>155</v>
      </c>
      <c r="C126" t="s">
        <v>305</v>
      </c>
      <c r="D126" t="s">
        <v>455</v>
      </c>
      <c r="E126" t="s">
        <v>544</v>
      </c>
      <c r="F126" t="s">
        <v>585</v>
      </c>
      <c r="G126" t="s">
        <v>645</v>
      </c>
      <c r="H126">
        <v>1745449</v>
      </c>
      <c r="I126" s="1" t="s">
        <v>1857</v>
      </c>
      <c r="J126" s="1" t="s">
        <v>2005</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1858</v>
      </c>
      <c r="J127" s="1" t="s">
        <v>2006</v>
      </c>
      <c r="K127" s="1" t="s">
        <v>2052</v>
      </c>
      <c r="L127">
        <v>5</v>
      </c>
      <c r="M127">
        <v>3</v>
      </c>
      <c r="N127">
        <f t="shared" si="6"/>
        <v>3</v>
      </c>
      <c r="Q127">
        <f t="shared" si="7"/>
        <v>2</v>
      </c>
    </row>
    <row r="128" spans="1:17" ht="32" x14ac:dyDescent="0.2">
      <c r="A128" t="s">
        <v>20</v>
      </c>
      <c r="B128" t="s">
        <v>157</v>
      </c>
      <c r="C128" t="s">
        <v>307</v>
      </c>
      <c r="D128" t="s">
        <v>457</v>
      </c>
      <c r="E128" t="s">
        <v>546</v>
      </c>
      <c r="F128" t="s">
        <v>558</v>
      </c>
      <c r="G128" t="s">
        <v>591</v>
      </c>
      <c r="H128">
        <v>1736390</v>
      </c>
      <c r="I128" s="1" t="s">
        <v>1859</v>
      </c>
      <c r="J128" s="1" t="s">
        <v>2007</v>
      </c>
      <c r="K128" s="1" t="s">
        <v>1035</v>
      </c>
      <c r="L128">
        <v>5</v>
      </c>
      <c r="M128">
        <v>1</v>
      </c>
      <c r="N128">
        <f t="shared" si="6"/>
        <v>1</v>
      </c>
      <c r="Q128">
        <f t="shared" si="7"/>
        <v>4</v>
      </c>
    </row>
    <row r="129" spans="1:17" ht="48" x14ac:dyDescent="0.2">
      <c r="A129" t="s">
        <v>23</v>
      </c>
      <c r="B129" t="s">
        <v>158</v>
      </c>
      <c r="C129" t="s">
        <v>308</v>
      </c>
      <c r="D129" t="s">
        <v>458</v>
      </c>
      <c r="E129" t="s">
        <v>158</v>
      </c>
      <c r="F129" t="s">
        <v>558</v>
      </c>
      <c r="G129" t="s">
        <v>624</v>
      </c>
      <c r="H129">
        <v>1628251</v>
      </c>
      <c r="I129" s="1" t="s">
        <v>1860</v>
      </c>
      <c r="J129" s="1" t="s">
        <v>1672</v>
      </c>
      <c r="K129" s="1" t="s">
        <v>1672</v>
      </c>
      <c r="L129">
        <v>5</v>
      </c>
      <c r="M129">
        <v>5</v>
      </c>
      <c r="N129">
        <f t="shared" si="6"/>
        <v>5</v>
      </c>
      <c r="Q129">
        <f t="shared" si="7"/>
        <v>0</v>
      </c>
    </row>
    <row r="130" spans="1:17" ht="32" x14ac:dyDescent="0.2">
      <c r="A130" t="s">
        <v>20</v>
      </c>
      <c r="B130" t="s">
        <v>159</v>
      </c>
      <c r="C130" t="s">
        <v>309</v>
      </c>
      <c r="D130" t="s">
        <v>459</v>
      </c>
      <c r="E130" t="s">
        <v>159</v>
      </c>
      <c r="F130" t="s">
        <v>558</v>
      </c>
      <c r="G130" t="s">
        <v>647</v>
      </c>
      <c r="H130">
        <v>1626854</v>
      </c>
      <c r="I130" s="1" t="s">
        <v>1861</v>
      </c>
      <c r="J130" s="1" t="s">
        <v>2008</v>
      </c>
      <c r="K130" s="1" t="s">
        <v>1036</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1862</v>
      </c>
      <c r="J131" s="1" t="s">
        <v>2009</v>
      </c>
      <c r="K131" s="1" t="s">
        <v>1037</v>
      </c>
      <c r="L131">
        <v>5</v>
      </c>
      <c r="M131">
        <v>1</v>
      </c>
      <c r="N131">
        <f t="shared" si="8"/>
        <v>1</v>
      </c>
      <c r="Q131">
        <f t="shared" si="9"/>
        <v>4</v>
      </c>
    </row>
    <row r="132" spans="1:17" ht="48" x14ac:dyDescent="0.2">
      <c r="A132" t="s">
        <v>19</v>
      </c>
      <c r="B132" t="s">
        <v>161</v>
      </c>
      <c r="C132" t="s">
        <v>311</v>
      </c>
      <c r="D132" t="s">
        <v>461</v>
      </c>
      <c r="E132" t="s">
        <v>547</v>
      </c>
      <c r="F132" t="s">
        <v>558</v>
      </c>
      <c r="G132" t="s">
        <v>593</v>
      </c>
      <c r="H132">
        <v>1611788</v>
      </c>
      <c r="I132" s="1" t="s">
        <v>1863</v>
      </c>
      <c r="J132" s="1" t="s">
        <v>2010</v>
      </c>
      <c r="K132" s="1" t="s">
        <v>2010</v>
      </c>
      <c r="L132">
        <v>5</v>
      </c>
      <c r="M132">
        <v>5</v>
      </c>
      <c r="N132">
        <f t="shared" si="8"/>
        <v>5</v>
      </c>
      <c r="Q132">
        <f t="shared" si="9"/>
        <v>0</v>
      </c>
    </row>
    <row r="133" spans="1:17" ht="32" x14ac:dyDescent="0.2">
      <c r="A133" t="s">
        <v>28</v>
      </c>
      <c r="B133" t="s">
        <v>162</v>
      </c>
      <c r="C133" t="s">
        <v>312</v>
      </c>
      <c r="D133" t="s">
        <v>462</v>
      </c>
      <c r="E133" t="s">
        <v>162</v>
      </c>
      <c r="F133" t="s">
        <v>569</v>
      </c>
      <c r="G133" t="s">
        <v>648</v>
      </c>
      <c r="H133">
        <v>1598677</v>
      </c>
      <c r="I133" s="1" t="s">
        <v>1864</v>
      </c>
      <c r="J133" s="1" t="s">
        <v>2011</v>
      </c>
      <c r="K133" s="1" t="s">
        <v>1038</v>
      </c>
      <c r="L133">
        <v>5</v>
      </c>
      <c r="M133">
        <v>2</v>
      </c>
      <c r="N133">
        <f t="shared" si="8"/>
        <v>2</v>
      </c>
      <c r="Q133">
        <f t="shared" si="9"/>
        <v>3</v>
      </c>
    </row>
    <row r="134" spans="1:17" ht="32" x14ac:dyDescent="0.2">
      <c r="A134" t="s">
        <v>24</v>
      </c>
      <c r="B134" t="s">
        <v>163</v>
      </c>
      <c r="C134" t="s">
        <v>313</v>
      </c>
      <c r="D134" t="s">
        <v>463</v>
      </c>
      <c r="E134" t="s">
        <v>163</v>
      </c>
      <c r="F134" t="s">
        <v>576</v>
      </c>
      <c r="G134" t="s">
        <v>600</v>
      </c>
      <c r="H134">
        <v>1558951</v>
      </c>
      <c r="I134" s="1" t="s">
        <v>1865</v>
      </c>
      <c r="J134" s="1" t="s">
        <v>2012</v>
      </c>
      <c r="K134" s="1" t="s">
        <v>1039</v>
      </c>
      <c r="L134">
        <v>5</v>
      </c>
      <c r="M134">
        <v>1</v>
      </c>
      <c r="N134">
        <f t="shared" si="8"/>
        <v>1</v>
      </c>
      <c r="Q134">
        <f t="shared" si="9"/>
        <v>4</v>
      </c>
    </row>
    <row r="135" spans="1:17" ht="48" x14ac:dyDescent="0.2">
      <c r="A135" t="s">
        <v>22</v>
      </c>
      <c r="B135" t="s">
        <v>164</v>
      </c>
      <c r="C135" t="s">
        <v>314</v>
      </c>
      <c r="D135" t="s">
        <v>464</v>
      </c>
      <c r="E135" t="s">
        <v>548</v>
      </c>
      <c r="F135" t="s">
        <v>558</v>
      </c>
      <c r="G135" t="s">
        <v>621</v>
      </c>
      <c r="H135">
        <v>1544025</v>
      </c>
      <c r="I135" s="1" t="s">
        <v>1866</v>
      </c>
      <c r="J135" s="1" t="s">
        <v>2013</v>
      </c>
      <c r="K135" s="1" t="s">
        <v>2053</v>
      </c>
      <c r="L135">
        <v>5</v>
      </c>
      <c r="M135">
        <v>4</v>
      </c>
      <c r="N135">
        <f t="shared" si="8"/>
        <v>4</v>
      </c>
      <c r="Q135">
        <f t="shared" si="9"/>
        <v>1</v>
      </c>
    </row>
    <row r="136" spans="1:17" ht="48" x14ac:dyDescent="0.2">
      <c r="A136" t="s">
        <v>20</v>
      </c>
      <c r="B136" t="s">
        <v>165</v>
      </c>
      <c r="C136" t="s">
        <v>315</v>
      </c>
      <c r="D136" t="s">
        <v>465</v>
      </c>
      <c r="E136" t="s">
        <v>549</v>
      </c>
      <c r="F136" t="s">
        <v>587</v>
      </c>
      <c r="G136" t="s">
        <v>649</v>
      </c>
      <c r="H136">
        <v>1522517</v>
      </c>
      <c r="I136" s="1" t="s">
        <v>1867</v>
      </c>
      <c r="J136" s="1" t="s">
        <v>2014</v>
      </c>
      <c r="K136" s="1" t="s">
        <v>1041</v>
      </c>
      <c r="L136">
        <v>5</v>
      </c>
      <c r="M136">
        <v>2</v>
      </c>
      <c r="N136">
        <f t="shared" si="8"/>
        <v>2</v>
      </c>
      <c r="Q136">
        <f t="shared" si="9"/>
        <v>3</v>
      </c>
    </row>
    <row r="137" spans="1:17" ht="48" x14ac:dyDescent="0.2">
      <c r="A137" t="s">
        <v>29</v>
      </c>
      <c r="B137" t="s">
        <v>166</v>
      </c>
      <c r="C137" t="s">
        <v>316</v>
      </c>
      <c r="D137" t="s">
        <v>466</v>
      </c>
      <c r="E137" t="s">
        <v>550</v>
      </c>
      <c r="F137" t="s">
        <v>588</v>
      </c>
      <c r="G137" t="s">
        <v>650</v>
      </c>
      <c r="H137">
        <v>1517817</v>
      </c>
      <c r="I137" s="1" t="s">
        <v>1868</v>
      </c>
      <c r="J137" s="1" t="s">
        <v>2015</v>
      </c>
      <c r="K137" s="1" t="s">
        <v>2015</v>
      </c>
      <c r="L137">
        <v>5</v>
      </c>
      <c r="M137">
        <v>5</v>
      </c>
      <c r="N137">
        <f t="shared" si="8"/>
        <v>5</v>
      </c>
      <c r="Q137">
        <f t="shared" si="9"/>
        <v>0</v>
      </c>
    </row>
    <row r="138" spans="1:17" ht="48" x14ac:dyDescent="0.2">
      <c r="A138" t="s">
        <v>21</v>
      </c>
      <c r="B138" t="s">
        <v>167</v>
      </c>
      <c r="C138" t="s">
        <v>317</v>
      </c>
      <c r="D138" t="s">
        <v>467</v>
      </c>
      <c r="E138" t="s">
        <v>167</v>
      </c>
      <c r="F138" t="s">
        <v>558</v>
      </c>
      <c r="G138" t="s">
        <v>599</v>
      </c>
      <c r="H138">
        <v>1512783</v>
      </c>
      <c r="I138" s="1" t="s">
        <v>1869</v>
      </c>
      <c r="J138" s="1" t="s">
        <v>2016</v>
      </c>
      <c r="K138" s="1" t="s">
        <v>2054</v>
      </c>
      <c r="L138">
        <v>5</v>
      </c>
      <c r="M138">
        <v>4</v>
      </c>
      <c r="N138">
        <f t="shared" si="8"/>
        <v>4</v>
      </c>
      <c r="Q138">
        <f t="shared" si="9"/>
        <v>1</v>
      </c>
    </row>
    <row r="139" spans="1:17" ht="32" x14ac:dyDescent="0.2">
      <c r="A139" t="s">
        <v>20</v>
      </c>
      <c r="B139" t="s">
        <v>168</v>
      </c>
      <c r="C139" t="s">
        <v>318</v>
      </c>
      <c r="D139" t="s">
        <v>468</v>
      </c>
      <c r="E139" t="s">
        <v>168</v>
      </c>
      <c r="F139" t="s">
        <v>558</v>
      </c>
      <c r="G139" t="s">
        <v>599</v>
      </c>
      <c r="H139">
        <v>1504430</v>
      </c>
      <c r="I139" s="1" t="s">
        <v>1870</v>
      </c>
      <c r="J139" s="1" t="s">
        <v>2017</v>
      </c>
      <c r="K139" s="1" t="s">
        <v>1043</v>
      </c>
      <c r="L139">
        <v>5</v>
      </c>
      <c r="M139">
        <v>1</v>
      </c>
      <c r="N139">
        <f t="shared" si="8"/>
        <v>1</v>
      </c>
      <c r="Q139">
        <f t="shared" si="9"/>
        <v>4</v>
      </c>
    </row>
    <row r="140" spans="1:17" ht="48" x14ac:dyDescent="0.2">
      <c r="A140" t="s">
        <v>19</v>
      </c>
      <c r="B140" t="s">
        <v>169</v>
      </c>
      <c r="C140" t="s">
        <v>319</v>
      </c>
      <c r="D140" t="s">
        <v>469</v>
      </c>
      <c r="E140" t="s">
        <v>169</v>
      </c>
      <c r="F140" t="s">
        <v>558</v>
      </c>
      <c r="G140" t="s">
        <v>605</v>
      </c>
      <c r="H140">
        <v>1496893</v>
      </c>
      <c r="I140" s="1" t="s">
        <v>1871</v>
      </c>
      <c r="J140" s="1" t="s">
        <v>2018</v>
      </c>
      <c r="K140" s="1" t="s">
        <v>2055</v>
      </c>
      <c r="L140">
        <v>5</v>
      </c>
      <c r="M140">
        <v>3</v>
      </c>
      <c r="N140">
        <f t="shared" si="8"/>
        <v>3</v>
      </c>
      <c r="Q140">
        <f t="shared" si="9"/>
        <v>2</v>
      </c>
    </row>
    <row r="141" spans="1:17" ht="48" x14ac:dyDescent="0.2">
      <c r="A141" t="s">
        <v>19</v>
      </c>
      <c r="B141" t="s">
        <v>170</v>
      </c>
      <c r="C141" t="s">
        <v>320</v>
      </c>
      <c r="D141" t="s">
        <v>470</v>
      </c>
      <c r="E141" t="s">
        <v>551</v>
      </c>
      <c r="F141" t="s">
        <v>558</v>
      </c>
      <c r="G141" t="s">
        <v>591</v>
      </c>
      <c r="H141">
        <v>1478950</v>
      </c>
      <c r="I141" s="1" t="s">
        <v>1872</v>
      </c>
      <c r="J141" s="1" t="s">
        <v>2019</v>
      </c>
      <c r="K141" s="1" t="s">
        <v>2056</v>
      </c>
      <c r="L141">
        <v>5</v>
      </c>
      <c r="M141">
        <v>4</v>
      </c>
      <c r="N141">
        <f t="shared" si="8"/>
        <v>4</v>
      </c>
      <c r="Q141">
        <f t="shared" si="9"/>
        <v>1</v>
      </c>
    </row>
    <row r="142" spans="1:17" ht="32" x14ac:dyDescent="0.2">
      <c r="A142" t="s">
        <v>20</v>
      </c>
      <c r="B142" t="s">
        <v>171</v>
      </c>
      <c r="C142" t="s">
        <v>321</v>
      </c>
      <c r="D142" t="s">
        <v>471</v>
      </c>
      <c r="E142" t="s">
        <v>171</v>
      </c>
      <c r="F142" t="s">
        <v>558</v>
      </c>
      <c r="G142" t="s">
        <v>594</v>
      </c>
      <c r="H142">
        <v>1444398</v>
      </c>
      <c r="I142" s="1" t="s">
        <v>1873</v>
      </c>
      <c r="J142" s="1" t="s">
        <v>2020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48" x14ac:dyDescent="0.2">
      <c r="A144" t="s">
        <v>22</v>
      </c>
      <c r="B144" t="s">
        <v>173</v>
      </c>
      <c r="C144" t="s">
        <v>323</v>
      </c>
      <c r="D144" t="s">
        <v>473</v>
      </c>
      <c r="E144" t="s">
        <v>552</v>
      </c>
      <c r="F144" t="s">
        <v>589</v>
      </c>
      <c r="G144" t="s">
        <v>651</v>
      </c>
      <c r="H144">
        <v>1377960</v>
      </c>
      <c r="I144" s="1" t="s">
        <v>1875</v>
      </c>
      <c r="J144" s="1" t="s">
        <v>2022</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1876</v>
      </c>
      <c r="J145" s="1" t="s">
        <v>2023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1877</v>
      </c>
      <c r="J146" s="1" t="s">
        <v>2024</v>
      </c>
      <c r="K146" s="1" t="s">
        <v>1049</v>
      </c>
      <c r="L146">
        <v>5</v>
      </c>
      <c r="M146">
        <v>1</v>
      </c>
      <c r="N146">
        <f t="shared" si="8"/>
        <v>1</v>
      </c>
      <c r="Q146">
        <f t="shared" si="9"/>
        <v>4</v>
      </c>
    </row>
    <row r="147" spans="1:17" ht="64" x14ac:dyDescent="0.2">
      <c r="A147" t="s">
        <v>18</v>
      </c>
      <c r="B147" t="s">
        <v>176</v>
      </c>
      <c r="C147" t="s">
        <v>326</v>
      </c>
      <c r="D147" t="s">
        <v>476</v>
      </c>
      <c r="E147" t="s">
        <v>176</v>
      </c>
      <c r="F147" t="s">
        <v>579</v>
      </c>
      <c r="G147" t="s">
        <v>596</v>
      </c>
      <c r="H147">
        <v>1348692</v>
      </c>
      <c r="I147" s="1" t="s">
        <v>1878</v>
      </c>
      <c r="J147" s="1" t="s">
        <v>2025</v>
      </c>
      <c r="K147" s="1" t="s">
        <v>1731</v>
      </c>
      <c r="L147">
        <v>5</v>
      </c>
      <c r="M147">
        <v>3</v>
      </c>
      <c r="N147">
        <f t="shared" si="8"/>
        <v>3</v>
      </c>
      <c r="Q147">
        <f t="shared" si="9"/>
        <v>2</v>
      </c>
    </row>
    <row r="148" spans="1:17" ht="48" x14ac:dyDescent="0.2">
      <c r="A148" t="s">
        <v>22</v>
      </c>
      <c r="B148" t="s">
        <v>177</v>
      </c>
      <c r="C148" t="s">
        <v>327</v>
      </c>
      <c r="D148" t="s">
        <v>477</v>
      </c>
      <c r="E148" t="s">
        <v>554</v>
      </c>
      <c r="F148" t="s">
        <v>558</v>
      </c>
      <c r="G148" t="s">
        <v>610</v>
      </c>
      <c r="H148">
        <v>1302771</v>
      </c>
      <c r="I148" s="1" t="s">
        <v>1879</v>
      </c>
      <c r="J148" s="1" t="s">
        <v>2026</v>
      </c>
      <c r="K148" s="1" t="s">
        <v>2057</v>
      </c>
      <c r="L148">
        <v>5</v>
      </c>
      <c r="M148">
        <v>2</v>
      </c>
      <c r="N148">
        <f t="shared" si="8"/>
        <v>2</v>
      </c>
      <c r="Q148">
        <f t="shared" si="9"/>
        <v>3</v>
      </c>
    </row>
    <row r="149" spans="1:17" ht="32" x14ac:dyDescent="0.2">
      <c r="A149" t="s">
        <v>20</v>
      </c>
      <c r="B149" t="s">
        <v>178</v>
      </c>
      <c r="C149" t="s">
        <v>328</v>
      </c>
      <c r="D149" t="s">
        <v>478</v>
      </c>
      <c r="E149" t="s">
        <v>555</v>
      </c>
      <c r="F149" t="s">
        <v>558</v>
      </c>
      <c r="G149" t="s">
        <v>591</v>
      </c>
      <c r="H149">
        <v>1302727</v>
      </c>
      <c r="I149" s="1" t="s">
        <v>1880</v>
      </c>
      <c r="J149" s="1" t="s">
        <v>2027</v>
      </c>
      <c r="K149" s="1" t="s">
        <v>2058</v>
      </c>
      <c r="L149">
        <v>5</v>
      </c>
      <c r="M149">
        <v>3</v>
      </c>
      <c r="N149">
        <f t="shared" si="8"/>
        <v>3</v>
      </c>
      <c r="Q149">
        <f t="shared" si="9"/>
        <v>2</v>
      </c>
    </row>
    <row r="150" spans="1:17" ht="32" x14ac:dyDescent="0.2">
      <c r="A150" t="s">
        <v>28</v>
      </c>
      <c r="B150" t="s">
        <v>179</v>
      </c>
      <c r="C150" t="s">
        <v>329</v>
      </c>
      <c r="D150" t="s">
        <v>479</v>
      </c>
      <c r="E150" t="s">
        <v>179</v>
      </c>
      <c r="F150" t="s">
        <v>569</v>
      </c>
      <c r="G150" t="s">
        <v>652</v>
      </c>
      <c r="H150">
        <v>1300905</v>
      </c>
      <c r="I150" s="1" t="s">
        <v>1881</v>
      </c>
      <c r="J150" s="1" t="s">
        <v>2028</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1882</v>
      </c>
      <c r="J151" s="1" t="s">
        <v>2029</v>
      </c>
      <c r="K151" s="1" t="s">
        <v>2029</v>
      </c>
      <c r="L151">
        <v>5</v>
      </c>
      <c r="M151">
        <v>5</v>
      </c>
      <c r="N151">
        <f t="shared" si="8"/>
        <v>5</v>
      </c>
      <c r="Q151">
        <f t="shared" si="9"/>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2059</v>
      </c>
      <c r="J2" s="1" t="s">
        <v>2208</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2060</v>
      </c>
      <c r="J3" s="1" t="s">
        <v>2209</v>
      </c>
      <c r="L3">
        <v>5</v>
      </c>
      <c r="M3">
        <v>0</v>
      </c>
      <c r="N3">
        <f t="shared" si="0"/>
        <v>0</v>
      </c>
      <c r="Q3">
        <f t="shared" si="1"/>
        <v>5</v>
      </c>
    </row>
    <row r="4" spans="1:18" ht="32" x14ac:dyDescent="0.2">
      <c r="A4" t="s">
        <v>19</v>
      </c>
      <c r="B4" t="s">
        <v>33</v>
      </c>
      <c r="C4" t="s">
        <v>183</v>
      </c>
      <c r="D4" t="s">
        <v>333</v>
      </c>
      <c r="E4" t="s">
        <v>33</v>
      </c>
      <c r="F4" t="s">
        <v>558</v>
      </c>
      <c r="G4" t="s">
        <v>593</v>
      </c>
      <c r="H4">
        <v>34561560</v>
      </c>
      <c r="I4" s="1" t="s">
        <v>2061</v>
      </c>
      <c r="J4" s="1" t="s">
        <v>2210</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2062</v>
      </c>
      <c r="J5" s="1" t="s">
        <v>2211</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2063</v>
      </c>
      <c r="J6" s="1" t="s">
        <v>2212</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2064</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2065</v>
      </c>
      <c r="J8" s="1" t="s">
        <v>2214</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2066</v>
      </c>
      <c r="J9" s="1" t="s">
        <v>2215</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2067</v>
      </c>
      <c r="J10" s="1" t="s">
        <v>2216</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2068</v>
      </c>
      <c r="J11" s="1" t="s">
        <v>2217</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2069</v>
      </c>
      <c r="J12" s="1" t="s">
        <v>2218</v>
      </c>
      <c r="K12" s="1" t="s">
        <v>2366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2070</v>
      </c>
      <c r="J13" s="1" t="s">
        <v>2219</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2071</v>
      </c>
      <c r="J14" s="1" t="s">
        <v>2220</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2072</v>
      </c>
      <c r="J15" s="1" t="s">
        <v>2221</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2073</v>
      </c>
      <c r="J16" s="1" t="s">
        <v>2222</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2074</v>
      </c>
      <c r="J17" s="1" t="s">
        <v>2223</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2075</v>
      </c>
      <c r="J18" s="1" t="s">
        <v>2224</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2076</v>
      </c>
      <c r="J19" s="1" t="s">
        <v>2225</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2077</v>
      </c>
      <c r="J20" s="1" t="s">
        <v>2226</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2078</v>
      </c>
      <c r="J21" s="1" t="s">
        <v>2227</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2079</v>
      </c>
      <c r="J22" s="1" t="s">
        <v>2228</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2080</v>
      </c>
      <c r="J23" s="1" t="s">
        <v>2229</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2081</v>
      </c>
      <c r="J24" s="1" t="s">
        <v>2230</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2082</v>
      </c>
      <c r="J25" s="1" t="s">
        <v>2231</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2083</v>
      </c>
      <c r="J26" s="1" t="s">
        <v>2232</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2084</v>
      </c>
      <c r="J27" s="1" t="s">
        <v>2233</v>
      </c>
      <c r="K27" s="1" t="s">
        <v>2233</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2085</v>
      </c>
      <c r="J28" s="1" t="s">
        <v>2234</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2086</v>
      </c>
      <c r="J29" s="1" t="s">
        <v>2235</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2087</v>
      </c>
      <c r="J30" s="1" t="s">
        <v>2236</v>
      </c>
      <c r="K30" s="1" t="s">
        <v>2377</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2088</v>
      </c>
      <c r="J31" s="1" t="s">
        <v>2237</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2089</v>
      </c>
      <c r="J32" s="1" t="s">
        <v>2238</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2090</v>
      </c>
      <c r="J33" s="1" t="s">
        <v>2239</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2091</v>
      </c>
      <c r="J34" s="1" t="s">
        <v>2240</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2092</v>
      </c>
      <c r="J35" s="1" t="s">
        <v>2241</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2093</v>
      </c>
      <c r="J36" s="1" t="s">
        <v>2242</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2094</v>
      </c>
      <c r="J37" s="1" t="s">
        <v>2243</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2095</v>
      </c>
      <c r="J38" s="1" t="s">
        <v>2244</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2096</v>
      </c>
      <c r="J39" s="1" t="s">
        <v>2245</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2097</v>
      </c>
      <c r="J40" s="1" t="s">
        <v>2246</v>
      </c>
      <c r="K40" s="1" t="s">
        <v>976</v>
      </c>
      <c r="L40">
        <v>5</v>
      </c>
      <c r="M40">
        <v>1</v>
      </c>
      <c r="N40">
        <f t="shared" si="2"/>
        <v>1</v>
      </c>
      <c r="Q40">
        <f t="shared" si="3"/>
        <v>4</v>
      </c>
    </row>
    <row r="41" spans="1:17" ht="80" x14ac:dyDescent="0.2">
      <c r="A41" t="s">
        <v>27</v>
      </c>
      <c r="B41" t="s">
        <v>70</v>
      </c>
      <c r="C41" t="s">
        <v>220</v>
      </c>
      <c r="D41" t="s">
        <v>370</v>
      </c>
      <c r="E41" t="s">
        <v>70</v>
      </c>
      <c r="F41" t="s">
        <v>564</v>
      </c>
      <c r="G41" t="s">
        <v>611</v>
      </c>
      <c r="H41">
        <v>6487190</v>
      </c>
      <c r="I41" s="1" t="s">
        <v>2098</v>
      </c>
      <c r="J41" s="1" t="s">
        <v>2247</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2099</v>
      </c>
      <c r="J42" s="1" t="s">
        <v>2248</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2100</v>
      </c>
      <c r="J43" s="1" t="s">
        <v>2249</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2101</v>
      </c>
      <c r="J44" s="1" t="s">
        <v>2250</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2102</v>
      </c>
      <c r="J45" s="1" t="s">
        <v>2251</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2103</v>
      </c>
      <c r="J46" s="1" t="s">
        <v>2252</v>
      </c>
      <c r="K46" s="1" t="s">
        <v>2386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2104</v>
      </c>
      <c r="J47" s="1" t="s">
        <v>2253</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2105</v>
      </c>
      <c r="J48" s="1" t="s">
        <v>2254</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2106</v>
      </c>
      <c r="J49" s="1" t="s">
        <v>2255</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2107</v>
      </c>
      <c r="J50" s="1" t="s">
        <v>2256</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2108</v>
      </c>
      <c r="J51" s="1" t="s">
        <v>2257</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704</v>
      </c>
      <c r="J52" s="1" t="s">
        <v>854</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2109</v>
      </c>
      <c r="J53" s="1" t="s">
        <v>2258</v>
      </c>
      <c r="K53" s="1" t="s">
        <v>2389</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2110</v>
      </c>
      <c r="J54" s="1" t="s">
        <v>2259</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2111</v>
      </c>
      <c r="J55" s="1" t="s">
        <v>2260</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2112</v>
      </c>
      <c r="J56" s="1" t="s">
        <v>2261</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2113</v>
      </c>
      <c r="J57" s="1" t="s">
        <v>2262</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2114</v>
      </c>
      <c r="J58" s="1" t="s">
        <v>2263</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2115</v>
      </c>
      <c r="J59" s="1" t="s">
        <v>2264</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2116</v>
      </c>
      <c r="J60" s="1" t="s">
        <v>2265</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2117</v>
      </c>
      <c r="J61" s="1" t="s">
        <v>2266</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2118</v>
      </c>
      <c r="J62" s="1" t="s">
        <v>2267</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2119</v>
      </c>
      <c r="J63" s="1" t="s">
        <v>2268</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2120</v>
      </c>
      <c r="J64" s="1" t="s">
        <v>2269</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2121</v>
      </c>
      <c r="J65" s="1" t="s">
        <v>2270</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2122</v>
      </c>
      <c r="J66" s="1" t="s">
        <v>2271</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2123</v>
      </c>
      <c r="J67" s="1" t="s">
        <v>2272</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2124</v>
      </c>
      <c r="J68" s="1" t="s">
        <v>2273</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2125</v>
      </c>
      <c r="J69" s="1" t="s">
        <v>2274</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2126</v>
      </c>
      <c r="J70" s="1" t="s">
        <v>2275</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2127</v>
      </c>
      <c r="J71" s="1" t="s">
        <v>2276</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2128</v>
      </c>
      <c r="J72" s="1" t="s">
        <v>2277</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2129</v>
      </c>
      <c r="J73" s="1" t="s">
        <v>2278</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2130</v>
      </c>
      <c r="J74" s="1" t="s">
        <v>2279</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2131</v>
      </c>
      <c r="J75" s="1" t="s">
        <v>2280</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2132</v>
      </c>
      <c r="J76" s="1" t="s">
        <v>2281</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2133</v>
      </c>
      <c r="J77" s="1" t="s">
        <v>2282</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2134</v>
      </c>
      <c r="J78" s="1" t="s">
        <v>2283</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2135</v>
      </c>
      <c r="J79" s="1" t="s">
        <v>2284</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2136</v>
      </c>
      <c r="J80" s="1" t="s">
        <v>2285</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2137</v>
      </c>
      <c r="J81" s="1" t="s">
        <v>2286</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2138</v>
      </c>
      <c r="J82" s="1" t="s">
        <v>2287</v>
      </c>
      <c r="L82">
        <v>5</v>
      </c>
      <c r="M82">
        <v>0</v>
      </c>
      <c r="N82">
        <f t="shared" si="4"/>
        <v>0</v>
      </c>
      <c r="Q82">
        <f t="shared" si="5"/>
        <v>5</v>
      </c>
    </row>
    <row r="83" spans="1:17" ht="48" x14ac:dyDescent="0.2">
      <c r="A83" t="s">
        <v>22</v>
      </c>
      <c r="B83" t="s">
        <v>112</v>
      </c>
      <c r="C83" t="s">
        <v>262</v>
      </c>
      <c r="D83" t="s">
        <v>412</v>
      </c>
      <c r="E83" t="s">
        <v>112</v>
      </c>
      <c r="F83" t="s">
        <v>571</v>
      </c>
      <c r="G83" t="s">
        <v>629</v>
      </c>
      <c r="H83">
        <v>3167614</v>
      </c>
      <c r="I83" s="1" t="s">
        <v>2139</v>
      </c>
      <c r="J83" s="1" t="s">
        <v>2288</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2140</v>
      </c>
      <c r="J84" s="1" t="s">
        <v>2289</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2141</v>
      </c>
      <c r="J85" s="1" t="s">
        <v>2290</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2142</v>
      </c>
      <c r="J86" s="1" t="s">
        <v>2291</v>
      </c>
      <c r="K86" s="1" t="s">
        <v>2405</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2143</v>
      </c>
      <c r="J87" s="1" t="s">
        <v>2292</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2144</v>
      </c>
      <c r="J88" s="1" t="s">
        <v>2293</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2145</v>
      </c>
      <c r="J89" s="1" t="s">
        <v>2294</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2146</v>
      </c>
      <c r="J90" s="1" t="s">
        <v>2295</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2147</v>
      </c>
      <c r="J91" s="1" t="s">
        <v>2296</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2148</v>
      </c>
      <c r="J92" s="1" t="s">
        <v>2297</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2149</v>
      </c>
      <c r="J93" s="1" t="s">
        <v>2298</v>
      </c>
      <c r="K93" s="1" t="s">
        <v>2411</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2150</v>
      </c>
      <c r="J94" s="1" t="s">
        <v>2299</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2151</v>
      </c>
      <c r="J95" s="1" t="s">
        <v>2300</v>
      </c>
      <c r="K95" s="1" t="s">
        <v>2300</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2152</v>
      </c>
      <c r="J96" s="1" t="s">
        <v>2301</v>
      </c>
      <c r="K96" s="1" t="s">
        <v>2301</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2153</v>
      </c>
      <c r="J97" s="1" t="s">
        <v>2302</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2154</v>
      </c>
      <c r="J98" s="1" t="s">
        <v>2303</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2155</v>
      </c>
      <c r="J99" s="1" t="s">
        <v>2304</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2156</v>
      </c>
      <c r="J100" s="1" t="s">
        <v>2305</v>
      </c>
      <c r="K100" s="1" t="s">
        <v>2305</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2157</v>
      </c>
      <c r="J101" s="1" t="s">
        <v>2306</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2158</v>
      </c>
      <c r="J102" s="1" t="s">
        <v>2307</v>
      </c>
      <c r="K102" s="1" t="s">
        <v>2415</v>
      </c>
      <c r="L102">
        <v>5</v>
      </c>
      <c r="M102">
        <v>2</v>
      </c>
      <c r="N102">
        <f t="shared" si="6"/>
        <v>2</v>
      </c>
      <c r="Q102">
        <f t="shared" si="7"/>
        <v>3</v>
      </c>
    </row>
    <row r="103" spans="1:17" ht="48" x14ac:dyDescent="0.2">
      <c r="A103" t="s">
        <v>19</v>
      </c>
      <c r="B103" t="s">
        <v>132</v>
      </c>
      <c r="C103" t="s">
        <v>282</v>
      </c>
      <c r="D103" t="s">
        <v>432</v>
      </c>
      <c r="E103" t="s">
        <v>528</v>
      </c>
      <c r="F103" t="s">
        <v>558</v>
      </c>
      <c r="G103" t="s">
        <v>632</v>
      </c>
      <c r="H103">
        <v>2380305</v>
      </c>
      <c r="I103" s="1" t="s">
        <v>2159</v>
      </c>
      <c r="J103" s="1" t="s">
        <v>2308</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2160</v>
      </c>
      <c r="J104" s="1" t="s">
        <v>2309</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2161</v>
      </c>
      <c r="J105" s="1" t="s">
        <v>2310</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2162</v>
      </c>
      <c r="J106" s="1" t="s">
        <v>2311</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2163</v>
      </c>
      <c r="J107" s="1" t="s">
        <v>2312</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2164</v>
      </c>
      <c r="J108" s="1" t="s">
        <v>2313</v>
      </c>
      <c r="K108" s="1" t="s">
        <v>2417</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2165</v>
      </c>
      <c r="J109" s="1" t="s">
        <v>2314</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2166</v>
      </c>
      <c r="J110" s="1" t="s">
        <v>2315</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2167</v>
      </c>
      <c r="J111" s="1" t="s">
        <v>2316</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2168</v>
      </c>
      <c r="J112" s="1" t="s">
        <v>2317</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2169</v>
      </c>
      <c r="J113" s="1" t="s">
        <v>2318</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2170</v>
      </c>
      <c r="J114" s="1" t="s">
        <v>2319</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2171</v>
      </c>
      <c r="J115" s="1" t="s">
        <v>2320</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2172</v>
      </c>
      <c r="J116" s="1" t="s">
        <v>2321</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2173</v>
      </c>
      <c r="J117" s="1" t="s">
        <v>2322</v>
      </c>
      <c r="K117" s="1" t="s">
        <v>2419</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2174</v>
      </c>
      <c r="J118" s="1" t="s">
        <v>2323</v>
      </c>
      <c r="K118" s="1" t="s">
        <v>1391</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2175</v>
      </c>
      <c r="J119" s="1" t="s">
        <v>2324</v>
      </c>
      <c r="L119">
        <v>5</v>
      </c>
      <c r="M119">
        <v>0</v>
      </c>
      <c r="N119">
        <f t="shared" si="6"/>
        <v>0</v>
      </c>
      <c r="Q119">
        <f t="shared" si="7"/>
        <v>5</v>
      </c>
    </row>
    <row r="120" spans="1:17" ht="32" x14ac:dyDescent="0.2">
      <c r="A120" t="s">
        <v>18</v>
      </c>
      <c r="B120" t="s">
        <v>149</v>
      </c>
      <c r="C120" t="s">
        <v>299</v>
      </c>
      <c r="D120" t="s">
        <v>449</v>
      </c>
      <c r="E120" t="s">
        <v>539</v>
      </c>
      <c r="F120" t="s">
        <v>584</v>
      </c>
      <c r="H120">
        <v>1920594</v>
      </c>
      <c r="I120" s="1" t="s">
        <v>2176</v>
      </c>
      <c r="J120" s="1" t="s">
        <v>2325</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2177</v>
      </c>
      <c r="J121" s="1" t="s">
        <v>2326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2178</v>
      </c>
      <c r="J122" s="1" t="s">
        <v>2327</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2180</v>
      </c>
      <c r="J124" s="1" t="s">
        <v>2329</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2181</v>
      </c>
      <c r="J125" s="1" t="s">
        <v>2330</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2182</v>
      </c>
      <c r="J126" s="1" t="s">
        <v>2331</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2183</v>
      </c>
      <c r="J127" s="1" t="s">
        <v>2332</v>
      </c>
      <c r="K127" s="1" t="s">
        <v>2422</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2184</v>
      </c>
      <c r="J128" s="1" t="s">
        <v>2333</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2185</v>
      </c>
      <c r="J129" s="1" t="s">
        <v>2334</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2186</v>
      </c>
      <c r="J130" s="1" t="s">
        <v>2335</v>
      </c>
      <c r="K130" s="1" t="s">
        <v>1036</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2187</v>
      </c>
      <c r="J131" s="1" t="s">
        <v>2336</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2188</v>
      </c>
      <c r="J132" s="1" t="s">
        <v>2337</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2189</v>
      </c>
      <c r="J133" s="1" t="s">
        <v>2338</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2190</v>
      </c>
      <c r="J134" s="1" t="s">
        <v>2339</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2191</v>
      </c>
      <c r="J135" s="1" t="s">
        <v>2340</v>
      </c>
      <c r="K135" s="1" t="s">
        <v>2426</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2192</v>
      </c>
      <c r="J136" s="1" t="s">
        <v>2341</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2193</v>
      </c>
      <c r="J137" s="1" t="s">
        <v>2342</v>
      </c>
      <c r="K137" s="1" t="s">
        <v>2342</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2194</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2195</v>
      </c>
      <c r="J139" s="1" t="s">
        <v>2344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2196</v>
      </c>
      <c r="J140" s="1" t="s">
        <v>2345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2197</v>
      </c>
      <c r="J141" s="1" t="s">
        <v>2346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2198</v>
      </c>
      <c r="J142" s="1" t="s">
        <v>2347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2199</v>
      </c>
      <c r="J143" s="1" t="s">
        <v>2348</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2200</v>
      </c>
      <c r="J144" s="1" t="s">
        <v>2349</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2201</v>
      </c>
      <c r="J145" s="1" t="s">
        <v>2350</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2202</v>
      </c>
      <c r="J146" s="1" t="s">
        <v>2351</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2203</v>
      </c>
      <c r="J147" s="1" t="s">
        <v>2352</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2204</v>
      </c>
      <c r="J148" s="1" t="s">
        <v>2353</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2205</v>
      </c>
      <c r="J149" s="1" t="s">
        <v>2354</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2206</v>
      </c>
      <c r="J150" s="1" t="s">
        <v>2355</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2207</v>
      </c>
      <c r="J151" s="1" t="s">
        <v>2356</v>
      </c>
      <c r="K151" s="1" t="s">
        <v>2434</v>
      </c>
      <c r="L151">
        <v>5</v>
      </c>
      <c r="M151">
        <v>3</v>
      </c>
      <c r="N151">
        <f t="shared" si="8"/>
        <v>3</v>
      </c>
      <c r="Q151">
        <f t="shared" si="9"/>
        <v>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2435</v>
      </c>
      <c r="J2" s="1" t="s">
        <v>2575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2436</v>
      </c>
      <c r="J3" s="1" t="s">
        <v>2576</v>
      </c>
      <c r="L3">
        <v>5</v>
      </c>
      <c r="M3">
        <v>0</v>
      </c>
      <c r="N3">
        <f t="shared" si="0"/>
        <v>0</v>
      </c>
      <c r="Q3">
        <f t="shared" si="1"/>
        <v>5</v>
      </c>
    </row>
    <row r="4" spans="1:18" ht="32" x14ac:dyDescent="0.2">
      <c r="A4" t="s">
        <v>19</v>
      </c>
      <c r="B4" t="s">
        <v>33</v>
      </c>
      <c r="C4" t="s">
        <v>183</v>
      </c>
      <c r="D4" t="s">
        <v>333</v>
      </c>
      <c r="E4" t="s">
        <v>33</v>
      </c>
      <c r="F4" t="s">
        <v>558</v>
      </c>
      <c r="G4" t="s">
        <v>593</v>
      </c>
      <c r="H4">
        <v>34561560</v>
      </c>
      <c r="I4" s="1" t="s">
        <v>2437</v>
      </c>
      <c r="J4" s="1" t="s">
        <v>2577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2438</v>
      </c>
      <c r="J5" s="1" t="s">
        <v>2578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2439</v>
      </c>
      <c r="J6" s="1" t="s">
        <v>2579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2442</v>
      </c>
      <c r="J9" s="1" t="s">
        <v>2582</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2443</v>
      </c>
      <c r="J10" s="1" t="s">
        <v>2583</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2444</v>
      </c>
      <c r="J11" s="1" t="s">
        <v>2584</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2445</v>
      </c>
      <c r="J12" s="1" t="s">
        <v>2585</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2446</v>
      </c>
      <c r="J13" s="1" t="s">
        <v>2586</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2447</v>
      </c>
      <c r="J14" s="1" t="s">
        <v>2587</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2448</v>
      </c>
      <c r="J15" s="1" t="s">
        <v>2588</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2449</v>
      </c>
      <c r="J16" s="1" t="s">
        <v>2589</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1069</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2450</v>
      </c>
      <c r="J18" s="1" t="s">
        <v>2590</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2451</v>
      </c>
      <c r="J19" s="1" t="s">
        <v>2591</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2452</v>
      </c>
      <c r="J20" s="1" t="s">
        <v>2592</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2453</v>
      </c>
      <c r="J21" s="1" t="s">
        <v>2593</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2454</v>
      </c>
      <c r="J22" s="1" t="s">
        <v>2594</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2455</v>
      </c>
      <c r="J23" s="1" t="s">
        <v>2595</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2456</v>
      </c>
      <c r="J24" s="1" t="s">
        <v>2596</v>
      </c>
      <c r="K24" s="1" t="s">
        <v>2718</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2457</v>
      </c>
      <c r="J25" s="1" t="s">
        <v>2597</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2458</v>
      </c>
      <c r="J26" s="1" t="s">
        <v>2598</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2459</v>
      </c>
      <c r="J27" s="1" t="s">
        <v>2599</v>
      </c>
      <c r="K27" s="1" t="s">
        <v>2599</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2460</v>
      </c>
      <c r="J28" s="1" t="s">
        <v>2600</v>
      </c>
      <c r="K28" s="1" t="s">
        <v>2600</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2461</v>
      </c>
      <c r="J29" s="1" t="s">
        <v>2601</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2462</v>
      </c>
      <c r="J30" s="1" t="s">
        <v>2602</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2463</v>
      </c>
      <c r="J31" s="1" t="s">
        <v>2603</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2464</v>
      </c>
      <c r="J32" s="1" t="s">
        <v>2604</v>
      </c>
      <c r="K32" s="1" t="s">
        <v>2720</v>
      </c>
      <c r="L32">
        <v>5</v>
      </c>
      <c r="M32">
        <v>2</v>
      </c>
      <c r="N32">
        <f t="shared" si="0"/>
        <v>2</v>
      </c>
      <c r="Q32">
        <f t="shared" si="1"/>
        <v>3</v>
      </c>
    </row>
    <row r="33" spans="1:17" ht="32" x14ac:dyDescent="0.2">
      <c r="A33" t="s">
        <v>19</v>
      </c>
      <c r="B33" t="s">
        <v>62</v>
      </c>
      <c r="C33" t="s">
        <v>212</v>
      </c>
      <c r="D33" t="s">
        <v>362</v>
      </c>
      <c r="E33" t="s">
        <v>62</v>
      </c>
      <c r="F33" t="s">
        <v>558</v>
      </c>
      <c r="G33" t="s">
        <v>600</v>
      </c>
      <c r="H33">
        <v>7947883</v>
      </c>
      <c r="I33" s="1" t="s">
        <v>2465</v>
      </c>
      <c r="J33" s="1" t="s">
        <v>2605</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2466</v>
      </c>
      <c r="J34" s="1" t="s">
        <v>2606</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2467</v>
      </c>
      <c r="J35" s="1" t="s">
        <v>2607</v>
      </c>
      <c r="K35" s="1" t="s">
        <v>2607</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2469</v>
      </c>
      <c r="J37" s="1" t="s">
        <v>2609</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2470</v>
      </c>
      <c r="J38" s="1" t="s">
        <v>2610</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2471</v>
      </c>
      <c r="J39" s="1" t="s">
        <v>2611</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2472</v>
      </c>
      <c r="J40" s="1" t="s">
        <v>2612</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2473</v>
      </c>
      <c r="J41" s="1" t="s">
        <v>2613</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2474</v>
      </c>
      <c r="J42" s="1" t="s">
        <v>2614</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2475</v>
      </c>
      <c r="J43" s="1" t="s">
        <v>2615</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2476</v>
      </c>
      <c r="J44" s="1" t="s">
        <v>2616</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2477</v>
      </c>
      <c r="J45" s="1" t="s">
        <v>2617</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2478</v>
      </c>
      <c r="J46" s="1" t="s">
        <v>2618</v>
      </c>
      <c r="K46" s="1" t="s">
        <v>2722</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1099</v>
      </c>
      <c r="J47" s="1" t="s">
        <v>1248</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2479</v>
      </c>
      <c r="J48" s="1" t="s">
        <v>2619</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2480</v>
      </c>
      <c r="J49" s="1" t="s">
        <v>2620</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2481</v>
      </c>
      <c r="J50" s="1" t="s">
        <v>2621</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2482</v>
      </c>
      <c r="J51" s="1" t="s">
        <v>2622</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2483</v>
      </c>
      <c r="J52" s="1" t="s">
        <v>2623</v>
      </c>
      <c r="K52" s="1" t="s">
        <v>984</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2484</v>
      </c>
      <c r="J53" s="1" t="s">
        <v>2624</v>
      </c>
      <c r="K53" s="1" t="s">
        <v>2624</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1106</v>
      </c>
      <c r="J54" s="1" t="s">
        <v>1255</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2485</v>
      </c>
      <c r="J55" s="1" t="s">
        <v>2625</v>
      </c>
      <c r="K55" s="1" t="s">
        <v>1370</v>
      </c>
      <c r="L55">
        <v>5</v>
      </c>
      <c r="M55">
        <v>2</v>
      </c>
      <c r="N55">
        <f t="shared" si="2"/>
        <v>2</v>
      </c>
      <c r="Q55">
        <f t="shared" si="3"/>
        <v>3</v>
      </c>
    </row>
    <row r="56" spans="1:17" ht="32" x14ac:dyDescent="0.2">
      <c r="A56" t="s">
        <v>23</v>
      </c>
      <c r="B56" t="s">
        <v>85</v>
      </c>
      <c r="C56" t="s">
        <v>235</v>
      </c>
      <c r="D56" t="s">
        <v>385</v>
      </c>
      <c r="E56" t="s">
        <v>85</v>
      </c>
      <c r="F56" t="s">
        <v>568</v>
      </c>
      <c r="G56" t="s">
        <v>618</v>
      </c>
      <c r="H56">
        <v>5047107</v>
      </c>
      <c r="I56" s="1" t="s">
        <v>2486</v>
      </c>
      <c r="J56" s="1" t="s">
        <v>2626</v>
      </c>
      <c r="K56" s="1" t="s">
        <v>2390</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2487</v>
      </c>
      <c r="J57" s="1" t="s">
        <v>2627</v>
      </c>
      <c r="K57" s="1" t="s">
        <v>2723</v>
      </c>
      <c r="L57">
        <v>5</v>
      </c>
      <c r="M57">
        <v>2</v>
      </c>
      <c r="N57">
        <f t="shared" si="2"/>
        <v>2</v>
      </c>
      <c r="Q57">
        <f t="shared" si="3"/>
        <v>3</v>
      </c>
    </row>
    <row r="58" spans="1:17" ht="32" x14ac:dyDescent="0.2">
      <c r="A58" t="s">
        <v>19</v>
      </c>
      <c r="B58" t="s">
        <v>87</v>
      </c>
      <c r="C58" t="s">
        <v>237</v>
      </c>
      <c r="D58" t="s">
        <v>387</v>
      </c>
      <c r="E58" t="s">
        <v>87</v>
      </c>
      <c r="F58" t="s">
        <v>558</v>
      </c>
      <c r="G58" t="s">
        <v>593</v>
      </c>
      <c r="H58">
        <v>4782481</v>
      </c>
      <c r="I58" s="1" t="s">
        <v>2488</v>
      </c>
      <c r="J58" s="1" t="s">
        <v>2628</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2489</v>
      </c>
      <c r="J59" s="1" t="s">
        <v>2629</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2490</v>
      </c>
      <c r="J60" s="1" t="s">
        <v>2630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2491</v>
      </c>
      <c r="J61" s="1" t="s">
        <v>2631</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2492</v>
      </c>
      <c r="J62" s="1" t="s">
        <v>2632</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2493</v>
      </c>
      <c r="J63" s="1" t="s">
        <v>2633</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2494</v>
      </c>
      <c r="J64" s="1" t="s">
        <v>2634</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2495</v>
      </c>
      <c r="J65" s="1" t="s">
        <v>2635</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2496</v>
      </c>
      <c r="J66" s="1" t="s">
        <v>2636</v>
      </c>
      <c r="K66" s="1" t="s">
        <v>2636</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2497</v>
      </c>
      <c r="J67" s="1" t="s">
        <v>2637</v>
      </c>
      <c r="K67" s="1" t="s">
        <v>1376</v>
      </c>
      <c r="L67">
        <v>5</v>
      </c>
      <c r="M67">
        <v>2</v>
      </c>
      <c r="N67">
        <f t="shared" si="4"/>
        <v>2</v>
      </c>
      <c r="Q67">
        <f t="shared" si="5"/>
        <v>3</v>
      </c>
    </row>
    <row r="68" spans="1:17" ht="32" x14ac:dyDescent="0.2">
      <c r="A68" t="s">
        <v>21</v>
      </c>
      <c r="B68" t="s">
        <v>97</v>
      </c>
      <c r="C68" t="s">
        <v>247</v>
      </c>
      <c r="D68" t="s">
        <v>397</v>
      </c>
      <c r="E68" t="s">
        <v>97</v>
      </c>
      <c r="F68" t="s">
        <v>558</v>
      </c>
      <c r="G68" t="s">
        <v>612</v>
      </c>
      <c r="H68">
        <v>4114661</v>
      </c>
      <c r="I68" s="1" t="s">
        <v>2498</v>
      </c>
      <c r="J68" s="1" t="s">
        <v>2638</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2499</v>
      </c>
      <c r="J69" s="1" t="s">
        <v>2639</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2500</v>
      </c>
      <c r="J70" s="1" t="s">
        <v>2640</v>
      </c>
      <c r="K70" s="1" t="s">
        <v>2640</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2501</v>
      </c>
      <c r="J71" s="1" t="s">
        <v>2641</v>
      </c>
      <c r="K71" s="1" t="s">
        <v>2641</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2502</v>
      </c>
      <c r="J72" s="1" t="s">
        <v>2642</v>
      </c>
      <c r="K72" s="1" t="s">
        <v>2398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2503</v>
      </c>
      <c r="J73" s="1" t="s">
        <v>2643</v>
      </c>
      <c r="K73" s="1" t="s">
        <v>2643</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1125</v>
      </c>
      <c r="J74" s="1" t="s">
        <v>1274</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2504</v>
      </c>
      <c r="J75" s="1" t="s">
        <v>2644</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2505</v>
      </c>
      <c r="J76" s="1" t="s">
        <v>2645</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2506</v>
      </c>
      <c r="J77" s="1" t="s">
        <v>2646</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2507</v>
      </c>
      <c r="J78" s="1" t="s">
        <v>2647</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2509</v>
      </c>
      <c r="J80" s="1" t="s">
        <v>2649</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2510</v>
      </c>
      <c r="J81" s="1" t="s">
        <v>2650</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2511</v>
      </c>
      <c r="J82" s="1" t="s">
        <v>2651</v>
      </c>
      <c r="K82" s="1" t="s">
        <v>2651</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2512</v>
      </c>
      <c r="J83" s="1" t="s">
        <v>2652</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2513</v>
      </c>
      <c r="J84" s="1" t="s">
        <v>2653</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2514</v>
      </c>
      <c r="J85" s="1" t="s">
        <v>2654</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2515</v>
      </c>
      <c r="J86" s="1" t="s">
        <v>2655</v>
      </c>
      <c r="K86" s="1" t="s">
        <v>2655</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2516</v>
      </c>
      <c r="J87" s="1" t="s">
        <v>2656</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2517</v>
      </c>
      <c r="J88" s="1" t="s">
        <v>2657</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2518</v>
      </c>
      <c r="J89" s="1" t="s">
        <v>2658</v>
      </c>
      <c r="K89" s="1" t="s">
        <v>2728</v>
      </c>
      <c r="L89">
        <v>5</v>
      </c>
      <c r="M89">
        <v>2</v>
      </c>
      <c r="N89">
        <f t="shared" si="4"/>
        <v>2</v>
      </c>
      <c r="Q89">
        <f t="shared" si="5"/>
        <v>3</v>
      </c>
    </row>
    <row r="90" spans="1:17" ht="32" x14ac:dyDescent="0.2">
      <c r="A90" t="s">
        <v>24</v>
      </c>
      <c r="B90" t="s">
        <v>119</v>
      </c>
      <c r="C90" t="s">
        <v>269</v>
      </c>
      <c r="D90" t="s">
        <v>419</v>
      </c>
      <c r="E90" t="s">
        <v>119</v>
      </c>
      <c r="F90" t="s">
        <v>558</v>
      </c>
      <c r="G90" t="s">
        <v>593</v>
      </c>
      <c r="H90">
        <v>2849365</v>
      </c>
      <c r="I90" s="1" t="s">
        <v>2519</v>
      </c>
      <c r="J90" s="1" t="s">
        <v>2659</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2520</v>
      </c>
      <c r="J91" s="1" t="s">
        <v>2660</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2521</v>
      </c>
      <c r="J92" s="1" t="s">
        <v>2661</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2522</v>
      </c>
      <c r="J93" s="1" t="s">
        <v>2662</v>
      </c>
      <c r="K93" s="1" t="s">
        <v>2730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2523</v>
      </c>
      <c r="J94" s="1" t="s">
        <v>2663</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2525</v>
      </c>
      <c r="J96" s="1" t="s">
        <v>2665</v>
      </c>
      <c r="K96" s="1" t="s">
        <v>2665</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2526</v>
      </c>
      <c r="J97" s="1" t="s">
        <v>2666</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2527</v>
      </c>
      <c r="J98" s="1" t="s">
        <v>2667</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2528</v>
      </c>
      <c r="J99" s="1" t="s">
        <v>2668</v>
      </c>
      <c r="K99" s="1" t="s">
        <v>2668</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2529</v>
      </c>
      <c r="J100" s="1" t="s">
        <v>2669</v>
      </c>
      <c r="K100" s="1" t="s">
        <v>2669</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2530</v>
      </c>
      <c r="J101" s="1" t="s">
        <v>2670</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2531</v>
      </c>
      <c r="J102" s="1" t="s">
        <v>2671</v>
      </c>
      <c r="K102" s="1" t="s">
        <v>2415</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2532</v>
      </c>
      <c r="J103" s="1" t="s">
        <v>2672</v>
      </c>
      <c r="K103" s="1" t="s">
        <v>2672</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2533</v>
      </c>
      <c r="J104" s="1" t="s">
        <v>2673</v>
      </c>
      <c r="K104" s="1" t="s">
        <v>2673</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1156</v>
      </c>
      <c r="J105" s="1" t="s">
        <v>1305</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2534</v>
      </c>
      <c r="J106" s="1" t="s">
        <v>2674</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2535</v>
      </c>
      <c r="J107" s="1" t="s">
        <v>2675</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2536</v>
      </c>
      <c r="J108" s="1" t="s">
        <v>2676</v>
      </c>
      <c r="K108" s="1" t="s">
        <v>2676</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2537</v>
      </c>
      <c r="J109" s="1" t="s">
        <v>2677</v>
      </c>
      <c r="K109" s="1" t="s">
        <v>2677</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1161</v>
      </c>
      <c r="J110" s="1" t="s">
        <v>1310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2538</v>
      </c>
      <c r="J111" s="1" t="s">
        <v>2678</v>
      </c>
      <c r="K111" s="1" t="s">
        <v>2678</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2539</v>
      </c>
      <c r="J112" s="1" t="s">
        <v>2679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2540</v>
      </c>
      <c r="J113" s="1" t="s">
        <v>2680</v>
      </c>
      <c r="K113" s="1" t="s">
        <v>2731</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1165</v>
      </c>
      <c r="J114" s="1" t="s">
        <v>1314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2541</v>
      </c>
      <c r="J115" s="1" t="s">
        <v>2681</v>
      </c>
      <c r="K115" s="1" t="s">
        <v>2681</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1167</v>
      </c>
      <c r="J116" s="1" t="s">
        <v>1316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2542</v>
      </c>
      <c r="J117" s="1" t="s">
        <v>2682</v>
      </c>
      <c r="K117" s="1" t="s">
        <v>2682</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2543</v>
      </c>
      <c r="J118" s="1" t="s">
        <v>2683</v>
      </c>
      <c r="K118" s="1" t="s">
        <v>2732</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2544</v>
      </c>
      <c r="J119" s="1" t="s">
        <v>2684</v>
      </c>
      <c r="K119" s="1" t="s">
        <v>2684</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2545</v>
      </c>
      <c r="J120" s="1" t="s">
        <v>2685</v>
      </c>
      <c r="K120" s="1" t="s">
        <v>2685</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2546</v>
      </c>
      <c r="J121" s="1" t="s">
        <v>2686</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2547</v>
      </c>
      <c r="J122" s="1" t="s">
        <v>2687</v>
      </c>
      <c r="K122" s="1" t="s">
        <v>2687</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2548</v>
      </c>
      <c r="J123" s="1" t="s">
        <v>2688</v>
      </c>
      <c r="K123" s="1" t="s">
        <v>2688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1175</v>
      </c>
      <c r="J124" s="1" t="s">
        <v>1324</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2549</v>
      </c>
      <c r="J125" s="1" t="s">
        <v>2689</v>
      </c>
      <c r="K125" s="1" t="s">
        <v>2421</v>
      </c>
      <c r="L125">
        <v>5</v>
      </c>
      <c r="M125">
        <v>1</v>
      </c>
      <c r="N125">
        <f t="shared" si="6"/>
        <v>1</v>
      </c>
      <c r="Q125">
        <f t="shared" si="7"/>
        <v>4</v>
      </c>
    </row>
    <row r="126" spans="1:17" ht="48" x14ac:dyDescent="0.2">
      <c r="A126" t="s">
        <v>28</v>
      </c>
      <c r="B126" t="s">
        <v>155</v>
      </c>
      <c r="C126" t="s">
        <v>305</v>
      </c>
      <c r="D126" t="s">
        <v>455</v>
      </c>
      <c r="E126" t="s">
        <v>544</v>
      </c>
      <c r="F126" t="s">
        <v>585</v>
      </c>
      <c r="G126" t="s">
        <v>645</v>
      </c>
      <c r="H126">
        <v>1745449</v>
      </c>
      <c r="I126" s="1" t="s">
        <v>2550</v>
      </c>
      <c r="J126" s="1" t="s">
        <v>2690</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2551</v>
      </c>
      <c r="J127" s="1" t="s">
        <v>2691</v>
      </c>
      <c r="K127" s="1" t="s">
        <v>2691</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2552</v>
      </c>
      <c r="J128" s="1" t="s">
        <v>2692</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2553</v>
      </c>
      <c r="J129" s="1" t="s">
        <v>2693</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2554</v>
      </c>
      <c r="J130" s="1" t="s">
        <v>2694</v>
      </c>
      <c r="K130" s="1" t="s">
        <v>2733</v>
      </c>
      <c r="L130">
        <v>5</v>
      </c>
      <c r="M130">
        <v>4</v>
      </c>
      <c r="N130">
        <f t="shared" ref="N130:N161" si="8">M130</f>
        <v>4</v>
      </c>
      <c r="Q130">
        <f t="shared" ref="Q130:Q161" si="9">L130-SUM(N130:P130)</f>
        <v>1</v>
      </c>
    </row>
    <row r="131" spans="1:17" ht="32" x14ac:dyDescent="0.2">
      <c r="A131" t="s">
        <v>20</v>
      </c>
      <c r="B131" t="s">
        <v>160</v>
      </c>
      <c r="C131" t="s">
        <v>310</v>
      </c>
      <c r="D131" t="s">
        <v>460</v>
      </c>
      <c r="E131" t="s">
        <v>160</v>
      </c>
      <c r="F131" t="s">
        <v>558</v>
      </c>
      <c r="G131" t="s">
        <v>612</v>
      </c>
      <c r="H131">
        <v>1624081</v>
      </c>
      <c r="I131" s="1" t="s">
        <v>2555</v>
      </c>
      <c r="J131" s="1" t="s">
        <v>2695</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2557</v>
      </c>
      <c r="J133" s="1" t="s">
        <v>2697</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2558</v>
      </c>
      <c r="J134" s="1" t="s">
        <v>2698</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2559</v>
      </c>
      <c r="J135" s="1" t="s">
        <v>2699</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2560</v>
      </c>
      <c r="J136" s="1" t="s">
        <v>2700</v>
      </c>
      <c r="K136" s="1" t="s">
        <v>2735</v>
      </c>
      <c r="L136">
        <v>5</v>
      </c>
      <c r="M136">
        <v>2</v>
      </c>
      <c r="N136">
        <f t="shared" si="8"/>
        <v>2</v>
      </c>
      <c r="Q136">
        <f t="shared" si="9"/>
        <v>3</v>
      </c>
    </row>
    <row r="137" spans="1:17" ht="32" x14ac:dyDescent="0.2">
      <c r="A137" t="s">
        <v>29</v>
      </c>
      <c r="B137" t="s">
        <v>166</v>
      </c>
      <c r="C137" t="s">
        <v>316</v>
      </c>
      <c r="D137" t="s">
        <v>466</v>
      </c>
      <c r="E137" t="s">
        <v>550</v>
      </c>
      <c r="F137" t="s">
        <v>588</v>
      </c>
      <c r="G137" t="s">
        <v>650</v>
      </c>
      <c r="H137">
        <v>1517817</v>
      </c>
      <c r="I137" s="1" t="s">
        <v>2561</v>
      </c>
      <c r="J137" s="1" t="s">
        <v>2701</v>
      </c>
      <c r="K137" s="1" t="s">
        <v>2701</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2562</v>
      </c>
      <c r="J138" s="1" t="s">
        <v>2343</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1190</v>
      </c>
      <c r="J139" s="1" t="s">
        <v>1339</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2563</v>
      </c>
      <c r="J140" s="1" t="s">
        <v>2702</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2564</v>
      </c>
      <c r="J141" s="1" t="s">
        <v>2703</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2565</v>
      </c>
      <c r="J142" s="1" t="s">
        <v>2704</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2566</v>
      </c>
      <c r="J143" s="1" t="s">
        <v>2705</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2567</v>
      </c>
      <c r="J144" s="1" t="s">
        <v>2706</v>
      </c>
      <c r="K144" s="1" t="s">
        <v>2706</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2568</v>
      </c>
      <c r="J145" s="1" t="s">
        <v>2707</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2569</v>
      </c>
      <c r="J146" s="1" t="s">
        <v>2708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2570</v>
      </c>
      <c r="J147" s="1" t="s">
        <v>2709</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2571</v>
      </c>
      <c r="J148" s="1" t="s">
        <v>2710</v>
      </c>
      <c r="K148" s="1" t="s">
        <v>2737</v>
      </c>
      <c r="L148">
        <v>5</v>
      </c>
      <c r="M148">
        <v>4</v>
      </c>
      <c r="N148">
        <f t="shared" si="8"/>
        <v>4</v>
      </c>
      <c r="Q148">
        <f t="shared" si="9"/>
        <v>1</v>
      </c>
    </row>
    <row r="149" spans="1:17" ht="32" x14ac:dyDescent="0.2">
      <c r="A149" t="s">
        <v>20</v>
      </c>
      <c r="B149" t="s">
        <v>178</v>
      </c>
      <c r="C149" t="s">
        <v>328</v>
      </c>
      <c r="D149" t="s">
        <v>478</v>
      </c>
      <c r="E149" t="s">
        <v>555</v>
      </c>
      <c r="F149" t="s">
        <v>558</v>
      </c>
      <c r="G149" t="s">
        <v>591</v>
      </c>
      <c r="H149">
        <v>1302727</v>
      </c>
      <c r="I149" s="1" t="s">
        <v>2572</v>
      </c>
      <c r="J149" s="1" t="s">
        <v>2711</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2573</v>
      </c>
      <c r="J150" s="1" t="s">
        <v>2712</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2574</v>
      </c>
      <c r="J151" s="1" t="s">
        <v>2713</v>
      </c>
      <c r="K151" s="1" t="s">
        <v>2738</v>
      </c>
      <c r="L151">
        <v>5</v>
      </c>
      <c r="M151">
        <v>3</v>
      </c>
      <c r="N151">
        <f t="shared" si="8"/>
        <v>3</v>
      </c>
      <c r="Q151">
        <f t="shared" si="9"/>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2739</v>
      </c>
      <c r="J2" s="1" t="s">
        <v>2875</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2740</v>
      </c>
      <c r="J3" s="1" t="s">
        <v>2876</v>
      </c>
      <c r="L3">
        <v>5</v>
      </c>
      <c r="M3">
        <v>0</v>
      </c>
      <c r="N3">
        <f t="shared" si="0"/>
        <v>0</v>
      </c>
      <c r="Q3">
        <f t="shared" si="1"/>
        <v>5</v>
      </c>
    </row>
    <row r="4" spans="1:18" ht="32" x14ac:dyDescent="0.2">
      <c r="A4" t="s">
        <v>19</v>
      </c>
      <c r="B4" t="s">
        <v>33</v>
      </c>
      <c r="C4" t="s">
        <v>183</v>
      </c>
      <c r="D4" t="s">
        <v>333</v>
      </c>
      <c r="E4" t="s">
        <v>33</v>
      </c>
      <c r="F4" t="s">
        <v>558</v>
      </c>
      <c r="G4" t="s">
        <v>593</v>
      </c>
      <c r="H4">
        <v>34561560</v>
      </c>
      <c r="I4" s="1" t="s">
        <v>2741</v>
      </c>
      <c r="J4" s="1" t="s">
        <v>2877</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2742</v>
      </c>
      <c r="J5" s="1" t="s">
        <v>2878</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2743</v>
      </c>
      <c r="J6" s="1" t="s">
        <v>2879</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2440</v>
      </c>
      <c r="J7" s="1" t="s">
        <v>2580</v>
      </c>
      <c r="K7" s="1" t="s">
        <v>2714</v>
      </c>
      <c r="L7">
        <v>5</v>
      </c>
      <c r="M7">
        <v>2</v>
      </c>
      <c r="N7">
        <f t="shared" si="0"/>
        <v>2</v>
      </c>
      <c r="Q7">
        <f t="shared" si="1"/>
        <v>3</v>
      </c>
    </row>
    <row r="8" spans="1:18" ht="32" x14ac:dyDescent="0.2">
      <c r="A8" t="s">
        <v>19</v>
      </c>
      <c r="B8" t="s">
        <v>37</v>
      </c>
      <c r="C8" t="s">
        <v>187</v>
      </c>
      <c r="D8" t="s">
        <v>337</v>
      </c>
      <c r="E8" t="s">
        <v>37</v>
      </c>
      <c r="F8" t="s">
        <v>558</v>
      </c>
      <c r="G8" t="s">
        <v>596</v>
      </c>
      <c r="H8">
        <v>28089358</v>
      </c>
      <c r="I8" s="1" t="s">
        <v>2441</v>
      </c>
      <c r="J8" s="1" t="s">
        <v>2581</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2744</v>
      </c>
      <c r="J9" s="1" t="s">
        <v>2880</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2745</v>
      </c>
      <c r="J10" s="1" t="s">
        <v>2881</v>
      </c>
      <c r="K10" s="1" t="s">
        <v>2364</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2746</v>
      </c>
      <c r="J11" s="1" t="s">
        <v>2882</v>
      </c>
      <c r="K11" s="1" t="s">
        <v>2365</v>
      </c>
      <c r="L11">
        <v>5</v>
      </c>
      <c r="M11">
        <v>1</v>
      </c>
      <c r="N11">
        <f t="shared" si="0"/>
        <v>1</v>
      </c>
      <c r="Q11">
        <f t="shared" si="1"/>
        <v>4</v>
      </c>
    </row>
    <row r="12" spans="1:18" ht="32" x14ac:dyDescent="0.2">
      <c r="A12" t="s">
        <v>19</v>
      </c>
      <c r="B12" t="s">
        <v>41</v>
      </c>
      <c r="C12" t="s">
        <v>191</v>
      </c>
      <c r="D12" t="s">
        <v>341</v>
      </c>
      <c r="E12" t="s">
        <v>41</v>
      </c>
      <c r="F12" t="s">
        <v>558</v>
      </c>
      <c r="G12" t="s">
        <v>598</v>
      </c>
      <c r="H12">
        <v>20497045</v>
      </c>
      <c r="I12" s="1" t="s">
        <v>2747</v>
      </c>
      <c r="J12" s="1" t="s">
        <v>2883</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2748</v>
      </c>
      <c r="J13" s="1" t="s">
        <v>2884</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2749</v>
      </c>
      <c r="J14" s="1" t="s">
        <v>2885</v>
      </c>
      <c r="K14" s="1" t="s">
        <v>1697</v>
      </c>
      <c r="L14">
        <v>5</v>
      </c>
      <c r="M14">
        <v>2</v>
      </c>
      <c r="N14">
        <f t="shared" si="0"/>
        <v>2</v>
      </c>
      <c r="Q14">
        <f t="shared" si="1"/>
        <v>3</v>
      </c>
    </row>
    <row r="15" spans="1:18" ht="32" x14ac:dyDescent="0.2">
      <c r="A15" t="s">
        <v>19</v>
      </c>
      <c r="B15" t="s">
        <v>44</v>
      </c>
      <c r="C15" t="s">
        <v>194</v>
      </c>
      <c r="D15" t="s">
        <v>344</v>
      </c>
      <c r="E15" t="s">
        <v>485</v>
      </c>
      <c r="F15" t="s">
        <v>558</v>
      </c>
      <c r="G15" t="s">
        <v>598</v>
      </c>
      <c r="H15">
        <v>16999659</v>
      </c>
      <c r="I15" s="1" t="s">
        <v>2750</v>
      </c>
      <c r="J15" s="1" t="s">
        <v>2886</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2751</v>
      </c>
      <c r="J16" s="1" t="s">
        <v>2887</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1415</v>
      </c>
      <c r="J17" s="1" t="s">
        <v>1218</v>
      </c>
      <c r="K17" s="1" t="s">
        <v>1353</v>
      </c>
      <c r="L17">
        <v>5</v>
      </c>
      <c r="M17">
        <v>2</v>
      </c>
      <c r="N17">
        <f t="shared" si="0"/>
        <v>2</v>
      </c>
      <c r="Q17">
        <f t="shared" si="1"/>
        <v>3</v>
      </c>
    </row>
    <row r="18" spans="1:17" ht="32" x14ac:dyDescent="0.2">
      <c r="A18" t="s">
        <v>19</v>
      </c>
      <c r="B18" t="s">
        <v>47</v>
      </c>
      <c r="C18" t="s">
        <v>197</v>
      </c>
      <c r="D18" t="s">
        <v>347</v>
      </c>
      <c r="E18" t="s">
        <v>47</v>
      </c>
      <c r="F18" t="s">
        <v>558</v>
      </c>
      <c r="G18" t="s">
        <v>596</v>
      </c>
      <c r="H18">
        <v>15567503</v>
      </c>
      <c r="I18" s="1" t="s">
        <v>2752</v>
      </c>
      <c r="J18" s="1" t="s">
        <v>2888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2753</v>
      </c>
      <c r="J19" s="1" t="s">
        <v>2889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2754</v>
      </c>
      <c r="J20" s="1" t="s">
        <v>2890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2755</v>
      </c>
      <c r="J21" s="1" t="s">
        <v>2891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2756</v>
      </c>
      <c r="J22" s="1" t="s">
        <v>2892</v>
      </c>
      <c r="K22" s="1" t="s">
        <v>2717</v>
      </c>
      <c r="L22">
        <v>5</v>
      </c>
      <c r="M22">
        <v>2</v>
      </c>
      <c r="N22">
        <f t="shared" si="0"/>
        <v>2</v>
      </c>
      <c r="Q22">
        <f t="shared" si="1"/>
        <v>3</v>
      </c>
    </row>
    <row r="23" spans="1:17" ht="32" x14ac:dyDescent="0.2">
      <c r="A23" t="s">
        <v>21</v>
      </c>
      <c r="B23" t="s">
        <v>52</v>
      </c>
      <c r="C23" t="s">
        <v>202</v>
      </c>
      <c r="D23" t="s">
        <v>352</v>
      </c>
      <c r="E23" t="s">
        <v>52</v>
      </c>
      <c r="F23" t="s">
        <v>558</v>
      </c>
      <c r="G23" t="s">
        <v>602</v>
      </c>
      <c r="H23">
        <v>12317147</v>
      </c>
      <c r="I23" s="1" t="s">
        <v>2757</v>
      </c>
      <c r="J23" s="1" t="s">
        <v>2893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2758</v>
      </c>
      <c r="J24" s="1" t="s">
        <v>2894</v>
      </c>
      <c r="K24" s="1" t="s">
        <v>3009</v>
      </c>
      <c r="L24">
        <v>5</v>
      </c>
      <c r="M24">
        <v>4</v>
      </c>
      <c r="N24">
        <f t="shared" si="0"/>
        <v>4</v>
      </c>
      <c r="Q24">
        <f t="shared" si="1"/>
        <v>1</v>
      </c>
    </row>
    <row r="25" spans="1:17" ht="32" x14ac:dyDescent="0.2">
      <c r="A25" t="s">
        <v>20</v>
      </c>
      <c r="B25" t="s">
        <v>54</v>
      </c>
      <c r="C25" t="s">
        <v>204</v>
      </c>
      <c r="D25" t="s">
        <v>354</v>
      </c>
      <c r="E25" t="s">
        <v>491</v>
      </c>
      <c r="F25" t="s">
        <v>561</v>
      </c>
      <c r="G25" t="s">
        <v>600</v>
      </c>
      <c r="H25">
        <v>10902273</v>
      </c>
      <c r="I25" s="1" t="s">
        <v>2759</v>
      </c>
      <c r="J25" s="1" t="s">
        <v>2895</v>
      </c>
      <c r="K25" s="1" t="s">
        <v>3010</v>
      </c>
      <c r="L25">
        <v>5</v>
      </c>
      <c r="M25">
        <v>2</v>
      </c>
      <c r="N25">
        <f t="shared" si="0"/>
        <v>2</v>
      </c>
      <c r="Q25">
        <f t="shared" si="1"/>
        <v>3</v>
      </c>
    </row>
    <row r="26" spans="1:17" ht="32" x14ac:dyDescent="0.2">
      <c r="A26" t="s">
        <v>21</v>
      </c>
      <c r="B26" t="s">
        <v>55</v>
      </c>
      <c r="C26" t="s">
        <v>205</v>
      </c>
      <c r="D26" t="s">
        <v>355</v>
      </c>
      <c r="E26" t="s">
        <v>55</v>
      </c>
      <c r="F26" t="s">
        <v>558</v>
      </c>
      <c r="G26" t="s">
        <v>603</v>
      </c>
      <c r="H26">
        <v>10259911</v>
      </c>
      <c r="I26" s="1" t="s">
        <v>2760</v>
      </c>
      <c r="J26" s="1" t="s">
        <v>2896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2761</v>
      </c>
      <c r="J27" s="1" t="s">
        <v>2897</v>
      </c>
      <c r="K27" s="1" t="s">
        <v>2897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2762</v>
      </c>
      <c r="J28" s="1" t="s">
        <v>2898</v>
      </c>
      <c r="K28" s="1" t="s">
        <v>2898</v>
      </c>
      <c r="L28">
        <v>5</v>
      </c>
      <c r="M28">
        <v>5</v>
      </c>
      <c r="N28">
        <f t="shared" si="0"/>
        <v>5</v>
      </c>
      <c r="Q28">
        <f t="shared" si="1"/>
        <v>0</v>
      </c>
    </row>
    <row r="29" spans="1:17" ht="32" x14ac:dyDescent="0.2">
      <c r="A29" t="s">
        <v>22</v>
      </c>
      <c r="B29" t="s">
        <v>58</v>
      </c>
      <c r="C29" t="s">
        <v>208</v>
      </c>
      <c r="D29" t="s">
        <v>358</v>
      </c>
      <c r="E29" t="s">
        <v>493</v>
      </c>
      <c r="F29" t="s">
        <v>558</v>
      </c>
      <c r="G29" t="s">
        <v>599</v>
      </c>
      <c r="H29">
        <v>9254451</v>
      </c>
      <c r="I29" s="1" t="s">
        <v>2763</v>
      </c>
      <c r="J29" s="1" t="s">
        <v>2899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2764</v>
      </c>
      <c r="J30" s="1" t="s">
        <v>2900</v>
      </c>
      <c r="K30" s="1" t="s">
        <v>3011</v>
      </c>
      <c r="L30">
        <v>5</v>
      </c>
      <c r="M30">
        <v>4</v>
      </c>
      <c r="N30">
        <f t="shared" si="0"/>
        <v>4</v>
      </c>
      <c r="Q30">
        <f t="shared" si="1"/>
        <v>1</v>
      </c>
    </row>
    <row r="31" spans="1:17" ht="32" x14ac:dyDescent="0.2">
      <c r="A31" t="s">
        <v>20</v>
      </c>
      <c r="B31" t="s">
        <v>60</v>
      </c>
      <c r="C31" t="s">
        <v>210</v>
      </c>
      <c r="D31" t="s">
        <v>360</v>
      </c>
      <c r="E31" t="s">
        <v>60</v>
      </c>
      <c r="F31" t="s">
        <v>561</v>
      </c>
      <c r="G31" t="s">
        <v>605</v>
      </c>
      <c r="H31">
        <v>8534750</v>
      </c>
      <c r="I31" s="1" t="s">
        <v>1429</v>
      </c>
      <c r="J31" s="1" t="s">
        <v>1576</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2765</v>
      </c>
      <c r="J32" s="1" t="s">
        <v>2901</v>
      </c>
      <c r="K32" s="1" t="s">
        <v>3012</v>
      </c>
      <c r="L32">
        <v>5</v>
      </c>
      <c r="M32">
        <v>3</v>
      </c>
      <c r="N32">
        <f t="shared" si="0"/>
        <v>3</v>
      </c>
      <c r="Q32">
        <f t="shared" si="1"/>
        <v>2</v>
      </c>
    </row>
    <row r="33" spans="1:17" ht="32" x14ac:dyDescent="0.2">
      <c r="A33" t="s">
        <v>19</v>
      </c>
      <c r="B33" t="s">
        <v>62</v>
      </c>
      <c r="C33" t="s">
        <v>212</v>
      </c>
      <c r="D33" t="s">
        <v>362</v>
      </c>
      <c r="E33" t="s">
        <v>62</v>
      </c>
      <c r="F33" t="s">
        <v>558</v>
      </c>
      <c r="G33" t="s">
        <v>600</v>
      </c>
      <c r="H33">
        <v>7947883</v>
      </c>
      <c r="I33" s="1" t="s">
        <v>2766</v>
      </c>
      <c r="J33" s="1" t="s">
        <v>2902</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2767</v>
      </c>
      <c r="J34" s="1" t="s">
        <v>2903</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2768</v>
      </c>
      <c r="J35" s="1" t="s">
        <v>2904</v>
      </c>
      <c r="K35" s="1" t="s">
        <v>2904</v>
      </c>
      <c r="L35">
        <v>5</v>
      </c>
      <c r="M35">
        <v>5</v>
      </c>
      <c r="N35">
        <f t="shared" si="2"/>
        <v>5</v>
      </c>
      <c r="Q35">
        <f t="shared" si="3"/>
        <v>0</v>
      </c>
    </row>
    <row r="36" spans="1:17" ht="32" x14ac:dyDescent="0.2">
      <c r="A36" t="s">
        <v>19</v>
      </c>
      <c r="B36" t="s">
        <v>65</v>
      </c>
      <c r="C36" t="s">
        <v>215</v>
      </c>
      <c r="D36" t="s">
        <v>365</v>
      </c>
      <c r="E36" t="s">
        <v>497</v>
      </c>
      <c r="F36" t="s">
        <v>558</v>
      </c>
      <c r="G36" t="s">
        <v>608</v>
      </c>
      <c r="H36">
        <v>7500271</v>
      </c>
      <c r="I36" s="1" t="s">
        <v>2468</v>
      </c>
      <c r="J36" s="1" t="s">
        <v>2608</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2769</v>
      </c>
      <c r="J37" s="1" t="s">
        <v>2905</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2770</v>
      </c>
      <c r="J38" s="1" t="s">
        <v>2906</v>
      </c>
      <c r="K38" s="1" t="s">
        <v>2382</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2771</v>
      </c>
      <c r="J39" s="1" t="s">
        <v>2907</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2772</v>
      </c>
      <c r="J40" s="1" t="s">
        <v>2908</v>
      </c>
      <c r="K40" s="1" t="s">
        <v>976</v>
      </c>
      <c r="L40">
        <v>5</v>
      </c>
      <c r="M40">
        <v>1</v>
      </c>
      <c r="N40">
        <f t="shared" si="2"/>
        <v>1</v>
      </c>
      <c r="Q40">
        <f t="shared" si="3"/>
        <v>4</v>
      </c>
    </row>
    <row r="41" spans="1:17" ht="32" x14ac:dyDescent="0.2">
      <c r="A41" t="s">
        <v>27</v>
      </c>
      <c r="B41" t="s">
        <v>70</v>
      </c>
      <c r="C41" t="s">
        <v>220</v>
      </c>
      <c r="D41" t="s">
        <v>370</v>
      </c>
      <c r="E41" t="s">
        <v>70</v>
      </c>
      <c r="F41" t="s">
        <v>564</v>
      </c>
      <c r="G41" t="s">
        <v>611</v>
      </c>
      <c r="H41">
        <v>6487190</v>
      </c>
      <c r="I41" s="1" t="s">
        <v>2773</v>
      </c>
      <c r="J41" s="1" t="s">
        <v>2909</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2774</v>
      </c>
      <c r="J42" s="1" t="s">
        <v>2910</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2775</v>
      </c>
      <c r="J43" s="1" t="s">
        <v>2911</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2776</v>
      </c>
      <c r="J44" s="1" t="s">
        <v>2912</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2777</v>
      </c>
      <c r="J45" s="1" t="s">
        <v>2913</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2778</v>
      </c>
      <c r="J46" s="1" t="s">
        <v>2914</v>
      </c>
      <c r="K46" s="1" t="s">
        <v>3013</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1445</v>
      </c>
      <c r="J47" s="1" t="s">
        <v>1591</v>
      </c>
      <c r="K47" s="1" t="s">
        <v>1366</v>
      </c>
      <c r="L47">
        <v>5</v>
      </c>
      <c r="M47">
        <v>2</v>
      </c>
      <c r="N47">
        <f t="shared" si="2"/>
        <v>2</v>
      </c>
      <c r="Q47">
        <f t="shared" si="3"/>
        <v>3</v>
      </c>
    </row>
    <row r="48" spans="1:17" ht="32" x14ac:dyDescent="0.2">
      <c r="A48" t="s">
        <v>20</v>
      </c>
      <c r="B48" t="s">
        <v>77</v>
      </c>
      <c r="C48" t="s">
        <v>227</v>
      </c>
      <c r="D48" t="s">
        <v>377</v>
      </c>
      <c r="E48" t="s">
        <v>502</v>
      </c>
      <c r="F48" t="s">
        <v>558</v>
      </c>
      <c r="G48" t="s">
        <v>595</v>
      </c>
      <c r="H48">
        <v>5994469</v>
      </c>
      <c r="I48" s="1" t="s">
        <v>2779</v>
      </c>
      <c r="J48" s="1" t="s">
        <v>2915</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2780</v>
      </c>
      <c r="J49" s="1" t="s">
        <v>2916</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2781</v>
      </c>
      <c r="J50" s="1" t="s">
        <v>2917</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2782</v>
      </c>
      <c r="J51" s="1" t="s">
        <v>2918</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2783</v>
      </c>
      <c r="J52" s="1" t="s">
        <v>2623</v>
      </c>
      <c r="K52" s="1" t="s">
        <v>3014</v>
      </c>
      <c r="L52">
        <v>5</v>
      </c>
      <c r="M52">
        <v>3</v>
      </c>
      <c r="N52">
        <f t="shared" si="2"/>
        <v>3</v>
      </c>
      <c r="Q52">
        <f t="shared" si="3"/>
        <v>2</v>
      </c>
    </row>
    <row r="53" spans="1:17" ht="32" x14ac:dyDescent="0.2">
      <c r="A53" t="s">
        <v>23</v>
      </c>
      <c r="B53" t="s">
        <v>82</v>
      </c>
      <c r="C53" t="s">
        <v>232</v>
      </c>
      <c r="D53" t="s">
        <v>382</v>
      </c>
      <c r="E53" t="s">
        <v>504</v>
      </c>
      <c r="F53" t="s">
        <v>558</v>
      </c>
      <c r="G53" t="s">
        <v>616</v>
      </c>
      <c r="H53">
        <v>5342694</v>
      </c>
      <c r="I53" s="1" t="s">
        <v>2784</v>
      </c>
      <c r="J53" s="1" t="s">
        <v>2919</v>
      </c>
      <c r="K53" s="1" t="s">
        <v>2919</v>
      </c>
      <c r="L53">
        <v>5</v>
      </c>
      <c r="M53">
        <v>5</v>
      </c>
      <c r="N53">
        <f t="shared" si="2"/>
        <v>5</v>
      </c>
      <c r="Q53">
        <f t="shared" si="3"/>
        <v>0</v>
      </c>
    </row>
    <row r="54" spans="1:17" ht="32" x14ac:dyDescent="0.2">
      <c r="A54" t="s">
        <v>19</v>
      </c>
      <c r="B54" t="s">
        <v>83</v>
      </c>
      <c r="C54" t="s">
        <v>233</v>
      </c>
      <c r="D54" t="s">
        <v>383</v>
      </c>
      <c r="E54" t="s">
        <v>83</v>
      </c>
      <c r="F54" t="s">
        <v>558</v>
      </c>
      <c r="G54" t="s">
        <v>591</v>
      </c>
      <c r="H54">
        <v>5308336</v>
      </c>
      <c r="I54" s="1" t="s">
        <v>1452</v>
      </c>
      <c r="J54" s="1" t="s">
        <v>1597</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1453</v>
      </c>
      <c r="J55" s="1" t="s">
        <v>1598</v>
      </c>
      <c r="K55" s="1" t="s">
        <v>1708</v>
      </c>
      <c r="L55">
        <v>5</v>
      </c>
      <c r="M55">
        <v>3</v>
      </c>
      <c r="N55">
        <f t="shared" si="2"/>
        <v>3</v>
      </c>
      <c r="Q55">
        <f t="shared" si="3"/>
        <v>2</v>
      </c>
    </row>
    <row r="56" spans="1:17" ht="32" x14ac:dyDescent="0.2">
      <c r="A56" t="s">
        <v>23</v>
      </c>
      <c r="B56" t="s">
        <v>85</v>
      </c>
      <c r="C56" t="s">
        <v>235</v>
      </c>
      <c r="D56" t="s">
        <v>385</v>
      </c>
      <c r="E56" t="s">
        <v>85</v>
      </c>
      <c r="F56" t="s">
        <v>568</v>
      </c>
      <c r="G56" t="s">
        <v>618</v>
      </c>
      <c r="H56">
        <v>5047107</v>
      </c>
      <c r="I56" s="1" t="s">
        <v>2785</v>
      </c>
      <c r="J56" s="1" t="s">
        <v>2920</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2786</v>
      </c>
      <c r="J57" s="1" t="s">
        <v>2921</v>
      </c>
      <c r="K57" s="1" t="s">
        <v>3016</v>
      </c>
      <c r="L57">
        <v>5</v>
      </c>
      <c r="M57">
        <v>3</v>
      </c>
      <c r="N57">
        <f t="shared" si="2"/>
        <v>3</v>
      </c>
      <c r="Q57">
        <f t="shared" si="3"/>
        <v>2</v>
      </c>
    </row>
    <row r="58" spans="1:17" ht="32" x14ac:dyDescent="0.2">
      <c r="A58" t="s">
        <v>19</v>
      </c>
      <c r="B58" t="s">
        <v>87</v>
      </c>
      <c r="C58" t="s">
        <v>237</v>
      </c>
      <c r="D58" t="s">
        <v>387</v>
      </c>
      <c r="E58" t="s">
        <v>87</v>
      </c>
      <c r="F58" t="s">
        <v>558</v>
      </c>
      <c r="G58" t="s">
        <v>593</v>
      </c>
      <c r="H58">
        <v>4782481</v>
      </c>
      <c r="I58" s="1" t="s">
        <v>2787</v>
      </c>
      <c r="J58" s="1" t="s">
        <v>2922</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2788</v>
      </c>
      <c r="J59" s="1" t="s">
        <v>2923</v>
      </c>
      <c r="K59" s="1" t="s">
        <v>1709</v>
      </c>
      <c r="L59">
        <v>5</v>
      </c>
      <c r="M59">
        <v>2</v>
      </c>
      <c r="N59">
        <f t="shared" si="2"/>
        <v>2</v>
      </c>
      <c r="Q59">
        <f t="shared" si="3"/>
        <v>3</v>
      </c>
    </row>
    <row r="60" spans="1:17" ht="32" x14ac:dyDescent="0.2">
      <c r="A60" t="s">
        <v>28</v>
      </c>
      <c r="B60" t="s">
        <v>89</v>
      </c>
      <c r="C60" t="s">
        <v>239</v>
      </c>
      <c r="D60" t="s">
        <v>389</v>
      </c>
      <c r="E60" t="s">
        <v>89</v>
      </c>
      <c r="F60" t="s">
        <v>569</v>
      </c>
      <c r="G60" t="s">
        <v>620</v>
      </c>
      <c r="H60">
        <v>4347047</v>
      </c>
      <c r="I60" s="1" t="s">
        <v>2789</v>
      </c>
      <c r="J60" s="1" t="s">
        <v>2924</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2790</v>
      </c>
      <c r="J61" s="1" t="s">
        <v>2925</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2791</v>
      </c>
      <c r="J62" s="1" t="s">
        <v>2632</v>
      </c>
      <c r="K62" s="1" t="s">
        <v>2632</v>
      </c>
      <c r="L62">
        <v>5</v>
      </c>
      <c r="M62">
        <v>5</v>
      </c>
      <c r="N62">
        <f t="shared" si="2"/>
        <v>5</v>
      </c>
      <c r="Q62">
        <f t="shared" si="3"/>
        <v>0</v>
      </c>
    </row>
    <row r="63" spans="1:17" ht="32" x14ac:dyDescent="0.2">
      <c r="A63" t="s">
        <v>19</v>
      </c>
      <c r="B63" t="s">
        <v>92</v>
      </c>
      <c r="C63" t="s">
        <v>242</v>
      </c>
      <c r="D63" t="s">
        <v>392</v>
      </c>
      <c r="E63" t="s">
        <v>506</v>
      </c>
      <c r="F63" t="s">
        <v>558</v>
      </c>
      <c r="G63" t="s">
        <v>621</v>
      </c>
      <c r="H63">
        <v>4265953</v>
      </c>
      <c r="I63" s="1" t="s">
        <v>2792</v>
      </c>
      <c r="J63" s="1" t="s">
        <v>2926</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2793</v>
      </c>
      <c r="J64" s="1" t="s">
        <v>2927</v>
      </c>
      <c r="K64" s="1" t="s">
        <v>2724</v>
      </c>
      <c r="L64">
        <v>5</v>
      </c>
      <c r="M64">
        <v>2</v>
      </c>
      <c r="N64">
        <f t="shared" si="2"/>
        <v>2</v>
      </c>
      <c r="Q64">
        <f t="shared" si="3"/>
        <v>3</v>
      </c>
    </row>
    <row r="65" spans="1:17" ht="32" x14ac:dyDescent="0.2">
      <c r="A65" t="s">
        <v>19</v>
      </c>
      <c r="B65" t="s">
        <v>94</v>
      </c>
      <c r="C65" t="s">
        <v>244</v>
      </c>
      <c r="D65" t="s">
        <v>394</v>
      </c>
      <c r="E65" t="s">
        <v>94</v>
      </c>
      <c r="F65" t="s">
        <v>558</v>
      </c>
      <c r="G65" t="s">
        <v>622</v>
      </c>
      <c r="H65">
        <v>4208419</v>
      </c>
      <c r="I65" s="1" t="s">
        <v>2794</v>
      </c>
      <c r="J65" s="1" t="s">
        <v>2928</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2795</v>
      </c>
      <c r="J66" s="1" t="s">
        <v>2929</v>
      </c>
      <c r="K66" s="1" t="s">
        <v>2929</v>
      </c>
      <c r="L66">
        <v>5</v>
      </c>
      <c r="M66">
        <v>5</v>
      </c>
      <c r="N66">
        <f t="shared" ref="N66:N97" si="4">M66</f>
        <v>5</v>
      </c>
      <c r="Q66">
        <f t="shared" ref="Q66:Q97" si="5">L66-SUM(N66:P66)</f>
        <v>0</v>
      </c>
    </row>
    <row r="67" spans="1:17" ht="32" x14ac:dyDescent="0.2">
      <c r="A67" t="s">
        <v>22</v>
      </c>
      <c r="B67" t="s">
        <v>96</v>
      </c>
      <c r="C67" t="s">
        <v>246</v>
      </c>
      <c r="D67" t="s">
        <v>396</v>
      </c>
      <c r="E67" t="s">
        <v>96</v>
      </c>
      <c r="F67" t="s">
        <v>558</v>
      </c>
      <c r="G67" t="s">
        <v>599</v>
      </c>
      <c r="H67">
        <v>4134448</v>
      </c>
      <c r="I67" s="1" t="s">
        <v>1465</v>
      </c>
      <c r="J67" s="1" t="s">
        <v>1610</v>
      </c>
      <c r="K67" s="1" t="s">
        <v>1711</v>
      </c>
      <c r="L67">
        <v>5</v>
      </c>
      <c r="M67">
        <v>3</v>
      </c>
      <c r="N67">
        <f t="shared" si="4"/>
        <v>3</v>
      </c>
      <c r="Q67">
        <f t="shared" si="5"/>
        <v>2</v>
      </c>
    </row>
    <row r="68" spans="1:17" ht="32" x14ac:dyDescent="0.2">
      <c r="A68" t="s">
        <v>21</v>
      </c>
      <c r="B68" t="s">
        <v>97</v>
      </c>
      <c r="C68" t="s">
        <v>247</v>
      </c>
      <c r="D68" t="s">
        <v>397</v>
      </c>
      <c r="E68" t="s">
        <v>97</v>
      </c>
      <c r="F68" t="s">
        <v>558</v>
      </c>
      <c r="G68" t="s">
        <v>612</v>
      </c>
      <c r="H68">
        <v>4114661</v>
      </c>
      <c r="I68" s="1" t="s">
        <v>2796</v>
      </c>
      <c r="J68" s="1" t="s">
        <v>2930</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2797</v>
      </c>
      <c r="J69" s="1" t="s">
        <v>2931</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2798</v>
      </c>
      <c r="J70" s="1" t="s">
        <v>2932</v>
      </c>
      <c r="K70" s="1" t="s">
        <v>2932</v>
      </c>
      <c r="L70">
        <v>5</v>
      </c>
      <c r="M70">
        <v>5</v>
      </c>
      <c r="N70">
        <f t="shared" si="4"/>
        <v>5</v>
      </c>
      <c r="Q70">
        <f t="shared" si="5"/>
        <v>0</v>
      </c>
    </row>
    <row r="71" spans="1:17" ht="32" x14ac:dyDescent="0.2">
      <c r="A71" t="s">
        <v>20</v>
      </c>
      <c r="B71" t="s">
        <v>100</v>
      </c>
      <c r="C71" t="s">
        <v>250</v>
      </c>
      <c r="D71" t="s">
        <v>400</v>
      </c>
      <c r="E71" t="s">
        <v>511</v>
      </c>
      <c r="F71" t="s">
        <v>558</v>
      </c>
      <c r="G71" t="s">
        <v>623</v>
      </c>
      <c r="H71">
        <v>3807463</v>
      </c>
      <c r="I71" s="1" t="s">
        <v>2799</v>
      </c>
      <c r="J71" s="1" t="s">
        <v>2933</v>
      </c>
      <c r="K71" s="1" t="s">
        <v>2933</v>
      </c>
      <c r="L71">
        <v>5</v>
      </c>
      <c r="M71">
        <v>5</v>
      </c>
      <c r="N71">
        <f t="shared" si="4"/>
        <v>5</v>
      </c>
      <c r="Q71">
        <f t="shared" si="5"/>
        <v>0</v>
      </c>
    </row>
    <row r="72" spans="1:17" ht="32" x14ac:dyDescent="0.2">
      <c r="A72" t="s">
        <v>29</v>
      </c>
      <c r="B72" t="s">
        <v>101</v>
      </c>
      <c r="C72" t="s">
        <v>251</v>
      </c>
      <c r="D72" t="s">
        <v>401</v>
      </c>
      <c r="E72" t="s">
        <v>512</v>
      </c>
      <c r="F72" t="s">
        <v>570</v>
      </c>
      <c r="G72" t="s">
        <v>624</v>
      </c>
      <c r="H72">
        <v>3713797</v>
      </c>
      <c r="I72" s="1" t="s">
        <v>2800</v>
      </c>
      <c r="J72" s="1" t="s">
        <v>2934</v>
      </c>
      <c r="K72" s="1" t="s">
        <v>3017</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2801</v>
      </c>
      <c r="J73" s="1" t="s">
        <v>2935</v>
      </c>
      <c r="K73" s="1" t="s">
        <v>2935</v>
      </c>
      <c r="L73">
        <v>5</v>
      </c>
      <c r="M73">
        <v>5</v>
      </c>
      <c r="N73">
        <f t="shared" si="4"/>
        <v>5</v>
      </c>
      <c r="Q73">
        <f t="shared" si="5"/>
        <v>0</v>
      </c>
    </row>
    <row r="74" spans="1:17" ht="32" x14ac:dyDescent="0.2">
      <c r="A74" t="s">
        <v>26</v>
      </c>
      <c r="B74" t="s">
        <v>103</v>
      </c>
      <c r="C74" t="s">
        <v>253</v>
      </c>
      <c r="D74" t="s">
        <v>403</v>
      </c>
      <c r="E74" t="s">
        <v>103</v>
      </c>
      <c r="F74" t="s">
        <v>558</v>
      </c>
      <c r="G74" t="s">
        <v>598</v>
      </c>
      <c r="H74">
        <v>3547132</v>
      </c>
      <c r="I74" s="1" t="s">
        <v>2802</v>
      </c>
      <c r="J74" s="1" t="s">
        <v>2936</v>
      </c>
      <c r="K74" s="1" t="s">
        <v>1000</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2803</v>
      </c>
      <c r="J75" s="1" t="s">
        <v>2937</v>
      </c>
      <c r="K75" s="1" t="s">
        <v>1713</v>
      </c>
      <c r="L75">
        <v>5</v>
      </c>
      <c r="M75">
        <v>2</v>
      </c>
      <c r="N75">
        <f t="shared" si="4"/>
        <v>2</v>
      </c>
      <c r="Q75">
        <f t="shared" si="5"/>
        <v>3</v>
      </c>
    </row>
    <row r="76" spans="1:17" ht="32" x14ac:dyDescent="0.2">
      <c r="A76" t="s">
        <v>19</v>
      </c>
      <c r="B76" t="s">
        <v>105</v>
      </c>
      <c r="C76" t="s">
        <v>255</v>
      </c>
      <c r="D76" t="s">
        <v>405</v>
      </c>
      <c r="E76" t="s">
        <v>105</v>
      </c>
      <c r="F76" t="s">
        <v>558</v>
      </c>
      <c r="G76" t="s">
        <v>599</v>
      </c>
      <c r="H76">
        <v>3437141</v>
      </c>
      <c r="I76" s="1" t="s">
        <v>2804</v>
      </c>
      <c r="J76" s="1" t="s">
        <v>2938</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2805</v>
      </c>
      <c r="J77" s="1" t="s">
        <v>2939</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2806</v>
      </c>
      <c r="J78" s="1" t="s">
        <v>2940</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2508</v>
      </c>
      <c r="J79" s="1" t="s">
        <v>2648</v>
      </c>
      <c r="K79" s="1" t="s">
        <v>2725</v>
      </c>
      <c r="L79">
        <v>5</v>
      </c>
      <c r="M79">
        <v>2</v>
      </c>
      <c r="N79">
        <f t="shared" si="4"/>
        <v>2</v>
      </c>
      <c r="Q79">
        <f t="shared" si="5"/>
        <v>3</v>
      </c>
    </row>
    <row r="80" spans="1:17" ht="32" x14ac:dyDescent="0.2">
      <c r="A80" t="s">
        <v>28</v>
      </c>
      <c r="B80" t="s">
        <v>109</v>
      </c>
      <c r="C80" t="s">
        <v>259</v>
      </c>
      <c r="D80" t="s">
        <v>409</v>
      </c>
      <c r="E80" t="s">
        <v>109</v>
      </c>
      <c r="F80" t="s">
        <v>569</v>
      </c>
      <c r="G80" t="s">
        <v>627</v>
      </c>
      <c r="H80">
        <v>3251879</v>
      </c>
      <c r="I80" s="1" t="s">
        <v>2807</v>
      </c>
      <c r="J80" s="1" t="s">
        <v>2941</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2808</v>
      </c>
      <c r="J81" s="1" t="s">
        <v>2942</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2809</v>
      </c>
      <c r="J82" s="1" t="s">
        <v>2943</v>
      </c>
      <c r="K82" s="1" t="s">
        <v>2943</v>
      </c>
      <c r="L82">
        <v>5</v>
      </c>
      <c r="M82">
        <v>5</v>
      </c>
      <c r="N82">
        <f t="shared" si="4"/>
        <v>5</v>
      </c>
      <c r="Q82">
        <f t="shared" si="5"/>
        <v>0</v>
      </c>
    </row>
    <row r="83" spans="1:17" ht="32" x14ac:dyDescent="0.2">
      <c r="A83" t="s">
        <v>22</v>
      </c>
      <c r="B83" t="s">
        <v>112</v>
      </c>
      <c r="C83" t="s">
        <v>262</v>
      </c>
      <c r="D83" t="s">
        <v>412</v>
      </c>
      <c r="E83" t="s">
        <v>112</v>
      </c>
      <c r="F83" t="s">
        <v>571</v>
      </c>
      <c r="G83" t="s">
        <v>629</v>
      </c>
      <c r="H83">
        <v>3167614</v>
      </c>
      <c r="I83" s="1" t="s">
        <v>2810</v>
      </c>
      <c r="J83" s="1" t="s">
        <v>2944</v>
      </c>
      <c r="K83" s="1" t="s">
        <v>2726</v>
      </c>
      <c r="L83">
        <v>5</v>
      </c>
      <c r="M83">
        <v>2</v>
      </c>
      <c r="N83">
        <f t="shared" si="4"/>
        <v>2</v>
      </c>
      <c r="Q83">
        <f t="shared" si="5"/>
        <v>3</v>
      </c>
    </row>
    <row r="84" spans="1:17" ht="32" x14ac:dyDescent="0.2">
      <c r="A84" t="s">
        <v>19</v>
      </c>
      <c r="B84" t="s">
        <v>113</v>
      </c>
      <c r="C84" t="s">
        <v>263</v>
      </c>
      <c r="D84" t="s">
        <v>413</v>
      </c>
      <c r="E84" t="s">
        <v>113</v>
      </c>
      <c r="F84" t="s">
        <v>558</v>
      </c>
      <c r="G84" t="s">
        <v>608</v>
      </c>
      <c r="H84">
        <v>3167565</v>
      </c>
      <c r="I84" s="1" t="s">
        <v>2811</v>
      </c>
      <c r="J84" s="1" t="s">
        <v>2945</v>
      </c>
      <c r="K84" s="1" t="s">
        <v>2404</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2812</v>
      </c>
      <c r="J85" s="1" t="s">
        <v>2946</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2813</v>
      </c>
      <c r="J86" s="1" t="s">
        <v>2947</v>
      </c>
      <c r="K86" s="1" t="s">
        <v>2947</v>
      </c>
      <c r="L86">
        <v>5</v>
      </c>
      <c r="M86">
        <v>5</v>
      </c>
      <c r="N86">
        <f t="shared" si="4"/>
        <v>5</v>
      </c>
      <c r="Q86">
        <f t="shared" si="5"/>
        <v>0</v>
      </c>
    </row>
    <row r="87" spans="1:17" ht="32" x14ac:dyDescent="0.2">
      <c r="A87" t="s">
        <v>24</v>
      </c>
      <c r="B87" t="s">
        <v>116</v>
      </c>
      <c r="C87" t="s">
        <v>266</v>
      </c>
      <c r="D87" t="s">
        <v>416</v>
      </c>
      <c r="E87" t="s">
        <v>116</v>
      </c>
      <c r="F87" t="s">
        <v>558</v>
      </c>
      <c r="G87" t="s">
        <v>631</v>
      </c>
      <c r="H87">
        <v>3079073</v>
      </c>
      <c r="I87" s="1" t="s">
        <v>2814</v>
      </c>
      <c r="J87" s="1" t="s">
        <v>2948</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2815</v>
      </c>
      <c r="J88" s="1" t="s">
        <v>2949</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2816</v>
      </c>
      <c r="J89" s="1" t="s">
        <v>2950</v>
      </c>
      <c r="K89" s="1" t="s">
        <v>3018</v>
      </c>
      <c r="L89">
        <v>5</v>
      </c>
      <c r="M89">
        <v>4</v>
      </c>
      <c r="N89">
        <f t="shared" si="4"/>
        <v>4</v>
      </c>
      <c r="Q89">
        <f t="shared" si="5"/>
        <v>1</v>
      </c>
    </row>
    <row r="90" spans="1:17" ht="32" x14ac:dyDescent="0.2">
      <c r="A90" t="s">
        <v>24</v>
      </c>
      <c r="B90" t="s">
        <v>119</v>
      </c>
      <c r="C90" t="s">
        <v>269</v>
      </c>
      <c r="D90" t="s">
        <v>419</v>
      </c>
      <c r="E90" t="s">
        <v>119</v>
      </c>
      <c r="F90" t="s">
        <v>558</v>
      </c>
      <c r="G90" t="s">
        <v>593</v>
      </c>
      <c r="H90">
        <v>2849365</v>
      </c>
      <c r="I90" s="1" t="s">
        <v>2817</v>
      </c>
      <c r="J90" s="1" t="s">
        <v>2951</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2818</v>
      </c>
      <c r="J91" s="1" t="s">
        <v>2952</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2819</v>
      </c>
      <c r="J92" s="1" t="s">
        <v>2953</v>
      </c>
      <c r="K92" s="1" t="s">
        <v>2729</v>
      </c>
      <c r="L92">
        <v>5</v>
      </c>
      <c r="M92">
        <v>2</v>
      </c>
      <c r="N92">
        <f t="shared" si="4"/>
        <v>2</v>
      </c>
      <c r="Q92">
        <f t="shared" si="5"/>
        <v>3</v>
      </c>
    </row>
    <row r="93" spans="1:17" ht="32" x14ac:dyDescent="0.2">
      <c r="A93" t="s">
        <v>26</v>
      </c>
      <c r="B93" t="s">
        <v>122</v>
      </c>
      <c r="C93" t="s">
        <v>272</v>
      </c>
      <c r="D93" t="s">
        <v>422</v>
      </c>
      <c r="E93" t="s">
        <v>521</v>
      </c>
      <c r="F93" t="s">
        <v>573</v>
      </c>
      <c r="G93" t="s">
        <v>633</v>
      </c>
      <c r="H93">
        <v>2785672</v>
      </c>
      <c r="I93" s="1" t="s">
        <v>2820</v>
      </c>
      <c r="J93" s="1" t="s">
        <v>2954</v>
      </c>
      <c r="K93" s="1" t="s">
        <v>2954</v>
      </c>
      <c r="L93">
        <v>5</v>
      </c>
      <c r="M93">
        <v>5</v>
      </c>
      <c r="N93">
        <f t="shared" si="4"/>
        <v>5</v>
      </c>
      <c r="Q93">
        <f t="shared" si="5"/>
        <v>0</v>
      </c>
    </row>
    <row r="94" spans="1:17" ht="32" x14ac:dyDescent="0.2">
      <c r="A94" t="s">
        <v>20</v>
      </c>
      <c r="B94" t="s">
        <v>123</v>
      </c>
      <c r="C94" t="s">
        <v>273</v>
      </c>
      <c r="D94" t="s">
        <v>423</v>
      </c>
      <c r="E94" t="s">
        <v>522</v>
      </c>
      <c r="F94" t="s">
        <v>574</v>
      </c>
      <c r="G94" t="s">
        <v>634</v>
      </c>
      <c r="H94">
        <v>2784837</v>
      </c>
      <c r="I94" s="1" t="s">
        <v>2821</v>
      </c>
      <c r="J94" s="1" t="s">
        <v>2955</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2524</v>
      </c>
      <c r="J95" s="1" t="s">
        <v>2664</v>
      </c>
      <c r="K95" s="1" t="s">
        <v>2664</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2822</v>
      </c>
      <c r="J96" s="1" t="s">
        <v>2956</v>
      </c>
      <c r="K96" s="1" t="s">
        <v>2956</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2823</v>
      </c>
      <c r="J97" s="1" t="s">
        <v>2957</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2824</v>
      </c>
      <c r="J98" s="1" t="s">
        <v>2958</v>
      </c>
      <c r="K98" s="1" t="s">
        <v>3019</v>
      </c>
      <c r="L98">
        <v>5</v>
      </c>
      <c r="M98">
        <v>3</v>
      </c>
      <c r="N98">
        <f t="shared" ref="N98:N129" si="6">M98</f>
        <v>3</v>
      </c>
      <c r="Q98">
        <f t="shared" ref="Q98:Q129" si="7">L98-SUM(N98:P98)</f>
        <v>2</v>
      </c>
    </row>
    <row r="99" spans="1:17" ht="32" x14ac:dyDescent="0.2">
      <c r="A99" t="s">
        <v>30</v>
      </c>
      <c r="B99" t="s">
        <v>128</v>
      </c>
      <c r="C99" t="s">
        <v>278</v>
      </c>
      <c r="D99" t="s">
        <v>428</v>
      </c>
      <c r="E99" t="s">
        <v>525</v>
      </c>
      <c r="F99" t="s">
        <v>577</v>
      </c>
      <c r="H99">
        <v>2654266</v>
      </c>
      <c r="I99" s="1" t="s">
        <v>2825</v>
      </c>
      <c r="J99" s="1" t="s">
        <v>2959</v>
      </c>
      <c r="K99" s="1" t="s">
        <v>2959</v>
      </c>
      <c r="L99">
        <v>5</v>
      </c>
      <c r="M99">
        <v>5</v>
      </c>
      <c r="N99">
        <f t="shared" si="6"/>
        <v>5</v>
      </c>
      <c r="Q99">
        <f t="shared" si="7"/>
        <v>0</v>
      </c>
    </row>
    <row r="100" spans="1:17" ht="32" x14ac:dyDescent="0.2">
      <c r="A100" t="s">
        <v>30</v>
      </c>
      <c r="B100" t="s">
        <v>129</v>
      </c>
      <c r="C100" t="s">
        <v>279</v>
      </c>
      <c r="D100" t="s">
        <v>429</v>
      </c>
      <c r="E100" t="s">
        <v>526</v>
      </c>
      <c r="F100" t="s">
        <v>578</v>
      </c>
      <c r="G100" t="s">
        <v>637</v>
      </c>
      <c r="H100">
        <v>2578679</v>
      </c>
      <c r="I100" s="1" t="s">
        <v>2826</v>
      </c>
      <c r="J100" s="1" t="s">
        <v>2960</v>
      </c>
      <c r="K100" s="1" t="s">
        <v>2960</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2827</v>
      </c>
      <c r="J101" s="1" t="s">
        <v>2961</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2828</v>
      </c>
      <c r="J102" s="1" t="s">
        <v>2962</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2829</v>
      </c>
      <c r="J103" s="1" t="s">
        <v>2963</v>
      </c>
      <c r="K103" s="1" t="s">
        <v>2963</v>
      </c>
      <c r="L103">
        <v>5</v>
      </c>
      <c r="M103">
        <v>5</v>
      </c>
      <c r="N103">
        <f t="shared" si="6"/>
        <v>5</v>
      </c>
      <c r="Q103">
        <f t="shared" si="7"/>
        <v>0</v>
      </c>
    </row>
    <row r="104" spans="1:17" ht="32" x14ac:dyDescent="0.2">
      <c r="A104" t="s">
        <v>21</v>
      </c>
      <c r="B104" t="s">
        <v>133</v>
      </c>
      <c r="C104" t="s">
        <v>283</v>
      </c>
      <c r="D104" t="s">
        <v>433</v>
      </c>
      <c r="E104" t="s">
        <v>529</v>
      </c>
      <c r="F104" t="s">
        <v>580</v>
      </c>
      <c r="H104">
        <v>2357707</v>
      </c>
      <c r="I104" s="1" t="s">
        <v>2830</v>
      </c>
      <c r="J104" s="1" t="s">
        <v>2964</v>
      </c>
      <c r="K104" s="1" t="s">
        <v>2964</v>
      </c>
      <c r="L104">
        <v>5</v>
      </c>
      <c r="M104">
        <v>5</v>
      </c>
      <c r="N104">
        <f t="shared" si="6"/>
        <v>5</v>
      </c>
      <c r="Q104">
        <f t="shared" si="7"/>
        <v>0</v>
      </c>
    </row>
    <row r="105" spans="1:17" ht="32" x14ac:dyDescent="0.2">
      <c r="A105" t="s">
        <v>26</v>
      </c>
      <c r="B105" t="s">
        <v>134</v>
      </c>
      <c r="C105" t="s">
        <v>284</v>
      </c>
      <c r="D105" t="s">
        <v>434</v>
      </c>
      <c r="E105" t="s">
        <v>530</v>
      </c>
      <c r="F105" t="s">
        <v>558</v>
      </c>
      <c r="G105" t="s">
        <v>616</v>
      </c>
      <c r="H105">
        <v>2321367</v>
      </c>
      <c r="I105" s="1" t="s">
        <v>2831</v>
      </c>
      <c r="J105" s="1" t="s">
        <v>2965</v>
      </c>
      <c r="K105" s="1" t="s">
        <v>3021</v>
      </c>
      <c r="L105">
        <v>5</v>
      </c>
      <c r="M105">
        <v>3</v>
      </c>
      <c r="N105">
        <f t="shared" si="6"/>
        <v>3</v>
      </c>
      <c r="Q105">
        <f t="shared" si="7"/>
        <v>2</v>
      </c>
    </row>
    <row r="106" spans="1:17" ht="32" x14ac:dyDescent="0.2">
      <c r="A106" t="s">
        <v>19</v>
      </c>
      <c r="B106" t="s">
        <v>135</v>
      </c>
      <c r="C106" t="s">
        <v>285</v>
      </c>
      <c r="D106" t="s">
        <v>435</v>
      </c>
      <c r="E106" t="s">
        <v>531</v>
      </c>
      <c r="F106" t="s">
        <v>558</v>
      </c>
      <c r="G106" t="s">
        <v>596</v>
      </c>
      <c r="H106">
        <v>2303577</v>
      </c>
      <c r="I106" s="1" t="s">
        <v>2832</v>
      </c>
      <c r="J106" s="1" t="s">
        <v>2966</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2833</v>
      </c>
      <c r="J107" s="1" t="s">
        <v>2967</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2834</v>
      </c>
      <c r="J108" s="1" t="s">
        <v>2968</v>
      </c>
      <c r="K108" s="1" t="s">
        <v>2968</v>
      </c>
      <c r="L108">
        <v>5</v>
      </c>
      <c r="M108">
        <v>5</v>
      </c>
      <c r="N108">
        <f t="shared" si="6"/>
        <v>5</v>
      </c>
      <c r="Q108">
        <f t="shared" si="7"/>
        <v>0</v>
      </c>
    </row>
    <row r="109" spans="1:17" ht="32" x14ac:dyDescent="0.2">
      <c r="A109" t="s">
        <v>18</v>
      </c>
      <c r="B109" t="s">
        <v>138</v>
      </c>
      <c r="C109" t="s">
        <v>288</v>
      </c>
      <c r="D109" t="s">
        <v>438</v>
      </c>
      <c r="E109" t="s">
        <v>533</v>
      </c>
      <c r="F109" t="s">
        <v>558</v>
      </c>
      <c r="G109" t="s">
        <v>599</v>
      </c>
      <c r="H109">
        <v>2205899</v>
      </c>
      <c r="I109" s="1" t="s">
        <v>2835</v>
      </c>
      <c r="J109" s="1" t="s">
        <v>2969</v>
      </c>
      <c r="K109" s="1" t="s">
        <v>2969</v>
      </c>
      <c r="L109">
        <v>5</v>
      </c>
      <c r="M109">
        <v>5</v>
      </c>
      <c r="N109">
        <f t="shared" si="6"/>
        <v>5</v>
      </c>
      <c r="Q109">
        <f t="shared" si="7"/>
        <v>0</v>
      </c>
    </row>
    <row r="110" spans="1:17" ht="32" x14ac:dyDescent="0.2">
      <c r="A110" t="s">
        <v>20</v>
      </c>
      <c r="B110" t="s">
        <v>139</v>
      </c>
      <c r="C110" t="s">
        <v>289</v>
      </c>
      <c r="D110" t="s">
        <v>439</v>
      </c>
      <c r="E110" t="s">
        <v>534</v>
      </c>
      <c r="F110" t="s">
        <v>558</v>
      </c>
      <c r="G110" t="s">
        <v>600</v>
      </c>
      <c r="H110">
        <v>2177550</v>
      </c>
      <c r="I110" s="1" t="s">
        <v>2836</v>
      </c>
      <c r="J110" s="1" t="s">
        <v>2970</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2837</v>
      </c>
      <c r="J111" s="1" t="s">
        <v>2971</v>
      </c>
      <c r="K111" s="1" t="s">
        <v>2971</v>
      </c>
      <c r="L111">
        <v>5</v>
      </c>
      <c r="M111">
        <v>5</v>
      </c>
      <c r="N111">
        <f t="shared" si="6"/>
        <v>5</v>
      </c>
      <c r="Q111">
        <f t="shared" si="7"/>
        <v>0</v>
      </c>
    </row>
    <row r="112" spans="1:17" ht="32" x14ac:dyDescent="0.2">
      <c r="A112" t="s">
        <v>19</v>
      </c>
      <c r="B112" t="s">
        <v>141</v>
      </c>
      <c r="C112" t="s">
        <v>291</v>
      </c>
      <c r="D112" t="s">
        <v>441</v>
      </c>
      <c r="E112" t="s">
        <v>141</v>
      </c>
      <c r="F112" t="s">
        <v>558</v>
      </c>
      <c r="G112" t="s">
        <v>599</v>
      </c>
      <c r="H112">
        <v>2082065</v>
      </c>
      <c r="I112" s="1" t="s">
        <v>2838</v>
      </c>
      <c r="J112" s="1" t="s">
        <v>2972</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2839</v>
      </c>
      <c r="J113" s="1" t="s">
        <v>2973</v>
      </c>
      <c r="K113" s="1" t="s">
        <v>3022</v>
      </c>
      <c r="L113">
        <v>5</v>
      </c>
      <c r="M113">
        <v>4</v>
      </c>
      <c r="N113">
        <f t="shared" si="6"/>
        <v>4</v>
      </c>
      <c r="Q113">
        <f t="shared" si="7"/>
        <v>1</v>
      </c>
    </row>
    <row r="114" spans="1:17" ht="32" x14ac:dyDescent="0.2">
      <c r="A114" t="s">
        <v>20</v>
      </c>
      <c r="B114" t="s">
        <v>143</v>
      </c>
      <c r="C114" t="s">
        <v>293</v>
      </c>
      <c r="D114" t="s">
        <v>443</v>
      </c>
      <c r="E114" t="s">
        <v>143</v>
      </c>
      <c r="F114" t="s">
        <v>561</v>
      </c>
      <c r="G114" t="s">
        <v>592</v>
      </c>
      <c r="H114">
        <v>2044675</v>
      </c>
      <c r="I114" s="1" t="s">
        <v>2840</v>
      </c>
      <c r="J114" s="1" t="s">
        <v>2974</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2841</v>
      </c>
      <c r="J115" s="1" t="s">
        <v>2975</v>
      </c>
      <c r="K115" s="1" t="s">
        <v>2975</v>
      </c>
      <c r="L115">
        <v>5</v>
      </c>
      <c r="M115">
        <v>5</v>
      </c>
      <c r="N115">
        <f t="shared" si="6"/>
        <v>5</v>
      </c>
      <c r="Q115">
        <f t="shared" si="7"/>
        <v>0</v>
      </c>
    </row>
    <row r="116" spans="1:17" ht="32" x14ac:dyDescent="0.2">
      <c r="A116" t="s">
        <v>25</v>
      </c>
      <c r="B116" t="s">
        <v>145</v>
      </c>
      <c r="C116" t="s">
        <v>295</v>
      </c>
      <c r="D116" t="s">
        <v>445</v>
      </c>
      <c r="E116" t="s">
        <v>145</v>
      </c>
      <c r="F116" t="s">
        <v>561</v>
      </c>
      <c r="G116" t="s">
        <v>640</v>
      </c>
      <c r="H116">
        <v>2025585</v>
      </c>
      <c r="I116" s="1" t="s">
        <v>2842</v>
      </c>
      <c r="J116" s="1" t="s">
        <v>2976</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2843</v>
      </c>
      <c r="J117" s="1" t="s">
        <v>2977</v>
      </c>
      <c r="K117" s="1" t="s">
        <v>2977</v>
      </c>
      <c r="L117">
        <v>5</v>
      </c>
      <c r="M117">
        <v>5</v>
      </c>
      <c r="N117">
        <f t="shared" si="6"/>
        <v>5</v>
      </c>
      <c r="Q117">
        <f t="shared" si="7"/>
        <v>0</v>
      </c>
    </row>
    <row r="118" spans="1:17" ht="32" x14ac:dyDescent="0.2">
      <c r="A118" t="s">
        <v>30</v>
      </c>
      <c r="B118" t="s">
        <v>147</v>
      </c>
      <c r="C118" t="s">
        <v>297</v>
      </c>
      <c r="D118" t="s">
        <v>447</v>
      </c>
      <c r="E118" t="s">
        <v>147</v>
      </c>
      <c r="F118" t="s">
        <v>578</v>
      </c>
      <c r="G118" t="s">
        <v>641</v>
      </c>
      <c r="H118">
        <v>2004626</v>
      </c>
      <c r="I118" s="1" t="s">
        <v>2844</v>
      </c>
      <c r="J118" s="1" t="s">
        <v>2978</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2845</v>
      </c>
      <c r="J119" s="1" t="s">
        <v>2979</v>
      </c>
      <c r="K119" s="1" t="s">
        <v>2979</v>
      </c>
      <c r="L119">
        <v>5</v>
      </c>
      <c r="M119">
        <v>5</v>
      </c>
      <c r="N119">
        <f t="shared" si="6"/>
        <v>5</v>
      </c>
      <c r="Q119">
        <f t="shared" si="7"/>
        <v>0</v>
      </c>
    </row>
    <row r="120" spans="1:17" ht="32" x14ac:dyDescent="0.2">
      <c r="A120" t="s">
        <v>18</v>
      </c>
      <c r="B120" t="s">
        <v>149</v>
      </c>
      <c r="C120" t="s">
        <v>299</v>
      </c>
      <c r="D120" t="s">
        <v>449</v>
      </c>
      <c r="E120" t="s">
        <v>539</v>
      </c>
      <c r="F120" t="s">
        <v>584</v>
      </c>
      <c r="H120">
        <v>1920594</v>
      </c>
      <c r="I120" s="1" t="s">
        <v>2846</v>
      </c>
      <c r="J120" s="1" t="s">
        <v>2980</v>
      </c>
      <c r="K120" s="1" t="s">
        <v>2980</v>
      </c>
      <c r="L120">
        <v>5</v>
      </c>
      <c r="M120">
        <v>5</v>
      </c>
      <c r="N120">
        <f t="shared" si="6"/>
        <v>5</v>
      </c>
      <c r="Q120">
        <f t="shared" si="7"/>
        <v>0</v>
      </c>
    </row>
    <row r="121" spans="1:17" ht="32" x14ac:dyDescent="0.2">
      <c r="A121" t="s">
        <v>26</v>
      </c>
      <c r="B121" t="s">
        <v>150</v>
      </c>
      <c r="C121" t="s">
        <v>300</v>
      </c>
      <c r="D121" t="s">
        <v>450</v>
      </c>
      <c r="E121" t="s">
        <v>150</v>
      </c>
      <c r="F121" t="s">
        <v>558</v>
      </c>
      <c r="G121" t="s">
        <v>599</v>
      </c>
      <c r="H121">
        <v>1907782</v>
      </c>
      <c r="I121" s="1" t="s">
        <v>2847</v>
      </c>
      <c r="J121" s="1" t="s">
        <v>2981</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2848</v>
      </c>
      <c r="J122" s="1" t="s">
        <v>2982</v>
      </c>
      <c r="K122" s="1" t="s">
        <v>2982</v>
      </c>
      <c r="L122">
        <v>5</v>
      </c>
      <c r="M122">
        <v>5</v>
      </c>
      <c r="N122">
        <f t="shared" si="6"/>
        <v>5</v>
      </c>
      <c r="Q122">
        <f t="shared" si="7"/>
        <v>0</v>
      </c>
    </row>
    <row r="123" spans="1:17" ht="32" x14ac:dyDescent="0.2">
      <c r="A123" t="s">
        <v>28</v>
      </c>
      <c r="B123" t="s">
        <v>152</v>
      </c>
      <c r="C123" t="s">
        <v>302</v>
      </c>
      <c r="D123" t="s">
        <v>452</v>
      </c>
      <c r="E123" t="s">
        <v>541</v>
      </c>
      <c r="F123" t="s">
        <v>569</v>
      </c>
      <c r="G123" t="s">
        <v>643</v>
      </c>
      <c r="H123">
        <v>1888409</v>
      </c>
      <c r="I123" s="1" t="s">
        <v>2849</v>
      </c>
      <c r="J123" s="1" t="s">
        <v>2983</v>
      </c>
      <c r="K123" s="1" t="s">
        <v>2983</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2850</v>
      </c>
      <c r="J124" s="1" t="s">
        <v>2984</v>
      </c>
      <c r="K124" s="1" t="s">
        <v>3024</v>
      </c>
      <c r="L124">
        <v>5</v>
      </c>
      <c r="M124">
        <v>4</v>
      </c>
      <c r="N124">
        <f t="shared" si="6"/>
        <v>4</v>
      </c>
      <c r="Q124">
        <f t="shared" si="7"/>
        <v>1</v>
      </c>
    </row>
    <row r="125" spans="1:17" ht="32" x14ac:dyDescent="0.2">
      <c r="A125" t="s">
        <v>20</v>
      </c>
      <c r="B125" t="s">
        <v>154</v>
      </c>
      <c r="C125" t="s">
        <v>304</v>
      </c>
      <c r="D125" t="s">
        <v>454</v>
      </c>
      <c r="E125" t="s">
        <v>543</v>
      </c>
      <c r="F125" t="s">
        <v>558</v>
      </c>
      <c r="G125" t="s">
        <v>600</v>
      </c>
      <c r="H125">
        <v>1808056</v>
      </c>
      <c r="I125" s="1" t="s">
        <v>2851</v>
      </c>
      <c r="J125" s="1" t="s">
        <v>2985</v>
      </c>
      <c r="K125" s="1" t="s">
        <v>3025</v>
      </c>
      <c r="L125">
        <v>5</v>
      </c>
      <c r="M125">
        <v>3</v>
      </c>
      <c r="N125">
        <f t="shared" si="6"/>
        <v>3</v>
      </c>
      <c r="Q125">
        <f t="shared" si="7"/>
        <v>2</v>
      </c>
    </row>
    <row r="126" spans="1:17" ht="48" x14ac:dyDescent="0.2">
      <c r="A126" t="s">
        <v>28</v>
      </c>
      <c r="B126" t="s">
        <v>155</v>
      </c>
      <c r="C126" t="s">
        <v>305</v>
      </c>
      <c r="D126" t="s">
        <v>455</v>
      </c>
      <c r="E126" t="s">
        <v>544</v>
      </c>
      <c r="F126" t="s">
        <v>585</v>
      </c>
      <c r="G126" t="s">
        <v>645</v>
      </c>
      <c r="H126">
        <v>1745449</v>
      </c>
      <c r="I126" s="1" t="s">
        <v>2852</v>
      </c>
      <c r="J126" s="1" t="s">
        <v>2986</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2853</v>
      </c>
      <c r="J127" s="1" t="s">
        <v>2987</v>
      </c>
      <c r="K127" s="1" t="s">
        <v>2987</v>
      </c>
      <c r="L127">
        <v>5</v>
      </c>
      <c r="M127">
        <v>5</v>
      </c>
      <c r="N127">
        <f t="shared" si="6"/>
        <v>5</v>
      </c>
      <c r="Q127">
        <f t="shared" si="7"/>
        <v>0</v>
      </c>
    </row>
    <row r="128" spans="1:17" ht="32" x14ac:dyDescent="0.2">
      <c r="A128" t="s">
        <v>20</v>
      </c>
      <c r="B128" t="s">
        <v>157</v>
      </c>
      <c r="C128" t="s">
        <v>307</v>
      </c>
      <c r="D128" t="s">
        <v>457</v>
      </c>
      <c r="E128" t="s">
        <v>546</v>
      </c>
      <c r="F128" t="s">
        <v>558</v>
      </c>
      <c r="G128" t="s">
        <v>591</v>
      </c>
      <c r="H128">
        <v>1736390</v>
      </c>
      <c r="I128" s="1" t="s">
        <v>2854</v>
      </c>
      <c r="J128" s="1" t="s">
        <v>2988</v>
      </c>
      <c r="K128" s="1" t="s">
        <v>1393</v>
      </c>
      <c r="L128">
        <v>5</v>
      </c>
      <c r="M128">
        <v>2</v>
      </c>
      <c r="N128">
        <f t="shared" si="6"/>
        <v>2</v>
      </c>
      <c r="Q128">
        <f t="shared" si="7"/>
        <v>3</v>
      </c>
    </row>
    <row r="129" spans="1:17" ht="32" x14ac:dyDescent="0.2">
      <c r="A129" t="s">
        <v>23</v>
      </c>
      <c r="B129" t="s">
        <v>158</v>
      </c>
      <c r="C129" t="s">
        <v>308</v>
      </c>
      <c r="D129" t="s">
        <v>458</v>
      </c>
      <c r="E129" t="s">
        <v>158</v>
      </c>
      <c r="F129" t="s">
        <v>558</v>
      </c>
      <c r="G129" t="s">
        <v>624</v>
      </c>
      <c r="H129">
        <v>1628251</v>
      </c>
      <c r="I129" s="1" t="s">
        <v>2855</v>
      </c>
      <c r="J129" s="1" t="s">
        <v>2989</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2856</v>
      </c>
      <c r="J130" s="1" t="s">
        <v>2990</v>
      </c>
      <c r="K130" s="1" t="s">
        <v>2990</v>
      </c>
      <c r="L130">
        <v>5</v>
      </c>
      <c r="M130">
        <v>5</v>
      </c>
      <c r="N130">
        <f t="shared" ref="N130:N161" si="8">M130</f>
        <v>5</v>
      </c>
      <c r="Q130">
        <f t="shared" ref="Q130:Q161" si="9">L130-SUM(N130:P130)</f>
        <v>0</v>
      </c>
    </row>
    <row r="131" spans="1:17" ht="32" x14ac:dyDescent="0.2">
      <c r="A131" t="s">
        <v>20</v>
      </c>
      <c r="B131" t="s">
        <v>160</v>
      </c>
      <c r="C131" t="s">
        <v>310</v>
      </c>
      <c r="D131" t="s">
        <v>460</v>
      </c>
      <c r="E131" t="s">
        <v>160</v>
      </c>
      <c r="F131" t="s">
        <v>558</v>
      </c>
      <c r="G131" t="s">
        <v>612</v>
      </c>
      <c r="H131">
        <v>1624081</v>
      </c>
      <c r="I131" s="1" t="s">
        <v>2857</v>
      </c>
      <c r="J131" s="1" t="s">
        <v>2991</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2556</v>
      </c>
      <c r="J132" s="1" t="s">
        <v>2696</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2858</v>
      </c>
      <c r="J133" s="1" t="s">
        <v>2992</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2859</v>
      </c>
      <c r="J134" s="1" t="s">
        <v>2993</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2860</v>
      </c>
      <c r="J135" s="1" t="s">
        <v>2994</v>
      </c>
      <c r="K135" s="1" t="s">
        <v>3026</v>
      </c>
      <c r="L135">
        <v>5</v>
      </c>
      <c r="M135">
        <v>3</v>
      </c>
      <c r="N135">
        <f t="shared" si="8"/>
        <v>3</v>
      </c>
      <c r="Q135">
        <f t="shared" si="9"/>
        <v>2</v>
      </c>
    </row>
    <row r="136" spans="1:17" ht="32" x14ac:dyDescent="0.2">
      <c r="A136" t="s">
        <v>20</v>
      </c>
      <c r="B136" t="s">
        <v>165</v>
      </c>
      <c r="C136" t="s">
        <v>315</v>
      </c>
      <c r="D136" t="s">
        <v>465</v>
      </c>
      <c r="E136" t="s">
        <v>549</v>
      </c>
      <c r="F136" t="s">
        <v>587</v>
      </c>
      <c r="G136" t="s">
        <v>649</v>
      </c>
      <c r="H136">
        <v>1522517</v>
      </c>
      <c r="I136" s="1" t="s">
        <v>2861</v>
      </c>
      <c r="J136" s="1" t="s">
        <v>2995</v>
      </c>
      <c r="K136" s="1" t="s">
        <v>2995</v>
      </c>
      <c r="L136">
        <v>5</v>
      </c>
      <c r="M136">
        <v>5</v>
      </c>
      <c r="N136">
        <f t="shared" si="8"/>
        <v>5</v>
      </c>
      <c r="Q136">
        <f t="shared" si="9"/>
        <v>0</v>
      </c>
    </row>
    <row r="137" spans="1:17" ht="32" x14ac:dyDescent="0.2">
      <c r="A137" t="s">
        <v>29</v>
      </c>
      <c r="B137" t="s">
        <v>166</v>
      </c>
      <c r="C137" t="s">
        <v>316</v>
      </c>
      <c r="D137" t="s">
        <v>466</v>
      </c>
      <c r="E137" t="s">
        <v>550</v>
      </c>
      <c r="F137" t="s">
        <v>588</v>
      </c>
      <c r="G137" t="s">
        <v>650</v>
      </c>
      <c r="H137">
        <v>1517817</v>
      </c>
      <c r="I137" s="1" t="s">
        <v>2862</v>
      </c>
      <c r="J137" s="1" t="s">
        <v>2996</v>
      </c>
      <c r="K137" s="1" t="s">
        <v>2996</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2863</v>
      </c>
      <c r="J138" s="1" t="s">
        <v>2997</v>
      </c>
      <c r="K138" s="1" t="s">
        <v>2736</v>
      </c>
      <c r="L138">
        <v>5</v>
      </c>
      <c r="M138">
        <v>2</v>
      </c>
      <c r="N138">
        <f t="shared" si="8"/>
        <v>2</v>
      </c>
      <c r="Q138">
        <f t="shared" si="9"/>
        <v>3</v>
      </c>
    </row>
    <row r="139" spans="1:17" ht="32" x14ac:dyDescent="0.2">
      <c r="A139" t="s">
        <v>20</v>
      </c>
      <c r="B139" t="s">
        <v>168</v>
      </c>
      <c r="C139" t="s">
        <v>318</v>
      </c>
      <c r="D139" t="s">
        <v>468</v>
      </c>
      <c r="E139" t="s">
        <v>168</v>
      </c>
      <c r="F139" t="s">
        <v>558</v>
      </c>
      <c r="G139" t="s">
        <v>599</v>
      </c>
      <c r="H139">
        <v>1504430</v>
      </c>
      <c r="I139" s="1" t="s">
        <v>1537</v>
      </c>
      <c r="J139" s="1" t="s">
        <v>1682</v>
      </c>
      <c r="K139" s="1" t="s">
        <v>1397</v>
      </c>
      <c r="L139">
        <v>5</v>
      </c>
      <c r="M139">
        <v>2</v>
      </c>
      <c r="N139">
        <f t="shared" si="8"/>
        <v>2</v>
      </c>
      <c r="Q139">
        <f t="shared" si="9"/>
        <v>3</v>
      </c>
    </row>
    <row r="140" spans="1:17" ht="32" x14ac:dyDescent="0.2">
      <c r="A140" t="s">
        <v>19</v>
      </c>
      <c r="B140" t="s">
        <v>169</v>
      </c>
      <c r="C140" t="s">
        <v>319</v>
      </c>
      <c r="D140" t="s">
        <v>469</v>
      </c>
      <c r="E140" t="s">
        <v>169</v>
      </c>
      <c r="F140" t="s">
        <v>558</v>
      </c>
      <c r="G140" t="s">
        <v>605</v>
      </c>
      <c r="H140">
        <v>1496893</v>
      </c>
      <c r="I140" s="1" t="s">
        <v>2864</v>
      </c>
      <c r="J140" s="1" t="s">
        <v>2998</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2865</v>
      </c>
      <c r="J141" s="1" t="s">
        <v>2999</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2866</v>
      </c>
      <c r="J142" s="1" t="s">
        <v>3000</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2867</v>
      </c>
      <c r="J143" s="1" t="s">
        <v>3001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2868</v>
      </c>
      <c r="J144" s="1" t="s">
        <v>3002</v>
      </c>
      <c r="K144" s="1" t="s">
        <v>3002</v>
      </c>
      <c r="L144">
        <v>5</v>
      </c>
      <c r="M144">
        <v>5</v>
      </c>
      <c r="N144">
        <f t="shared" si="8"/>
        <v>5</v>
      </c>
      <c r="Q144">
        <f t="shared" si="9"/>
        <v>0</v>
      </c>
    </row>
    <row r="145" spans="1:17" ht="32" x14ac:dyDescent="0.2">
      <c r="A145" t="s">
        <v>20</v>
      </c>
      <c r="B145" t="s">
        <v>174</v>
      </c>
      <c r="C145" t="s">
        <v>324</v>
      </c>
      <c r="D145" t="s">
        <v>474</v>
      </c>
      <c r="E145" t="s">
        <v>553</v>
      </c>
      <c r="F145" t="s">
        <v>558</v>
      </c>
      <c r="G145" t="s">
        <v>593</v>
      </c>
      <c r="H145">
        <v>1374868</v>
      </c>
      <c r="I145" s="1" t="s">
        <v>2869</v>
      </c>
      <c r="J145" s="1" t="s">
        <v>3003</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1543</v>
      </c>
      <c r="J146" s="1" t="s">
        <v>1688</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2870</v>
      </c>
      <c r="J147" s="1" t="s">
        <v>3004</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2871</v>
      </c>
      <c r="J148" s="1" t="s">
        <v>3005</v>
      </c>
      <c r="K148" s="1" t="s">
        <v>3005</v>
      </c>
      <c r="L148">
        <v>5</v>
      </c>
      <c r="M148">
        <v>5</v>
      </c>
      <c r="N148">
        <f t="shared" si="8"/>
        <v>5</v>
      </c>
      <c r="Q148">
        <f t="shared" si="9"/>
        <v>0</v>
      </c>
    </row>
    <row r="149" spans="1:17" ht="32" x14ac:dyDescent="0.2">
      <c r="A149" t="s">
        <v>20</v>
      </c>
      <c r="B149" t="s">
        <v>178</v>
      </c>
      <c r="C149" t="s">
        <v>328</v>
      </c>
      <c r="D149" t="s">
        <v>478</v>
      </c>
      <c r="E149" t="s">
        <v>555</v>
      </c>
      <c r="F149" t="s">
        <v>558</v>
      </c>
      <c r="G149" t="s">
        <v>591</v>
      </c>
      <c r="H149">
        <v>1302727</v>
      </c>
      <c r="I149" s="1" t="s">
        <v>2872</v>
      </c>
      <c r="J149" s="1" t="s">
        <v>3006</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2873</v>
      </c>
      <c r="J150" s="1" t="s">
        <v>3007</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2874</v>
      </c>
      <c r="J151" s="1" t="s">
        <v>3008</v>
      </c>
      <c r="K151" s="1" t="s">
        <v>3027</v>
      </c>
      <c r="L151">
        <v>5</v>
      </c>
      <c r="M151">
        <v>3</v>
      </c>
      <c r="N151">
        <f t="shared" si="8"/>
        <v>3</v>
      </c>
      <c r="Q151">
        <f t="shared" si="9"/>
        <v>2</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R151"/>
  <sheetViews>
    <sheetView workbookViewId="0">
      <pane ySplit="1" topLeftCell="A2" activePane="bottomLeft" state="frozen"/>
      <selection pane="bottomLeft"/>
    </sheetView>
  </sheetViews>
  <sheetFormatPr baseColWidth="10" defaultColWidth="8.83203125" defaultRowHeight="15" x14ac:dyDescent="0.2"/>
  <cols>
    <col min="1" max="1" width="0" hidden="1" customWidth="1"/>
    <col min="2" max="2" width="40.6640625" customWidth="1"/>
    <col min="3" max="3" width="0" hidden="1" customWidth="1"/>
    <col min="4" max="4" width="19.6640625" customWidth="1"/>
    <col min="5" max="8" width="0" hidden="1" customWidth="1"/>
    <col min="9" max="9" width="70.6640625" style="1" customWidth="1"/>
    <col min="10" max="11" width="30.6640625" style="1" customWidth="1"/>
    <col min="12" max="17" width="5.6640625" customWidth="1"/>
  </cols>
  <sheetData>
    <row r="1" spans="1:18"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row>
    <row r="2" spans="1:18" ht="32" x14ac:dyDescent="0.2">
      <c r="A2" t="s">
        <v>18</v>
      </c>
      <c r="B2" t="s">
        <v>31</v>
      </c>
      <c r="C2" t="s">
        <v>181</v>
      </c>
      <c r="D2" t="s">
        <v>331</v>
      </c>
      <c r="E2" t="s">
        <v>31</v>
      </c>
      <c r="F2" t="s">
        <v>557</v>
      </c>
      <c r="G2" t="s">
        <v>591</v>
      </c>
      <c r="H2">
        <v>54264336</v>
      </c>
      <c r="I2" s="1" t="s">
        <v>3028</v>
      </c>
      <c r="J2" s="1" t="s">
        <v>3173</v>
      </c>
      <c r="K2" s="1" t="s">
        <v>2357</v>
      </c>
      <c r="L2">
        <v>5</v>
      </c>
      <c r="M2">
        <v>1</v>
      </c>
      <c r="N2">
        <f t="shared" ref="N2:N33" si="0">M2</f>
        <v>1</v>
      </c>
      <c r="Q2">
        <f t="shared" ref="Q2:Q33" si="1">L2-SUM(N2:P2)</f>
        <v>4</v>
      </c>
    </row>
    <row r="3" spans="1:18" ht="32" x14ac:dyDescent="0.2">
      <c r="A3" t="s">
        <v>19</v>
      </c>
      <c r="B3" t="s">
        <v>32</v>
      </c>
      <c r="C3" t="s">
        <v>182</v>
      </c>
      <c r="D3" t="s">
        <v>332</v>
      </c>
      <c r="E3" t="s">
        <v>481</v>
      </c>
      <c r="F3" t="s">
        <v>558</v>
      </c>
      <c r="G3" t="s">
        <v>592</v>
      </c>
      <c r="H3">
        <v>35173629</v>
      </c>
      <c r="I3" s="1" t="s">
        <v>3029</v>
      </c>
      <c r="J3" s="1" t="s">
        <v>3174</v>
      </c>
      <c r="L3">
        <v>5</v>
      </c>
      <c r="M3">
        <v>0</v>
      </c>
      <c r="N3">
        <f t="shared" si="0"/>
        <v>0</v>
      </c>
      <c r="Q3">
        <f t="shared" si="1"/>
        <v>5</v>
      </c>
    </row>
    <row r="4" spans="1:18" ht="32" x14ac:dyDescent="0.2">
      <c r="A4" t="s">
        <v>19</v>
      </c>
      <c r="B4" t="s">
        <v>33</v>
      </c>
      <c r="C4" t="s">
        <v>183</v>
      </c>
      <c r="D4" t="s">
        <v>333</v>
      </c>
      <c r="E4" t="s">
        <v>33</v>
      </c>
      <c r="F4" t="s">
        <v>558</v>
      </c>
      <c r="G4" t="s">
        <v>593</v>
      </c>
      <c r="H4">
        <v>34561560</v>
      </c>
      <c r="I4" s="1" t="s">
        <v>3030</v>
      </c>
      <c r="J4" s="1" t="s">
        <v>3175</v>
      </c>
      <c r="K4" s="1" t="s">
        <v>2358</v>
      </c>
      <c r="L4">
        <v>5</v>
      </c>
      <c r="M4">
        <v>1</v>
      </c>
      <c r="N4">
        <f t="shared" si="0"/>
        <v>1</v>
      </c>
      <c r="Q4">
        <f t="shared" si="1"/>
        <v>4</v>
      </c>
    </row>
    <row r="5" spans="1:18" ht="32" x14ac:dyDescent="0.2">
      <c r="A5" t="s">
        <v>19</v>
      </c>
      <c r="B5" t="s">
        <v>34</v>
      </c>
      <c r="C5" t="s">
        <v>184</v>
      </c>
      <c r="D5" t="s">
        <v>334</v>
      </c>
      <c r="E5" t="s">
        <v>34</v>
      </c>
      <c r="F5" t="s">
        <v>558</v>
      </c>
      <c r="G5" t="s">
        <v>591</v>
      </c>
      <c r="H5">
        <v>33173866</v>
      </c>
      <c r="I5" s="1" t="s">
        <v>3031</v>
      </c>
      <c r="J5" s="1" t="s">
        <v>3176</v>
      </c>
      <c r="K5" s="1" t="s">
        <v>2359</v>
      </c>
      <c r="L5">
        <v>5</v>
      </c>
      <c r="M5">
        <v>1</v>
      </c>
      <c r="N5">
        <f t="shared" si="0"/>
        <v>1</v>
      </c>
      <c r="Q5">
        <f t="shared" si="1"/>
        <v>4</v>
      </c>
    </row>
    <row r="6" spans="1:18" ht="32" x14ac:dyDescent="0.2">
      <c r="A6" t="s">
        <v>20</v>
      </c>
      <c r="B6" t="s">
        <v>35</v>
      </c>
      <c r="C6" t="s">
        <v>185</v>
      </c>
      <c r="D6" t="s">
        <v>335</v>
      </c>
      <c r="E6" t="s">
        <v>482</v>
      </c>
      <c r="F6" t="s">
        <v>558</v>
      </c>
      <c r="G6" t="s">
        <v>594</v>
      </c>
      <c r="H6">
        <v>32761419</v>
      </c>
      <c r="I6" s="1" t="s">
        <v>3032</v>
      </c>
      <c r="J6" s="1" t="s">
        <v>3177</v>
      </c>
      <c r="K6" s="1" t="s">
        <v>2360</v>
      </c>
      <c r="L6">
        <v>5</v>
      </c>
      <c r="M6">
        <v>1</v>
      </c>
      <c r="N6">
        <f t="shared" si="0"/>
        <v>1</v>
      </c>
      <c r="Q6">
        <f t="shared" si="1"/>
        <v>4</v>
      </c>
    </row>
    <row r="7" spans="1:18" ht="32" x14ac:dyDescent="0.2">
      <c r="A7" t="s">
        <v>18</v>
      </c>
      <c r="B7" t="s">
        <v>36</v>
      </c>
      <c r="C7" t="s">
        <v>186</v>
      </c>
      <c r="D7" t="s">
        <v>336</v>
      </c>
      <c r="E7" t="s">
        <v>36</v>
      </c>
      <c r="F7" t="s">
        <v>559</v>
      </c>
      <c r="G7" t="s">
        <v>595</v>
      </c>
      <c r="H7">
        <v>30506160</v>
      </c>
      <c r="I7" s="1" t="s">
        <v>3033</v>
      </c>
      <c r="J7" s="1" t="s">
        <v>2213</v>
      </c>
      <c r="K7" s="1" t="s">
        <v>2361</v>
      </c>
      <c r="L7">
        <v>5</v>
      </c>
      <c r="M7">
        <v>1</v>
      </c>
      <c r="N7">
        <f t="shared" si="0"/>
        <v>1</v>
      </c>
      <c r="Q7">
        <f t="shared" si="1"/>
        <v>4</v>
      </c>
    </row>
    <row r="8" spans="1:18" ht="32" x14ac:dyDescent="0.2">
      <c r="A8" t="s">
        <v>19</v>
      </c>
      <c r="B8" t="s">
        <v>37</v>
      </c>
      <c r="C8" t="s">
        <v>187</v>
      </c>
      <c r="D8" t="s">
        <v>337</v>
      </c>
      <c r="E8" t="s">
        <v>37</v>
      </c>
      <c r="F8" t="s">
        <v>558</v>
      </c>
      <c r="G8" t="s">
        <v>596</v>
      </c>
      <c r="H8">
        <v>28089358</v>
      </c>
      <c r="I8" s="1" t="s">
        <v>3034</v>
      </c>
      <c r="J8" s="1" t="s">
        <v>3178</v>
      </c>
      <c r="K8" s="1" t="s">
        <v>2362</v>
      </c>
      <c r="L8">
        <v>5</v>
      </c>
      <c r="M8">
        <v>1</v>
      </c>
      <c r="N8">
        <f t="shared" si="0"/>
        <v>1</v>
      </c>
      <c r="Q8">
        <f t="shared" si="1"/>
        <v>4</v>
      </c>
    </row>
    <row r="9" spans="1:18" ht="32" x14ac:dyDescent="0.2">
      <c r="A9" t="s">
        <v>21</v>
      </c>
      <c r="B9" t="s">
        <v>38</v>
      </c>
      <c r="C9" t="s">
        <v>188</v>
      </c>
      <c r="D9" t="s">
        <v>338</v>
      </c>
      <c r="E9" t="s">
        <v>483</v>
      </c>
      <c r="F9" t="s">
        <v>558</v>
      </c>
      <c r="G9" t="s">
        <v>594</v>
      </c>
      <c r="H9">
        <v>26978271</v>
      </c>
      <c r="I9" s="1" t="s">
        <v>3035</v>
      </c>
      <c r="J9" s="1" t="s">
        <v>3179</v>
      </c>
      <c r="K9" s="1" t="s">
        <v>2363</v>
      </c>
      <c r="L9">
        <v>5</v>
      </c>
      <c r="M9">
        <v>1</v>
      </c>
      <c r="N9">
        <f t="shared" si="0"/>
        <v>1</v>
      </c>
      <c r="Q9">
        <f t="shared" si="1"/>
        <v>4</v>
      </c>
    </row>
    <row r="10" spans="1:18" ht="32" x14ac:dyDescent="0.2">
      <c r="A10" t="s">
        <v>22</v>
      </c>
      <c r="B10" t="s">
        <v>39</v>
      </c>
      <c r="C10" t="s">
        <v>189</v>
      </c>
      <c r="D10" t="s">
        <v>339</v>
      </c>
      <c r="E10" t="s">
        <v>39</v>
      </c>
      <c r="F10" t="s">
        <v>560</v>
      </c>
      <c r="G10" t="s">
        <v>597</v>
      </c>
      <c r="H10">
        <v>24544253</v>
      </c>
      <c r="I10" s="1" t="s">
        <v>3036</v>
      </c>
      <c r="J10" s="1" t="s">
        <v>3180</v>
      </c>
      <c r="K10" s="1" t="s">
        <v>2715</v>
      </c>
      <c r="L10">
        <v>5</v>
      </c>
      <c r="M10">
        <v>2</v>
      </c>
      <c r="N10">
        <f t="shared" si="0"/>
        <v>2</v>
      </c>
      <c r="Q10">
        <f t="shared" si="1"/>
        <v>3</v>
      </c>
    </row>
    <row r="11" spans="1:18" ht="32" x14ac:dyDescent="0.2">
      <c r="A11" t="s">
        <v>21</v>
      </c>
      <c r="B11" t="s">
        <v>40</v>
      </c>
      <c r="C11" t="s">
        <v>190</v>
      </c>
      <c r="D11" t="s">
        <v>340</v>
      </c>
      <c r="E11" t="s">
        <v>484</v>
      </c>
      <c r="F11" t="s">
        <v>558</v>
      </c>
      <c r="G11" t="s">
        <v>597</v>
      </c>
      <c r="H11">
        <v>22127536</v>
      </c>
      <c r="I11" s="1" t="s">
        <v>3037</v>
      </c>
      <c r="J11" s="1" t="s">
        <v>3181</v>
      </c>
      <c r="K11" s="1" t="s">
        <v>2365</v>
      </c>
      <c r="L11">
        <v>5</v>
      </c>
      <c r="M11">
        <v>1</v>
      </c>
      <c r="N11">
        <f t="shared" si="0"/>
        <v>1</v>
      </c>
      <c r="Q11">
        <f t="shared" si="1"/>
        <v>4</v>
      </c>
    </row>
    <row r="12" spans="1:18" ht="48" x14ac:dyDescent="0.2">
      <c r="A12" t="s">
        <v>19</v>
      </c>
      <c r="B12" t="s">
        <v>41</v>
      </c>
      <c r="C12" t="s">
        <v>191</v>
      </c>
      <c r="D12" t="s">
        <v>341</v>
      </c>
      <c r="E12" t="s">
        <v>41</v>
      </c>
      <c r="F12" t="s">
        <v>558</v>
      </c>
      <c r="G12" t="s">
        <v>598</v>
      </c>
      <c r="H12">
        <v>20497045</v>
      </c>
      <c r="I12" s="1" t="s">
        <v>3038</v>
      </c>
      <c r="J12" s="1" t="s">
        <v>3182</v>
      </c>
      <c r="K12" s="1" t="s">
        <v>2716</v>
      </c>
      <c r="L12">
        <v>5</v>
      </c>
      <c r="M12">
        <v>2</v>
      </c>
      <c r="N12">
        <f t="shared" si="0"/>
        <v>2</v>
      </c>
      <c r="Q12">
        <f t="shared" si="1"/>
        <v>3</v>
      </c>
    </row>
    <row r="13" spans="1:18" ht="32" x14ac:dyDescent="0.2">
      <c r="A13" t="s">
        <v>19</v>
      </c>
      <c r="B13" t="s">
        <v>42</v>
      </c>
      <c r="C13" t="s">
        <v>192</v>
      </c>
      <c r="D13" t="s">
        <v>342</v>
      </c>
      <c r="E13" t="s">
        <v>42</v>
      </c>
      <c r="F13" t="s">
        <v>561</v>
      </c>
      <c r="G13" t="s">
        <v>599</v>
      </c>
      <c r="H13">
        <v>20253204</v>
      </c>
      <c r="I13" s="1" t="s">
        <v>3039</v>
      </c>
      <c r="J13" s="1" t="s">
        <v>3183</v>
      </c>
      <c r="K13" s="1" t="s">
        <v>2367</v>
      </c>
      <c r="L13">
        <v>5</v>
      </c>
      <c r="M13">
        <v>1</v>
      </c>
      <c r="N13">
        <f t="shared" si="0"/>
        <v>1</v>
      </c>
      <c r="Q13">
        <f t="shared" si="1"/>
        <v>4</v>
      </c>
    </row>
    <row r="14" spans="1:18" ht="32" x14ac:dyDescent="0.2">
      <c r="A14" t="s">
        <v>19</v>
      </c>
      <c r="B14" t="s">
        <v>43</v>
      </c>
      <c r="C14" t="s">
        <v>193</v>
      </c>
      <c r="D14" t="s">
        <v>343</v>
      </c>
      <c r="E14" t="s">
        <v>43</v>
      </c>
      <c r="F14" t="s">
        <v>558</v>
      </c>
      <c r="G14" t="s">
        <v>592</v>
      </c>
      <c r="H14">
        <v>18946391</v>
      </c>
      <c r="I14" s="1" t="s">
        <v>3040</v>
      </c>
      <c r="J14" s="1" t="s">
        <v>3184</v>
      </c>
      <c r="K14" s="1" t="s">
        <v>957</v>
      </c>
      <c r="L14">
        <v>5</v>
      </c>
      <c r="M14">
        <v>1</v>
      </c>
      <c r="N14">
        <f t="shared" si="0"/>
        <v>1</v>
      </c>
      <c r="Q14">
        <f t="shared" si="1"/>
        <v>4</v>
      </c>
    </row>
    <row r="15" spans="1:18" ht="32" x14ac:dyDescent="0.2">
      <c r="A15" t="s">
        <v>19</v>
      </c>
      <c r="B15" t="s">
        <v>44</v>
      </c>
      <c r="C15" t="s">
        <v>194</v>
      </c>
      <c r="D15" t="s">
        <v>344</v>
      </c>
      <c r="E15" t="s">
        <v>485</v>
      </c>
      <c r="F15" t="s">
        <v>558</v>
      </c>
      <c r="G15" t="s">
        <v>598</v>
      </c>
      <c r="H15">
        <v>16999659</v>
      </c>
      <c r="I15" s="1" t="s">
        <v>3041</v>
      </c>
      <c r="J15" s="1" t="s">
        <v>3185</v>
      </c>
      <c r="K15" s="1" t="s">
        <v>2368</v>
      </c>
      <c r="L15">
        <v>5</v>
      </c>
      <c r="M15">
        <v>1</v>
      </c>
      <c r="N15">
        <f t="shared" si="0"/>
        <v>1</v>
      </c>
      <c r="Q15">
        <f t="shared" si="1"/>
        <v>4</v>
      </c>
    </row>
    <row r="16" spans="1:18" ht="32" x14ac:dyDescent="0.2">
      <c r="A16" t="s">
        <v>20</v>
      </c>
      <c r="B16" t="s">
        <v>45</v>
      </c>
      <c r="C16" t="s">
        <v>195</v>
      </c>
      <c r="D16" t="s">
        <v>345</v>
      </c>
      <c r="E16" t="s">
        <v>486</v>
      </c>
      <c r="F16" t="s">
        <v>558</v>
      </c>
      <c r="G16" t="s">
        <v>599</v>
      </c>
      <c r="H16">
        <v>16836948</v>
      </c>
      <c r="I16" s="1" t="s">
        <v>3042</v>
      </c>
      <c r="J16" s="1" t="s">
        <v>3186</v>
      </c>
      <c r="K16" s="1" t="s">
        <v>2369</v>
      </c>
      <c r="L16">
        <v>5</v>
      </c>
      <c r="M16">
        <v>1</v>
      </c>
      <c r="N16">
        <f t="shared" si="0"/>
        <v>1</v>
      </c>
      <c r="Q16">
        <f t="shared" si="1"/>
        <v>4</v>
      </c>
    </row>
    <row r="17" spans="1:17" ht="32" x14ac:dyDescent="0.2">
      <c r="A17" t="s">
        <v>20</v>
      </c>
      <c r="B17" t="s">
        <v>46</v>
      </c>
      <c r="C17" t="s">
        <v>196</v>
      </c>
      <c r="D17" t="s">
        <v>346</v>
      </c>
      <c r="E17" t="s">
        <v>487</v>
      </c>
      <c r="F17" t="s">
        <v>558</v>
      </c>
      <c r="G17" t="s">
        <v>591</v>
      </c>
      <c r="H17">
        <v>16448618</v>
      </c>
      <c r="I17" s="1" t="s">
        <v>3043</v>
      </c>
      <c r="J17" s="1" t="s">
        <v>3187</v>
      </c>
      <c r="K17" s="1" t="s">
        <v>959</v>
      </c>
      <c r="L17">
        <v>5</v>
      </c>
      <c r="M17">
        <v>1</v>
      </c>
      <c r="N17">
        <f t="shared" si="0"/>
        <v>1</v>
      </c>
      <c r="Q17">
        <f t="shared" si="1"/>
        <v>4</v>
      </c>
    </row>
    <row r="18" spans="1:17" ht="32" x14ac:dyDescent="0.2">
      <c r="A18" t="s">
        <v>19</v>
      </c>
      <c r="B18" t="s">
        <v>47</v>
      </c>
      <c r="C18" t="s">
        <v>197</v>
      </c>
      <c r="D18" t="s">
        <v>347</v>
      </c>
      <c r="E18" t="s">
        <v>47</v>
      </c>
      <c r="F18" t="s">
        <v>558</v>
      </c>
      <c r="G18" t="s">
        <v>596</v>
      </c>
      <c r="H18">
        <v>15567503</v>
      </c>
      <c r="I18" s="1" t="s">
        <v>3044</v>
      </c>
      <c r="J18" s="1" t="s">
        <v>3188</v>
      </c>
      <c r="K18" s="1" t="s">
        <v>2370</v>
      </c>
      <c r="L18">
        <v>5</v>
      </c>
      <c r="M18">
        <v>2</v>
      </c>
      <c r="N18">
        <f t="shared" si="0"/>
        <v>2</v>
      </c>
      <c r="Q18">
        <f t="shared" si="1"/>
        <v>3</v>
      </c>
    </row>
    <row r="19" spans="1:17" ht="32" x14ac:dyDescent="0.2">
      <c r="A19" t="s">
        <v>20</v>
      </c>
      <c r="B19" t="s">
        <v>48</v>
      </c>
      <c r="C19" t="s">
        <v>198</v>
      </c>
      <c r="D19" t="s">
        <v>348</v>
      </c>
      <c r="E19" t="s">
        <v>488</v>
      </c>
      <c r="F19" t="s">
        <v>558</v>
      </c>
      <c r="G19" t="s">
        <v>600</v>
      </c>
      <c r="H19">
        <v>14967102</v>
      </c>
      <c r="I19" s="1" t="s">
        <v>3045</v>
      </c>
      <c r="J19" s="1" t="s">
        <v>3189</v>
      </c>
      <c r="K19" s="1" t="s">
        <v>961</v>
      </c>
      <c r="L19">
        <v>5</v>
      </c>
      <c r="M19">
        <v>1</v>
      </c>
      <c r="N19">
        <f t="shared" si="0"/>
        <v>1</v>
      </c>
      <c r="Q19">
        <f t="shared" si="1"/>
        <v>4</v>
      </c>
    </row>
    <row r="20" spans="1:17" ht="32" x14ac:dyDescent="0.2">
      <c r="A20" t="s">
        <v>23</v>
      </c>
      <c r="B20" t="s">
        <v>49</v>
      </c>
      <c r="C20" t="s">
        <v>199</v>
      </c>
      <c r="D20" t="s">
        <v>349</v>
      </c>
      <c r="E20" t="s">
        <v>49</v>
      </c>
      <c r="F20" t="s">
        <v>558</v>
      </c>
      <c r="G20" t="s">
        <v>593</v>
      </c>
      <c r="H20">
        <v>14696587</v>
      </c>
      <c r="I20" s="1" t="s">
        <v>3046</v>
      </c>
      <c r="J20" s="1" t="s">
        <v>3190</v>
      </c>
      <c r="K20" s="1" t="s">
        <v>2371</v>
      </c>
      <c r="L20">
        <v>5</v>
      </c>
      <c r="M20">
        <v>1</v>
      </c>
      <c r="N20">
        <f t="shared" si="0"/>
        <v>1</v>
      </c>
      <c r="Q20">
        <f t="shared" si="1"/>
        <v>4</v>
      </c>
    </row>
    <row r="21" spans="1:17" ht="32" x14ac:dyDescent="0.2">
      <c r="A21" t="s">
        <v>24</v>
      </c>
      <c r="B21" t="s">
        <v>50</v>
      </c>
      <c r="C21" t="s">
        <v>200</v>
      </c>
      <c r="D21" t="s">
        <v>350</v>
      </c>
      <c r="E21" t="s">
        <v>489</v>
      </c>
      <c r="F21" t="s">
        <v>562</v>
      </c>
      <c r="G21" t="s">
        <v>601</v>
      </c>
      <c r="H21">
        <v>13022581</v>
      </c>
      <c r="I21" s="1" t="s">
        <v>3047</v>
      </c>
      <c r="J21" s="1" t="s">
        <v>3191</v>
      </c>
      <c r="K21" s="1" t="s">
        <v>2372</v>
      </c>
      <c r="L21">
        <v>5</v>
      </c>
      <c r="M21">
        <v>1</v>
      </c>
      <c r="N21">
        <f t="shared" si="0"/>
        <v>1</v>
      </c>
      <c r="Q21">
        <f t="shared" si="1"/>
        <v>4</v>
      </c>
    </row>
    <row r="22" spans="1:17" ht="32" x14ac:dyDescent="0.2">
      <c r="A22" t="s">
        <v>20</v>
      </c>
      <c r="B22" t="s">
        <v>51</v>
      </c>
      <c r="C22" t="s">
        <v>201</v>
      </c>
      <c r="D22" t="s">
        <v>351</v>
      </c>
      <c r="E22" t="s">
        <v>490</v>
      </c>
      <c r="F22" t="s">
        <v>561</v>
      </c>
      <c r="G22" t="s">
        <v>591</v>
      </c>
      <c r="H22">
        <v>12424095</v>
      </c>
      <c r="I22" s="1" t="s">
        <v>3048</v>
      </c>
      <c r="J22" s="1" t="s">
        <v>3192</v>
      </c>
      <c r="K22" s="1" t="s">
        <v>2373</v>
      </c>
      <c r="L22">
        <v>5</v>
      </c>
      <c r="M22">
        <v>1</v>
      </c>
      <c r="N22">
        <f t="shared" si="0"/>
        <v>1</v>
      </c>
      <c r="Q22">
        <f t="shared" si="1"/>
        <v>4</v>
      </c>
    </row>
    <row r="23" spans="1:17" ht="32" x14ac:dyDescent="0.2">
      <c r="A23" t="s">
        <v>21</v>
      </c>
      <c r="B23" t="s">
        <v>52</v>
      </c>
      <c r="C23" t="s">
        <v>202</v>
      </c>
      <c r="D23" t="s">
        <v>352</v>
      </c>
      <c r="E23" t="s">
        <v>52</v>
      </c>
      <c r="F23" t="s">
        <v>558</v>
      </c>
      <c r="G23" t="s">
        <v>602</v>
      </c>
      <c r="H23">
        <v>12317147</v>
      </c>
      <c r="I23" s="1" t="s">
        <v>3049</v>
      </c>
      <c r="J23" s="1" t="s">
        <v>3193</v>
      </c>
      <c r="K23" s="1" t="s">
        <v>2374</v>
      </c>
      <c r="L23">
        <v>5</v>
      </c>
      <c r="M23">
        <v>1</v>
      </c>
      <c r="N23">
        <f t="shared" si="0"/>
        <v>1</v>
      </c>
      <c r="Q23">
        <f t="shared" si="1"/>
        <v>4</v>
      </c>
    </row>
    <row r="24" spans="1:17" ht="32" x14ac:dyDescent="0.2">
      <c r="A24" t="s">
        <v>25</v>
      </c>
      <c r="B24" t="s">
        <v>53</v>
      </c>
      <c r="C24" t="s">
        <v>203</v>
      </c>
      <c r="D24" t="s">
        <v>353</v>
      </c>
      <c r="E24" t="s">
        <v>53</v>
      </c>
      <c r="F24" t="s">
        <v>561</v>
      </c>
      <c r="G24" t="s">
        <v>594</v>
      </c>
      <c r="H24">
        <v>11101145</v>
      </c>
      <c r="I24" s="1" t="s">
        <v>3050</v>
      </c>
      <c r="J24" s="1" t="s">
        <v>3194</v>
      </c>
      <c r="K24" s="1" t="s">
        <v>2375</v>
      </c>
      <c r="L24">
        <v>5</v>
      </c>
      <c r="M24">
        <v>1</v>
      </c>
      <c r="N24">
        <f t="shared" si="0"/>
        <v>1</v>
      </c>
      <c r="Q24">
        <f t="shared" si="1"/>
        <v>4</v>
      </c>
    </row>
    <row r="25" spans="1:17" ht="32" x14ac:dyDescent="0.2">
      <c r="A25" t="s">
        <v>20</v>
      </c>
      <c r="B25" t="s">
        <v>54</v>
      </c>
      <c r="C25" t="s">
        <v>204</v>
      </c>
      <c r="D25" t="s">
        <v>354</v>
      </c>
      <c r="E25" t="s">
        <v>491</v>
      </c>
      <c r="F25" t="s">
        <v>561</v>
      </c>
      <c r="G25" t="s">
        <v>600</v>
      </c>
      <c r="H25">
        <v>10902273</v>
      </c>
      <c r="I25" s="1" t="s">
        <v>3051</v>
      </c>
      <c r="J25" s="1" t="s">
        <v>3195</v>
      </c>
      <c r="K25" s="1" t="s">
        <v>2376</v>
      </c>
      <c r="L25">
        <v>5</v>
      </c>
      <c r="M25">
        <v>1</v>
      </c>
      <c r="N25">
        <f t="shared" si="0"/>
        <v>1</v>
      </c>
      <c r="Q25">
        <f t="shared" si="1"/>
        <v>4</v>
      </c>
    </row>
    <row r="26" spans="1:17" ht="32" x14ac:dyDescent="0.2">
      <c r="A26" t="s">
        <v>21</v>
      </c>
      <c r="B26" t="s">
        <v>55</v>
      </c>
      <c r="C26" t="s">
        <v>205</v>
      </c>
      <c r="D26" t="s">
        <v>355</v>
      </c>
      <c r="E26" t="s">
        <v>55</v>
      </c>
      <c r="F26" t="s">
        <v>558</v>
      </c>
      <c r="G26" t="s">
        <v>603</v>
      </c>
      <c r="H26">
        <v>10259911</v>
      </c>
      <c r="I26" s="1" t="s">
        <v>3052</v>
      </c>
      <c r="J26" s="1" t="s">
        <v>3196</v>
      </c>
      <c r="K26" s="1" t="s">
        <v>967</v>
      </c>
      <c r="L26">
        <v>5</v>
      </c>
      <c r="M26">
        <v>1</v>
      </c>
      <c r="N26">
        <f t="shared" si="0"/>
        <v>1</v>
      </c>
      <c r="Q26">
        <f t="shared" si="1"/>
        <v>4</v>
      </c>
    </row>
    <row r="27" spans="1:17" ht="32" x14ac:dyDescent="0.2">
      <c r="A27" t="s">
        <v>21</v>
      </c>
      <c r="B27" t="s">
        <v>56</v>
      </c>
      <c r="C27" t="s">
        <v>206</v>
      </c>
      <c r="D27" t="s">
        <v>356</v>
      </c>
      <c r="E27" t="s">
        <v>56</v>
      </c>
      <c r="F27" t="s">
        <v>558</v>
      </c>
      <c r="G27" t="s">
        <v>593</v>
      </c>
      <c r="H27">
        <v>9867852</v>
      </c>
      <c r="I27" s="1" t="s">
        <v>3053</v>
      </c>
      <c r="J27" s="1" t="s">
        <v>3197</v>
      </c>
      <c r="K27" s="1" t="s">
        <v>3197</v>
      </c>
      <c r="L27">
        <v>5</v>
      </c>
      <c r="M27">
        <v>5</v>
      </c>
      <c r="N27">
        <f t="shared" si="0"/>
        <v>5</v>
      </c>
      <c r="Q27">
        <f t="shared" si="1"/>
        <v>0</v>
      </c>
    </row>
    <row r="28" spans="1:17" ht="32" x14ac:dyDescent="0.2">
      <c r="A28" t="s">
        <v>20</v>
      </c>
      <c r="B28" t="s">
        <v>57</v>
      </c>
      <c r="C28" t="s">
        <v>207</v>
      </c>
      <c r="D28" t="s">
        <v>357</v>
      </c>
      <c r="E28" t="s">
        <v>492</v>
      </c>
      <c r="F28" t="s">
        <v>558</v>
      </c>
      <c r="G28" t="s">
        <v>604</v>
      </c>
      <c r="H28">
        <v>9311809</v>
      </c>
      <c r="I28" s="1" t="s">
        <v>3054</v>
      </c>
      <c r="J28" s="1" t="s">
        <v>3198</v>
      </c>
      <c r="L28">
        <v>5</v>
      </c>
      <c r="M28">
        <v>0</v>
      </c>
      <c r="N28">
        <f t="shared" si="0"/>
        <v>0</v>
      </c>
      <c r="Q28">
        <f t="shared" si="1"/>
        <v>5</v>
      </c>
    </row>
    <row r="29" spans="1:17" ht="32" x14ac:dyDescent="0.2">
      <c r="A29" t="s">
        <v>22</v>
      </c>
      <c r="B29" t="s">
        <v>58</v>
      </c>
      <c r="C29" t="s">
        <v>208</v>
      </c>
      <c r="D29" t="s">
        <v>358</v>
      </c>
      <c r="E29" t="s">
        <v>493</v>
      </c>
      <c r="F29" t="s">
        <v>558</v>
      </c>
      <c r="G29" t="s">
        <v>599</v>
      </c>
      <c r="H29">
        <v>9254451</v>
      </c>
      <c r="I29" s="1" t="s">
        <v>3055</v>
      </c>
      <c r="J29" s="1" t="s">
        <v>3199</v>
      </c>
      <c r="K29" s="1" t="s">
        <v>968</v>
      </c>
      <c r="L29">
        <v>5</v>
      </c>
      <c r="M29">
        <v>1</v>
      </c>
      <c r="N29">
        <f t="shared" si="0"/>
        <v>1</v>
      </c>
      <c r="Q29">
        <f t="shared" si="1"/>
        <v>4</v>
      </c>
    </row>
    <row r="30" spans="1:17" ht="32" x14ac:dyDescent="0.2">
      <c r="A30" t="s">
        <v>26</v>
      </c>
      <c r="B30" t="s">
        <v>59</v>
      </c>
      <c r="C30" t="s">
        <v>209</v>
      </c>
      <c r="D30" t="s">
        <v>359</v>
      </c>
      <c r="E30" t="s">
        <v>59</v>
      </c>
      <c r="F30" t="s">
        <v>558</v>
      </c>
      <c r="G30" t="s">
        <v>594</v>
      </c>
      <c r="H30">
        <v>8540906</v>
      </c>
      <c r="I30" s="1" t="s">
        <v>3056</v>
      </c>
      <c r="J30" s="1" t="s">
        <v>3200</v>
      </c>
      <c r="K30" s="1" t="s">
        <v>2719</v>
      </c>
      <c r="L30">
        <v>5</v>
      </c>
      <c r="M30">
        <v>3</v>
      </c>
      <c r="N30">
        <f t="shared" si="0"/>
        <v>3</v>
      </c>
      <c r="Q30">
        <f t="shared" si="1"/>
        <v>2</v>
      </c>
    </row>
    <row r="31" spans="1:17" ht="32" x14ac:dyDescent="0.2">
      <c r="A31" t="s">
        <v>20</v>
      </c>
      <c r="B31" t="s">
        <v>60</v>
      </c>
      <c r="C31" t="s">
        <v>210</v>
      </c>
      <c r="D31" t="s">
        <v>360</v>
      </c>
      <c r="E31" t="s">
        <v>60</v>
      </c>
      <c r="F31" t="s">
        <v>561</v>
      </c>
      <c r="G31" t="s">
        <v>605</v>
      </c>
      <c r="H31">
        <v>8534750</v>
      </c>
      <c r="I31" s="1" t="s">
        <v>3057</v>
      </c>
      <c r="J31" s="1" t="s">
        <v>3201</v>
      </c>
      <c r="K31" s="1" t="s">
        <v>969</v>
      </c>
      <c r="L31">
        <v>5</v>
      </c>
      <c r="M31">
        <v>1</v>
      </c>
      <c r="N31">
        <f t="shared" si="0"/>
        <v>1</v>
      </c>
      <c r="Q31">
        <f t="shared" si="1"/>
        <v>4</v>
      </c>
    </row>
    <row r="32" spans="1:17" ht="32" x14ac:dyDescent="0.2">
      <c r="A32" t="s">
        <v>18</v>
      </c>
      <c r="B32" t="s">
        <v>61</v>
      </c>
      <c r="C32" t="s">
        <v>211</v>
      </c>
      <c r="D32" t="s">
        <v>361</v>
      </c>
      <c r="E32" t="s">
        <v>494</v>
      </c>
      <c r="F32" t="s">
        <v>558</v>
      </c>
      <c r="G32" t="s">
        <v>606</v>
      </c>
      <c r="H32">
        <v>8450436</v>
      </c>
      <c r="I32" s="1" t="s">
        <v>3058</v>
      </c>
      <c r="J32" s="1" t="s">
        <v>3202</v>
      </c>
      <c r="K32" s="1" t="s">
        <v>2378</v>
      </c>
      <c r="L32">
        <v>5</v>
      </c>
      <c r="M32">
        <v>1</v>
      </c>
      <c r="N32">
        <f t="shared" si="0"/>
        <v>1</v>
      </c>
      <c r="Q32">
        <f t="shared" si="1"/>
        <v>4</v>
      </c>
    </row>
    <row r="33" spans="1:17" ht="32" x14ac:dyDescent="0.2">
      <c r="A33" t="s">
        <v>19</v>
      </c>
      <c r="B33" t="s">
        <v>62</v>
      </c>
      <c r="C33" t="s">
        <v>212</v>
      </c>
      <c r="D33" t="s">
        <v>362</v>
      </c>
      <c r="E33" t="s">
        <v>62</v>
      </c>
      <c r="F33" t="s">
        <v>558</v>
      </c>
      <c r="G33" t="s">
        <v>600</v>
      </c>
      <c r="H33">
        <v>7947883</v>
      </c>
      <c r="I33" s="1" t="s">
        <v>3059</v>
      </c>
      <c r="J33" s="1" t="s">
        <v>3203</v>
      </c>
      <c r="K33" s="1" t="s">
        <v>2379</v>
      </c>
      <c r="L33">
        <v>5</v>
      </c>
      <c r="M33">
        <v>1</v>
      </c>
      <c r="N33">
        <f t="shared" si="0"/>
        <v>1</v>
      </c>
      <c r="Q33">
        <f t="shared" si="1"/>
        <v>4</v>
      </c>
    </row>
    <row r="34" spans="1:17" ht="32" x14ac:dyDescent="0.2">
      <c r="A34" t="s">
        <v>19</v>
      </c>
      <c r="B34" t="s">
        <v>63</v>
      </c>
      <c r="C34" t="s">
        <v>213</v>
      </c>
      <c r="D34" t="s">
        <v>363</v>
      </c>
      <c r="E34" t="s">
        <v>495</v>
      </c>
      <c r="F34" t="s">
        <v>558</v>
      </c>
      <c r="G34" t="s">
        <v>600</v>
      </c>
      <c r="H34">
        <v>7531746</v>
      </c>
      <c r="I34" s="1" t="s">
        <v>3060</v>
      </c>
      <c r="J34" s="1" t="s">
        <v>3204</v>
      </c>
      <c r="K34" s="1" t="s">
        <v>2380</v>
      </c>
      <c r="L34">
        <v>5</v>
      </c>
      <c r="M34">
        <v>1</v>
      </c>
      <c r="N34">
        <f t="shared" ref="N34:N65" si="2">M34</f>
        <v>1</v>
      </c>
      <c r="Q34">
        <f t="shared" ref="Q34:Q65" si="3">L34-SUM(N34:P34)</f>
        <v>4</v>
      </c>
    </row>
    <row r="35" spans="1:17" ht="32" x14ac:dyDescent="0.2">
      <c r="A35" t="s">
        <v>23</v>
      </c>
      <c r="B35" t="s">
        <v>64</v>
      </c>
      <c r="C35" t="s">
        <v>214</v>
      </c>
      <c r="D35" t="s">
        <v>364</v>
      </c>
      <c r="E35" t="s">
        <v>496</v>
      </c>
      <c r="F35" t="s">
        <v>558</v>
      </c>
      <c r="G35" t="s">
        <v>607</v>
      </c>
      <c r="H35">
        <v>7509774</v>
      </c>
      <c r="I35" s="1" t="s">
        <v>3061</v>
      </c>
      <c r="J35" s="1" t="s">
        <v>3205</v>
      </c>
      <c r="K35" s="1" t="s">
        <v>972</v>
      </c>
      <c r="L35">
        <v>5</v>
      </c>
      <c r="M35">
        <v>2</v>
      </c>
      <c r="N35">
        <f t="shared" si="2"/>
        <v>2</v>
      </c>
      <c r="Q35">
        <f t="shared" si="3"/>
        <v>3</v>
      </c>
    </row>
    <row r="36" spans="1:17" ht="32" x14ac:dyDescent="0.2">
      <c r="A36" t="s">
        <v>19</v>
      </c>
      <c r="B36" t="s">
        <v>65</v>
      </c>
      <c r="C36" t="s">
        <v>215</v>
      </c>
      <c r="D36" t="s">
        <v>365</v>
      </c>
      <c r="E36" t="s">
        <v>497</v>
      </c>
      <c r="F36" t="s">
        <v>558</v>
      </c>
      <c r="G36" t="s">
        <v>608</v>
      </c>
      <c r="H36">
        <v>7500271</v>
      </c>
      <c r="I36" s="1" t="s">
        <v>3062</v>
      </c>
      <c r="J36" s="1" t="s">
        <v>3206</v>
      </c>
      <c r="K36" s="1" t="s">
        <v>973</v>
      </c>
      <c r="L36">
        <v>5</v>
      </c>
      <c r="M36">
        <v>1</v>
      </c>
      <c r="N36">
        <f t="shared" si="2"/>
        <v>1</v>
      </c>
      <c r="Q36">
        <f t="shared" si="3"/>
        <v>4</v>
      </c>
    </row>
    <row r="37" spans="1:17" ht="32" x14ac:dyDescent="0.2">
      <c r="A37" t="s">
        <v>23</v>
      </c>
      <c r="B37" t="s">
        <v>66</v>
      </c>
      <c r="C37" t="s">
        <v>216</v>
      </c>
      <c r="D37" t="s">
        <v>366</v>
      </c>
      <c r="E37" t="s">
        <v>498</v>
      </c>
      <c r="F37" t="s">
        <v>563</v>
      </c>
      <c r="H37">
        <v>7415175</v>
      </c>
      <c r="I37" s="1" t="s">
        <v>3063</v>
      </c>
      <c r="J37" s="1" t="s">
        <v>3207</v>
      </c>
      <c r="K37" s="1" t="s">
        <v>2381</v>
      </c>
      <c r="L37">
        <v>5</v>
      </c>
      <c r="M37">
        <v>1</v>
      </c>
      <c r="N37">
        <f t="shared" si="2"/>
        <v>1</v>
      </c>
      <c r="Q37">
        <f t="shared" si="3"/>
        <v>4</v>
      </c>
    </row>
    <row r="38" spans="1:17" ht="32" x14ac:dyDescent="0.2">
      <c r="A38" t="s">
        <v>21</v>
      </c>
      <c r="B38" t="s">
        <v>67</v>
      </c>
      <c r="C38" t="s">
        <v>217</v>
      </c>
      <c r="D38" t="s">
        <v>367</v>
      </c>
      <c r="E38" t="s">
        <v>67</v>
      </c>
      <c r="F38" t="s">
        <v>558</v>
      </c>
      <c r="G38" t="s">
        <v>593</v>
      </c>
      <c r="H38">
        <v>6900245</v>
      </c>
      <c r="I38" s="1" t="s">
        <v>3064</v>
      </c>
      <c r="J38" s="1" t="s">
        <v>3208</v>
      </c>
      <c r="K38" s="1" t="s">
        <v>2721</v>
      </c>
      <c r="L38">
        <v>5</v>
      </c>
      <c r="M38">
        <v>2</v>
      </c>
      <c r="N38">
        <f t="shared" si="2"/>
        <v>2</v>
      </c>
      <c r="Q38">
        <f t="shared" si="3"/>
        <v>3</v>
      </c>
    </row>
    <row r="39" spans="1:17" ht="32" x14ac:dyDescent="0.2">
      <c r="A39" t="s">
        <v>18</v>
      </c>
      <c r="B39" t="s">
        <v>68</v>
      </c>
      <c r="C39" t="s">
        <v>218</v>
      </c>
      <c r="D39" t="s">
        <v>368</v>
      </c>
      <c r="E39" t="s">
        <v>68</v>
      </c>
      <c r="F39" t="s">
        <v>558</v>
      </c>
      <c r="G39" t="s">
        <v>609</v>
      </c>
      <c r="H39">
        <v>6745486</v>
      </c>
      <c r="I39" s="1" t="s">
        <v>3065</v>
      </c>
      <c r="J39" s="1" t="s">
        <v>3209</v>
      </c>
      <c r="L39">
        <v>5</v>
      </c>
      <c r="M39">
        <v>0</v>
      </c>
      <c r="N39">
        <f t="shared" si="2"/>
        <v>0</v>
      </c>
      <c r="Q39">
        <f t="shared" si="3"/>
        <v>5</v>
      </c>
    </row>
    <row r="40" spans="1:17" ht="32" x14ac:dyDescent="0.2">
      <c r="A40" t="s">
        <v>19</v>
      </c>
      <c r="B40" t="s">
        <v>69</v>
      </c>
      <c r="C40" t="s">
        <v>219</v>
      </c>
      <c r="D40" t="s">
        <v>369</v>
      </c>
      <c r="E40" t="s">
        <v>499</v>
      </c>
      <c r="F40" t="s">
        <v>558</v>
      </c>
      <c r="G40" t="s">
        <v>610</v>
      </c>
      <c r="H40">
        <v>6518054</v>
      </c>
      <c r="I40" s="1" t="s">
        <v>3066</v>
      </c>
      <c r="J40" s="1" t="s">
        <v>3210</v>
      </c>
      <c r="K40" s="1" t="s">
        <v>976</v>
      </c>
      <c r="L40">
        <v>5</v>
      </c>
      <c r="M40">
        <v>1</v>
      </c>
      <c r="N40">
        <f t="shared" si="2"/>
        <v>1</v>
      </c>
      <c r="Q40">
        <f t="shared" si="3"/>
        <v>4</v>
      </c>
    </row>
    <row r="41" spans="1:17" ht="48" x14ac:dyDescent="0.2">
      <c r="A41" t="s">
        <v>27</v>
      </c>
      <c r="B41" t="s">
        <v>70</v>
      </c>
      <c r="C41" t="s">
        <v>220</v>
      </c>
      <c r="D41" t="s">
        <v>370</v>
      </c>
      <c r="E41" t="s">
        <v>70</v>
      </c>
      <c r="F41" t="s">
        <v>564</v>
      </c>
      <c r="G41" t="s">
        <v>611</v>
      </c>
      <c r="H41">
        <v>6487190</v>
      </c>
      <c r="I41" s="1" t="s">
        <v>3067</v>
      </c>
      <c r="J41" s="1" t="s">
        <v>3211</v>
      </c>
      <c r="L41">
        <v>5</v>
      </c>
      <c r="M41">
        <v>0</v>
      </c>
      <c r="N41">
        <f t="shared" si="2"/>
        <v>0</v>
      </c>
      <c r="Q41">
        <f t="shared" si="3"/>
        <v>5</v>
      </c>
    </row>
    <row r="42" spans="1:17" ht="32" x14ac:dyDescent="0.2">
      <c r="A42" t="s">
        <v>25</v>
      </c>
      <c r="B42" t="s">
        <v>71</v>
      </c>
      <c r="C42" t="s">
        <v>221</v>
      </c>
      <c r="D42" t="s">
        <v>371</v>
      </c>
      <c r="E42" t="s">
        <v>500</v>
      </c>
      <c r="F42" t="s">
        <v>561</v>
      </c>
      <c r="G42" t="s">
        <v>594</v>
      </c>
      <c r="H42">
        <v>6481880</v>
      </c>
      <c r="I42" s="1" t="s">
        <v>1773</v>
      </c>
      <c r="J42" s="1" t="s">
        <v>1922</v>
      </c>
      <c r="K42" s="1" t="s">
        <v>977</v>
      </c>
      <c r="L42">
        <v>5</v>
      </c>
      <c r="M42">
        <v>1</v>
      </c>
      <c r="N42">
        <f t="shared" si="2"/>
        <v>1</v>
      </c>
      <c r="Q42">
        <f t="shared" si="3"/>
        <v>4</v>
      </c>
    </row>
    <row r="43" spans="1:17" ht="32" x14ac:dyDescent="0.2">
      <c r="A43" t="s">
        <v>26</v>
      </c>
      <c r="B43" t="s">
        <v>72</v>
      </c>
      <c r="C43" t="s">
        <v>222</v>
      </c>
      <c r="D43" t="s">
        <v>372</v>
      </c>
      <c r="E43" t="s">
        <v>72</v>
      </c>
      <c r="F43" t="s">
        <v>558</v>
      </c>
      <c r="G43" t="s">
        <v>612</v>
      </c>
      <c r="H43">
        <v>6440306</v>
      </c>
      <c r="I43" s="1" t="s">
        <v>3068</v>
      </c>
      <c r="J43" s="1" t="s">
        <v>3212</v>
      </c>
      <c r="K43" s="1" t="s">
        <v>2383</v>
      </c>
      <c r="L43">
        <v>5</v>
      </c>
      <c r="M43">
        <v>1</v>
      </c>
      <c r="N43">
        <f t="shared" si="2"/>
        <v>1</v>
      </c>
      <c r="Q43">
        <f t="shared" si="3"/>
        <v>4</v>
      </c>
    </row>
    <row r="44" spans="1:17" ht="32" x14ac:dyDescent="0.2">
      <c r="A44" t="s">
        <v>19</v>
      </c>
      <c r="B44" t="s">
        <v>73</v>
      </c>
      <c r="C44" t="s">
        <v>223</v>
      </c>
      <c r="D44" t="s">
        <v>373</v>
      </c>
      <c r="E44" t="s">
        <v>73</v>
      </c>
      <c r="F44" t="s">
        <v>558</v>
      </c>
      <c r="G44" t="s">
        <v>591</v>
      </c>
      <c r="H44">
        <v>6362483</v>
      </c>
      <c r="I44" s="1" t="s">
        <v>3069</v>
      </c>
      <c r="J44" s="1" t="s">
        <v>3213</v>
      </c>
      <c r="K44" s="1" t="s">
        <v>2384</v>
      </c>
      <c r="L44">
        <v>5</v>
      </c>
      <c r="M44">
        <v>1</v>
      </c>
      <c r="N44">
        <f t="shared" si="2"/>
        <v>1</v>
      </c>
      <c r="Q44">
        <f t="shared" si="3"/>
        <v>4</v>
      </c>
    </row>
    <row r="45" spans="1:17" ht="32" x14ac:dyDescent="0.2">
      <c r="A45" t="s">
        <v>19</v>
      </c>
      <c r="B45" t="s">
        <v>74</v>
      </c>
      <c r="C45" t="s">
        <v>224</v>
      </c>
      <c r="D45" t="s">
        <v>374</v>
      </c>
      <c r="E45" t="s">
        <v>74</v>
      </c>
      <c r="F45" t="s">
        <v>558</v>
      </c>
      <c r="G45" t="s">
        <v>598</v>
      </c>
      <c r="H45">
        <v>6248680</v>
      </c>
      <c r="I45" s="1" t="s">
        <v>3070</v>
      </c>
      <c r="J45" s="1" t="s">
        <v>3214</v>
      </c>
      <c r="K45" s="1" t="s">
        <v>2385</v>
      </c>
      <c r="L45">
        <v>5</v>
      </c>
      <c r="M45">
        <v>1</v>
      </c>
      <c r="N45">
        <f t="shared" si="2"/>
        <v>1</v>
      </c>
      <c r="Q45">
        <f t="shared" si="3"/>
        <v>4</v>
      </c>
    </row>
    <row r="46" spans="1:17" ht="32" x14ac:dyDescent="0.2">
      <c r="A46" t="s">
        <v>22</v>
      </c>
      <c r="B46" t="s">
        <v>75</v>
      </c>
      <c r="C46" t="s">
        <v>225</v>
      </c>
      <c r="D46" t="s">
        <v>375</v>
      </c>
      <c r="E46" t="s">
        <v>501</v>
      </c>
      <c r="F46" t="s">
        <v>565</v>
      </c>
      <c r="G46" t="s">
        <v>613</v>
      </c>
      <c r="H46">
        <v>6060749</v>
      </c>
      <c r="I46" s="1" t="s">
        <v>3071</v>
      </c>
      <c r="J46" s="1" t="s">
        <v>3215</v>
      </c>
      <c r="K46" s="1" t="s">
        <v>3316</v>
      </c>
      <c r="L46">
        <v>5</v>
      </c>
      <c r="M46">
        <v>4</v>
      </c>
      <c r="N46">
        <f t="shared" si="2"/>
        <v>4</v>
      </c>
      <c r="Q46">
        <f t="shared" si="3"/>
        <v>1</v>
      </c>
    </row>
    <row r="47" spans="1:17" ht="32" x14ac:dyDescent="0.2">
      <c r="A47" t="s">
        <v>20</v>
      </c>
      <c r="B47" t="s">
        <v>76</v>
      </c>
      <c r="C47" t="s">
        <v>226</v>
      </c>
      <c r="D47" t="s">
        <v>376</v>
      </c>
      <c r="E47" t="s">
        <v>76</v>
      </c>
      <c r="F47" t="s">
        <v>558</v>
      </c>
      <c r="G47" t="s">
        <v>609</v>
      </c>
      <c r="H47">
        <v>6044628</v>
      </c>
      <c r="I47" s="1" t="s">
        <v>3072</v>
      </c>
      <c r="J47" s="1" t="s">
        <v>3216</v>
      </c>
      <c r="K47" s="1" t="s">
        <v>981</v>
      </c>
      <c r="L47">
        <v>5</v>
      </c>
      <c r="M47">
        <v>1</v>
      </c>
      <c r="N47">
        <f t="shared" si="2"/>
        <v>1</v>
      </c>
      <c r="Q47">
        <f t="shared" si="3"/>
        <v>4</v>
      </c>
    </row>
    <row r="48" spans="1:17" ht="32" x14ac:dyDescent="0.2">
      <c r="A48" t="s">
        <v>20</v>
      </c>
      <c r="B48" t="s">
        <v>77</v>
      </c>
      <c r="C48" t="s">
        <v>227</v>
      </c>
      <c r="D48" t="s">
        <v>377</v>
      </c>
      <c r="E48" t="s">
        <v>502</v>
      </c>
      <c r="F48" t="s">
        <v>558</v>
      </c>
      <c r="G48" t="s">
        <v>595</v>
      </c>
      <c r="H48">
        <v>5994469</v>
      </c>
      <c r="I48" s="1" t="s">
        <v>3073</v>
      </c>
      <c r="J48" s="1" t="s">
        <v>3217</v>
      </c>
      <c r="K48" s="1" t="s">
        <v>2387</v>
      </c>
      <c r="L48">
        <v>5</v>
      </c>
      <c r="M48">
        <v>1</v>
      </c>
      <c r="N48">
        <f t="shared" si="2"/>
        <v>1</v>
      </c>
      <c r="Q48">
        <f t="shared" si="3"/>
        <v>4</v>
      </c>
    </row>
    <row r="49" spans="1:17" ht="32" x14ac:dyDescent="0.2">
      <c r="A49" t="s">
        <v>18</v>
      </c>
      <c r="B49" t="s">
        <v>78</v>
      </c>
      <c r="C49" t="s">
        <v>228</v>
      </c>
      <c r="D49" t="s">
        <v>378</v>
      </c>
      <c r="E49" t="s">
        <v>78</v>
      </c>
      <c r="F49" t="s">
        <v>566</v>
      </c>
      <c r="G49" t="s">
        <v>614</v>
      </c>
      <c r="H49">
        <v>5960358</v>
      </c>
      <c r="I49" s="1" t="s">
        <v>3074</v>
      </c>
      <c r="J49" s="1" t="s">
        <v>3218</v>
      </c>
      <c r="K49" s="1" t="s">
        <v>2388</v>
      </c>
      <c r="L49">
        <v>5</v>
      </c>
      <c r="M49">
        <v>1</v>
      </c>
      <c r="N49">
        <f t="shared" si="2"/>
        <v>1</v>
      </c>
      <c r="Q49">
        <f t="shared" si="3"/>
        <v>4</v>
      </c>
    </row>
    <row r="50" spans="1:17" ht="32" x14ac:dyDescent="0.2">
      <c r="A50" t="s">
        <v>20</v>
      </c>
      <c r="B50" t="s">
        <v>79</v>
      </c>
      <c r="C50" t="s">
        <v>229</v>
      </c>
      <c r="D50" t="s">
        <v>379</v>
      </c>
      <c r="E50" t="s">
        <v>79</v>
      </c>
      <c r="F50" t="s">
        <v>558</v>
      </c>
      <c r="G50" t="s">
        <v>615</v>
      </c>
      <c r="H50">
        <v>5551137</v>
      </c>
      <c r="I50" s="1" t="s">
        <v>3075</v>
      </c>
      <c r="J50" s="1" t="s">
        <v>3219</v>
      </c>
      <c r="K50" s="1" t="s">
        <v>983</v>
      </c>
      <c r="L50">
        <v>5</v>
      </c>
      <c r="M50">
        <v>1</v>
      </c>
      <c r="N50">
        <f t="shared" si="2"/>
        <v>1</v>
      </c>
      <c r="Q50">
        <f t="shared" si="3"/>
        <v>4</v>
      </c>
    </row>
    <row r="51" spans="1:17" ht="32" x14ac:dyDescent="0.2">
      <c r="A51" t="s">
        <v>18</v>
      </c>
      <c r="B51" t="s">
        <v>80</v>
      </c>
      <c r="C51" t="s">
        <v>230</v>
      </c>
      <c r="D51" t="s">
        <v>380</v>
      </c>
      <c r="E51" t="s">
        <v>503</v>
      </c>
      <c r="F51" t="s">
        <v>567</v>
      </c>
      <c r="H51">
        <v>5492074</v>
      </c>
      <c r="I51" s="1" t="s">
        <v>3076</v>
      </c>
      <c r="J51" s="1" t="s">
        <v>3220</v>
      </c>
      <c r="L51">
        <v>5</v>
      </c>
      <c r="M51">
        <v>0</v>
      </c>
      <c r="N51">
        <f t="shared" si="2"/>
        <v>0</v>
      </c>
      <c r="Q51">
        <f t="shared" si="3"/>
        <v>5</v>
      </c>
    </row>
    <row r="52" spans="1:17" ht="32" x14ac:dyDescent="0.2">
      <c r="A52" t="s">
        <v>25</v>
      </c>
      <c r="B52" t="s">
        <v>81</v>
      </c>
      <c r="C52" t="s">
        <v>231</v>
      </c>
      <c r="D52" t="s">
        <v>381</v>
      </c>
      <c r="E52" t="s">
        <v>81</v>
      </c>
      <c r="F52" t="s">
        <v>561</v>
      </c>
      <c r="G52" t="s">
        <v>612</v>
      </c>
      <c r="H52">
        <v>5343740</v>
      </c>
      <c r="I52" s="1" t="s">
        <v>3077</v>
      </c>
      <c r="J52" s="1" t="s">
        <v>3221</v>
      </c>
      <c r="K52" s="1" t="s">
        <v>1368</v>
      </c>
      <c r="L52">
        <v>5</v>
      </c>
      <c r="M52">
        <v>2</v>
      </c>
      <c r="N52">
        <f t="shared" si="2"/>
        <v>2</v>
      </c>
      <c r="Q52">
        <f t="shared" si="3"/>
        <v>3</v>
      </c>
    </row>
    <row r="53" spans="1:17" ht="32" x14ac:dyDescent="0.2">
      <c r="A53" t="s">
        <v>23</v>
      </c>
      <c r="B53" t="s">
        <v>82</v>
      </c>
      <c r="C53" t="s">
        <v>232</v>
      </c>
      <c r="D53" t="s">
        <v>382</v>
      </c>
      <c r="E53" t="s">
        <v>504</v>
      </c>
      <c r="F53" t="s">
        <v>558</v>
      </c>
      <c r="G53" t="s">
        <v>616</v>
      </c>
      <c r="H53">
        <v>5342694</v>
      </c>
      <c r="I53" s="1" t="s">
        <v>3078</v>
      </c>
      <c r="J53" s="1" t="s">
        <v>3222</v>
      </c>
      <c r="K53" s="1" t="s">
        <v>3317</v>
      </c>
      <c r="L53">
        <v>5</v>
      </c>
      <c r="M53">
        <v>2</v>
      </c>
      <c r="N53">
        <f t="shared" si="2"/>
        <v>2</v>
      </c>
      <c r="Q53">
        <f t="shared" si="3"/>
        <v>3</v>
      </c>
    </row>
    <row r="54" spans="1:17" ht="32" x14ac:dyDescent="0.2">
      <c r="A54" t="s">
        <v>19</v>
      </c>
      <c r="B54" t="s">
        <v>83</v>
      </c>
      <c r="C54" t="s">
        <v>233</v>
      </c>
      <c r="D54" t="s">
        <v>383</v>
      </c>
      <c r="E54" t="s">
        <v>83</v>
      </c>
      <c r="F54" t="s">
        <v>558</v>
      </c>
      <c r="G54" t="s">
        <v>591</v>
      </c>
      <c r="H54">
        <v>5308336</v>
      </c>
      <c r="I54" s="1" t="s">
        <v>3079</v>
      </c>
      <c r="J54" s="1" t="s">
        <v>3223</v>
      </c>
      <c r="K54" s="1" t="s">
        <v>986</v>
      </c>
      <c r="L54">
        <v>5</v>
      </c>
      <c r="M54">
        <v>1</v>
      </c>
      <c r="N54">
        <f t="shared" si="2"/>
        <v>1</v>
      </c>
      <c r="Q54">
        <f t="shared" si="3"/>
        <v>4</v>
      </c>
    </row>
    <row r="55" spans="1:17" ht="32" x14ac:dyDescent="0.2">
      <c r="A55" t="s">
        <v>20</v>
      </c>
      <c r="B55" t="s">
        <v>84</v>
      </c>
      <c r="C55" t="s">
        <v>234</v>
      </c>
      <c r="D55" t="s">
        <v>384</v>
      </c>
      <c r="E55" t="s">
        <v>84</v>
      </c>
      <c r="F55" t="s">
        <v>558</v>
      </c>
      <c r="G55" t="s">
        <v>617</v>
      </c>
      <c r="H55">
        <v>5306925</v>
      </c>
      <c r="I55" s="1" t="s">
        <v>3080</v>
      </c>
      <c r="J55" s="1" t="s">
        <v>3224</v>
      </c>
      <c r="K55" s="1" t="s">
        <v>987</v>
      </c>
      <c r="L55">
        <v>5</v>
      </c>
      <c r="M55">
        <v>1</v>
      </c>
      <c r="N55">
        <f t="shared" si="2"/>
        <v>1</v>
      </c>
      <c r="Q55">
        <f t="shared" si="3"/>
        <v>4</v>
      </c>
    </row>
    <row r="56" spans="1:17" ht="32" x14ac:dyDescent="0.2">
      <c r="A56" t="s">
        <v>23</v>
      </c>
      <c r="B56" t="s">
        <v>85</v>
      </c>
      <c r="C56" t="s">
        <v>235</v>
      </c>
      <c r="D56" t="s">
        <v>385</v>
      </c>
      <c r="E56" t="s">
        <v>85</v>
      </c>
      <c r="F56" t="s">
        <v>568</v>
      </c>
      <c r="G56" t="s">
        <v>618</v>
      </c>
      <c r="H56">
        <v>5047107</v>
      </c>
      <c r="I56" s="1" t="s">
        <v>3081</v>
      </c>
      <c r="J56" s="1" t="s">
        <v>3225</v>
      </c>
      <c r="K56" s="1" t="s">
        <v>3015</v>
      </c>
      <c r="L56">
        <v>5</v>
      </c>
      <c r="M56">
        <v>2</v>
      </c>
      <c r="N56">
        <f t="shared" si="2"/>
        <v>2</v>
      </c>
      <c r="Q56">
        <f t="shared" si="3"/>
        <v>3</v>
      </c>
    </row>
    <row r="57" spans="1:17" ht="32" x14ac:dyDescent="0.2">
      <c r="A57" t="s">
        <v>23</v>
      </c>
      <c r="B57" t="s">
        <v>86</v>
      </c>
      <c r="C57" t="s">
        <v>236</v>
      </c>
      <c r="D57" t="s">
        <v>386</v>
      </c>
      <c r="E57" t="s">
        <v>505</v>
      </c>
      <c r="F57" t="s">
        <v>558</v>
      </c>
      <c r="G57" t="s">
        <v>612</v>
      </c>
      <c r="H57">
        <v>4840616</v>
      </c>
      <c r="I57" s="1" t="s">
        <v>3082</v>
      </c>
      <c r="J57" s="1" t="s">
        <v>3226</v>
      </c>
      <c r="K57" s="1" t="s">
        <v>2391</v>
      </c>
      <c r="L57">
        <v>5</v>
      </c>
      <c r="M57">
        <v>1</v>
      </c>
      <c r="N57">
        <f t="shared" si="2"/>
        <v>1</v>
      </c>
      <c r="Q57">
        <f t="shared" si="3"/>
        <v>4</v>
      </c>
    </row>
    <row r="58" spans="1:17" ht="32" x14ac:dyDescent="0.2">
      <c r="A58" t="s">
        <v>19</v>
      </c>
      <c r="B58" t="s">
        <v>87</v>
      </c>
      <c r="C58" t="s">
        <v>237</v>
      </c>
      <c r="D58" t="s">
        <v>387</v>
      </c>
      <c r="E58" t="s">
        <v>87</v>
      </c>
      <c r="F58" t="s">
        <v>558</v>
      </c>
      <c r="G58" t="s">
        <v>593</v>
      </c>
      <c r="H58">
        <v>4782481</v>
      </c>
      <c r="I58" s="1" t="s">
        <v>3083</v>
      </c>
      <c r="J58" s="1" t="s">
        <v>3227</v>
      </c>
      <c r="K58" s="1" t="s">
        <v>990</v>
      </c>
      <c r="L58">
        <v>5</v>
      </c>
      <c r="M58">
        <v>1</v>
      </c>
      <c r="N58">
        <f t="shared" si="2"/>
        <v>1</v>
      </c>
      <c r="Q58">
        <f t="shared" si="3"/>
        <v>4</v>
      </c>
    </row>
    <row r="59" spans="1:17" ht="32" x14ac:dyDescent="0.2">
      <c r="A59" t="s">
        <v>22</v>
      </c>
      <c r="B59" t="s">
        <v>88</v>
      </c>
      <c r="C59" t="s">
        <v>238</v>
      </c>
      <c r="D59" t="s">
        <v>388</v>
      </c>
      <c r="E59" t="s">
        <v>88</v>
      </c>
      <c r="F59" t="s">
        <v>561</v>
      </c>
      <c r="G59" t="s">
        <v>619</v>
      </c>
      <c r="H59">
        <v>4527206</v>
      </c>
      <c r="I59" s="1" t="s">
        <v>3084</v>
      </c>
      <c r="J59" s="1" t="s">
        <v>3228</v>
      </c>
      <c r="K59" s="1" t="s">
        <v>991</v>
      </c>
      <c r="L59">
        <v>5</v>
      </c>
      <c r="M59">
        <v>1</v>
      </c>
      <c r="N59">
        <f t="shared" si="2"/>
        <v>1</v>
      </c>
      <c r="Q59">
        <f t="shared" si="3"/>
        <v>4</v>
      </c>
    </row>
    <row r="60" spans="1:17" ht="32" x14ac:dyDescent="0.2">
      <c r="A60" t="s">
        <v>28</v>
      </c>
      <c r="B60" t="s">
        <v>89</v>
      </c>
      <c r="C60" t="s">
        <v>239</v>
      </c>
      <c r="D60" t="s">
        <v>389</v>
      </c>
      <c r="E60" t="s">
        <v>89</v>
      </c>
      <c r="F60" t="s">
        <v>569</v>
      </c>
      <c r="G60" t="s">
        <v>620</v>
      </c>
      <c r="H60">
        <v>4347047</v>
      </c>
      <c r="I60" s="1" t="s">
        <v>1791</v>
      </c>
      <c r="J60" s="1" t="s">
        <v>1940</v>
      </c>
      <c r="K60" s="1" t="s">
        <v>992</v>
      </c>
      <c r="L60">
        <v>5</v>
      </c>
      <c r="M60">
        <v>1</v>
      </c>
      <c r="N60">
        <f t="shared" si="2"/>
        <v>1</v>
      </c>
      <c r="Q60">
        <f t="shared" si="3"/>
        <v>4</v>
      </c>
    </row>
    <row r="61" spans="1:17" ht="32" x14ac:dyDescent="0.2">
      <c r="A61" t="s">
        <v>22</v>
      </c>
      <c r="B61" t="s">
        <v>90</v>
      </c>
      <c r="C61" t="s">
        <v>240</v>
      </c>
      <c r="D61" t="s">
        <v>390</v>
      </c>
      <c r="E61" t="s">
        <v>90</v>
      </c>
      <c r="F61" t="s">
        <v>558</v>
      </c>
      <c r="G61" t="s">
        <v>599</v>
      </c>
      <c r="H61">
        <v>4296071</v>
      </c>
      <c r="I61" s="1" t="s">
        <v>3085</v>
      </c>
      <c r="J61" s="1" t="s">
        <v>3229</v>
      </c>
      <c r="K61" s="1" t="s">
        <v>2392</v>
      </c>
      <c r="L61">
        <v>5</v>
      </c>
      <c r="M61">
        <v>1</v>
      </c>
      <c r="N61">
        <f t="shared" si="2"/>
        <v>1</v>
      </c>
      <c r="Q61">
        <f t="shared" si="3"/>
        <v>4</v>
      </c>
    </row>
    <row r="62" spans="1:17" ht="32" x14ac:dyDescent="0.2">
      <c r="A62" t="s">
        <v>25</v>
      </c>
      <c r="B62" t="s">
        <v>91</v>
      </c>
      <c r="C62" t="s">
        <v>241</v>
      </c>
      <c r="D62" t="s">
        <v>391</v>
      </c>
      <c r="E62" t="s">
        <v>91</v>
      </c>
      <c r="F62" t="s">
        <v>562</v>
      </c>
      <c r="G62" t="s">
        <v>612</v>
      </c>
      <c r="H62">
        <v>4286706</v>
      </c>
      <c r="I62" s="1" t="s">
        <v>3086</v>
      </c>
      <c r="J62" s="1" t="s">
        <v>3230</v>
      </c>
      <c r="K62" s="1" t="s">
        <v>2393</v>
      </c>
      <c r="L62">
        <v>5</v>
      </c>
      <c r="M62">
        <v>1</v>
      </c>
      <c r="N62">
        <f t="shared" si="2"/>
        <v>1</v>
      </c>
      <c r="Q62">
        <f t="shared" si="3"/>
        <v>4</v>
      </c>
    </row>
    <row r="63" spans="1:17" ht="32" x14ac:dyDescent="0.2">
      <c r="A63" t="s">
        <v>19</v>
      </c>
      <c r="B63" t="s">
        <v>92</v>
      </c>
      <c r="C63" t="s">
        <v>242</v>
      </c>
      <c r="D63" t="s">
        <v>392</v>
      </c>
      <c r="E63" t="s">
        <v>506</v>
      </c>
      <c r="F63" t="s">
        <v>558</v>
      </c>
      <c r="G63" t="s">
        <v>621</v>
      </c>
      <c r="H63">
        <v>4265953</v>
      </c>
      <c r="I63" s="1" t="s">
        <v>3087</v>
      </c>
      <c r="J63" s="1" t="s">
        <v>3231</v>
      </c>
      <c r="K63" s="1" t="s">
        <v>995</v>
      </c>
      <c r="L63">
        <v>5</v>
      </c>
      <c r="M63">
        <v>1</v>
      </c>
      <c r="N63">
        <f t="shared" si="2"/>
        <v>1</v>
      </c>
      <c r="Q63">
        <f t="shared" si="3"/>
        <v>4</v>
      </c>
    </row>
    <row r="64" spans="1:17" ht="32" x14ac:dyDescent="0.2">
      <c r="A64" t="s">
        <v>19</v>
      </c>
      <c r="B64" t="s">
        <v>93</v>
      </c>
      <c r="C64" t="s">
        <v>243</v>
      </c>
      <c r="D64" t="s">
        <v>393</v>
      </c>
      <c r="E64" t="s">
        <v>507</v>
      </c>
      <c r="F64" t="s">
        <v>558</v>
      </c>
      <c r="G64" t="s">
        <v>596</v>
      </c>
      <c r="H64">
        <v>4217755</v>
      </c>
      <c r="I64" s="1" t="s">
        <v>3088</v>
      </c>
      <c r="J64" s="1" t="s">
        <v>3232</v>
      </c>
      <c r="K64" s="1" t="s">
        <v>2394</v>
      </c>
      <c r="L64">
        <v>5</v>
      </c>
      <c r="M64">
        <v>1</v>
      </c>
      <c r="N64">
        <f t="shared" si="2"/>
        <v>1</v>
      </c>
      <c r="Q64">
        <f t="shared" si="3"/>
        <v>4</v>
      </c>
    </row>
    <row r="65" spans="1:17" ht="32" x14ac:dyDescent="0.2">
      <c r="A65" t="s">
        <v>19</v>
      </c>
      <c r="B65" t="s">
        <v>94</v>
      </c>
      <c r="C65" t="s">
        <v>244</v>
      </c>
      <c r="D65" t="s">
        <v>394</v>
      </c>
      <c r="E65" t="s">
        <v>94</v>
      </c>
      <c r="F65" t="s">
        <v>558</v>
      </c>
      <c r="G65" t="s">
        <v>622</v>
      </c>
      <c r="H65">
        <v>4208419</v>
      </c>
      <c r="I65" s="1" t="s">
        <v>3089</v>
      </c>
      <c r="J65" s="1" t="s">
        <v>3233</v>
      </c>
      <c r="K65" s="1" t="s">
        <v>2395</v>
      </c>
      <c r="L65">
        <v>5</v>
      </c>
      <c r="M65">
        <v>1</v>
      </c>
      <c r="N65">
        <f t="shared" si="2"/>
        <v>1</v>
      </c>
      <c r="Q65">
        <f t="shared" si="3"/>
        <v>4</v>
      </c>
    </row>
    <row r="66" spans="1:17" ht="32" x14ac:dyDescent="0.2">
      <c r="A66" t="s">
        <v>23</v>
      </c>
      <c r="B66" t="s">
        <v>95</v>
      </c>
      <c r="C66" t="s">
        <v>245</v>
      </c>
      <c r="D66" t="s">
        <v>395</v>
      </c>
      <c r="E66" t="s">
        <v>508</v>
      </c>
      <c r="F66" t="s">
        <v>558</v>
      </c>
      <c r="H66">
        <v>4195254</v>
      </c>
      <c r="I66" s="1" t="s">
        <v>3090</v>
      </c>
      <c r="J66" s="1" t="s">
        <v>3234</v>
      </c>
      <c r="L66">
        <v>5</v>
      </c>
      <c r="M66">
        <v>0</v>
      </c>
      <c r="N66">
        <f t="shared" ref="N66:N97" si="4">M66</f>
        <v>0</v>
      </c>
      <c r="Q66">
        <f t="shared" ref="Q66:Q97" si="5">L66-SUM(N66:P66)</f>
        <v>5</v>
      </c>
    </row>
    <row r="67" spans="1:17" ht="32" x14ac:dyDescent="0.2">
      <c r="A67" t="s">
        <v>22</v>
      </c>
      <c r="B67" t="s">
        <v>96</v>
      </c>
      <c r="C67" t="s">
        <v>246</v>
      </c>
      <c r="D67" t="s">
        <v>396</v>
      </c>
      <c r="E67" t="s">
        <v>96</v>
      </c>
      <c r="F67" t="s">
        <v>558</v>
      </c>
      <c r="G67" t="s">
        <v>599</v>
      </c>
      <c r="H67">
        <v>4134448</v>
      </c>
      <c r="I67" s="1" t="s">
        <v>3091</v>
      </c>
      <c r="J67" s="1" t="s">
        <v>3235</v>
      </c>
      <c r="K67" s="1" t="s">
        <v>998</v>
      </c>
      <c r="L67">
        <v>5</v>
      </c>
      <c r="M67">
        <v>1</v>
      </c>
      <c r="N67">
        <f t="shared" si="4"/>
        <v>1</v>
      </c>
      <c r="Q67">
        <f t="shared" si="5"/>
        <v>4</v>
      </c>
    </row>
    <row r="68" spans="1:17" ht="32" x14ac:dyDescent="0.2">
      <c r="A68" t="s">
        <v>21</v>
      </c>
      <c r="B68" t="s">
        <v>97</v>
      </c>
      <c r="C68" t="s">
        <v>247</v>
      </c>
      <c r="D68" t="s">
        <v>397</v>
      </c>
      <c r="E68" t="s">
        <v>97</v>
      </c>
      <c r="F68" t="s">
        <v>558</v>
      </c>
      <c r="G68" t="s">
        <v>612</v>
      </c>
      <c r="H68">
        <v>4114661</v>
      </c>
      <c r="I68" s="1" t="s">
        <v>3092</v>
      </c>
      <c r="J68" s="1" t="s">
        <v>3236</v>
      </c>
      <c r="K68" s="1" t="s">
        <v>2396</v>
      </c>
      <c r="L68">
        <v>5</v>
      </c>
      <c r="M68">
        <v>1</v>
      </c>
      <c r="N68">
        <f t="shared" si="4"/>
        <v>1</v>
      </c>
      <c r="Q68">
        <f t="shared" si="5"/>
        <v>4</v>
      </c>
    </row>
    <row r="69" spans="1:17" ht="32" x14ac:dyDescent="0.2">
      <c r="A69" t="s">
        <v>18</v>
      </c>
      <c r="B69" t="s">
        <v>98</v>
      </c>
      <c r="C69" t="s">
        <v>248</v>
      </c>
      <c r="D69" t="s">
        <v>398</v>
      </c>
      <c r="E69" t="s">
        <v>509</v>
      </c>
      <c r="F69" t="s">
        <v>561</v>
      </c>
      <c r="G69" t="s">
        <v>612</v>
      </c>
      <c r="H69">
        <v>4064713</v>
      </c>
      <c r="I69" s="1" t="s">
        <v>3093</v>
      </c>
      <c r="J69" s="1" t="s">
        <v>3237</v>
      </c>
      <c r="K69" s="1" t="s">
        <v>2397</v>
      </c>
      <c r="L69">
        <v>5</v>
      </c>
      <c r="M69">
        <v>1</v>
      </c>
      <c r="N69">
        <f t="shared" si="4"/>
        <v>1</v>
      </c>
      <c r="Q69">
        <f t="shared" si="5"/>
        <v>4</v>
      </c>
    </row>
    <row r="70" spans="1:17" ht="32" x14ac:dyDescent="0.2">
      <c r="A70" t="s">
        <v>24</v>
      </c>
      <c r="B70" t="s">
        <v>99</v>
      </c>
      <c r="C70" t="s">
        <v>249</v>
      </c>
      <c r="D70" t="s">
        <v>399</v>
      </c>
      <c r="E70" t="s">
        <v>510</v>
      </c>
      <c r="F70" t="s">
        <v>558</v>
      </c>
      <c r="G70" t="s">
        <v>612</v>
      </c>
      <c r="H70">
        <v>3850607</v>
      </c>
      <c r="I70" s="1" t="s">
        <v>3094</v>
      </c>
      <c r="J70" s="1" t="s">
        <v>3238</v>
      </c>
      <c r="L70">
        <v>5</v>
      </c>
      <c r="M70">
        <v>0</v>
      </c>
      <c r="N70">
        <f t="shared" si="4"/>
        <v>0</v>
      </c>
      <c r="Q70">
        <f t="shared" si="5"/>
        <v>5</v>
      </c>
    </row>
    <row r="71" spans="1:17" ht="32" x14ac:dyDescent="0.2">
      <c r="A71" t="s">
        <v>20</v>
      </c>
      <c r="B71" t="s">
        <v>100</v>
      </c>
      <c r="C71" t="s">
        <v>250</v>
      </c>
      <c r="D71" t="s">
        <v>400</v>
      </c>
      <c r="E71" t="s">
        <v>511</v>
      </c>
      <c r="F71" t="s">
        <v>558</v>
      </c>
      <c r="G71" t="s">
        <v>623</v>
      </c>
      <c r="H71">
        <v>3807463</v>
      </c>
      <c r="I71" s="1" t="s">
        <v>3095</v>
      </c>
      <c r="J71" s="1" t="s">
        <v>3239</v>
      </c>
      <c r="L71">
        <v>5</v>
      </c>
      <c r="M71">
        <v>0</v>
      </c>
      <c r="N71">
        <f t="shared" si="4"/>
        <v>0</v>
      </c>
      <c r="Q71">
        <f t="shared" si="5"/>
        <v>5</v>
      </c>
    </row>
    <row r="72" spans="1:17" ht="32" x14ac:dyDescent="0.2">
      <c r="A72" t="s">
        <v>29</v>
      </c>
      <c r="B72" t="s">
        <v>101</v>
      </c>
      <c r="C72" t="s">
        <v>251</v>
      </c>
      <c r="D72" t="s">
        <v>401</v>
      </c>
      <c r="E72" t="s">
        <v>512</v>
      </c>
      <c r="F72" t="s">
        <v>570</v>
      </c>
      <c r="G72" t="s">
        <v>624</v>
      </c>
      <c r="H72">
        <v>3713797</v>
      </c>
      <c r="I72" s="1" t="s">
        <v>3096</v>
      </c>
      <c r="J72" s="1" t="s">
        <v>3240</v>
      </c>
      <c r="K72" s="1" t="s">
        <v>3318</v>
      </c>
      <c r="L72">
        <v>5</v>
      </c>
      <c r="M72">
        <v>4</v>
      </c>
      <c r="N72">
        <f t="shared" si="4"/>
        <v>4</v>
      </c>
      <c r="Q72">
        <f t="shared" si="5"/>
        <v>1</v>
      </c>
    </row>
    <row r="73" spans="1:17" ht="32" x14ac:dyDescent="0.2">
      <c r="A73" t="s">
        <v>19</v>
      </c>
      <c r="B73" t="s">
        <v>102</v>
      </c>
      <c r="C73" t="s">
        <v>252</v>
      </c>
      <c r="D73" t="s">
        <v>402</v>
      </c>
      <c r="E73" t="s">
        <v>102</v>
      </c>
      <c r="F73" t="s">
        <v>558</v>
      </c>
      <c r="G73" t="s">
        <v>610</v>
      </c>
      <c r="H73">
        <v>3622720</v>
      </c>
      <c r="I73" s="1" t="s">
        <v>3097</v>
      </c>
      <c r="J73" s="1" t="s">
        <v>3241</v>
      </c>
      <c r="L73">
        <v>5</v>
      </c>
      <c r="M73">
        <v>0</v>
      </c>
      <c r="N73">
        <f t="shared" si="4"/>
        <v>0</v>
      </c>
      <c r="Q73">
        <f t="shared" si="5"/>
        <v>5</v>
      </c>
    </row>
    <row r="74" spans="1:17" ht="32" x14ac:dyDescent="0.2">
      <c r="A74" t="s">
        <v>26</v>
      </c>
      <c r="B74" t="s">
        <v>103</v>
      </c>
      <c r="C74" t="s">
        <v>253</v>
      </c>
      <c r="D74" t="s">
        <v>403</v>
      </c>
      <c r="E74" t="s">
        <v>103</v>
      </c>
      <c r="F74" t="s">
        <v>558</v>
      </c>
      <c r="G74" t="s">
        <v>598</v>
      </c>
      <c r="H74">
        <v>3547132</v>
      </c>
      <c r="I74" s="1" t="s">
        <v>3098</v>
      </c>
      <c r="J74" s="1" t="s">
        <v>3242</v>
      </c>
      <c r="K74" s="1" t="s">
        <v>1712</v>
      </c>
      <c r="L74">
        <v>5</v>
      </c>
      <c r="M74">
        <v>2</v>
      </c>
      <c r="N74">
        <f t="shared" si="4"/>
        <v>2</v>
      </c>
      <c r="Q74">
        <f t="shared" si="5"/>
        <v>3</v>
      </c>
    </row>
    <row r="75" spans="1:17" ht="32" x14ac:dyDescent="0.2">
      <c r="A75" t="s">
        <v>19</v>
      </c>
      <c r="B75" t="s">
        <v>104</v>
      </c>
      <c r="C75" t="s">
        <v>254</v>
      </c>
      <c r="D75" t="s">
        <v>404</v>
      </c>
      <c r="E75" t="s">
        <v>104</v>
      </c>
      <c r="F75" t="s">
        <v>558</v>
      </c>
      <c r="G75" t="s">
        <v>625</v>
      </c>
      <c r="H75">
        <v>3505105</v>
      </c>
      <c r="I75" s="1" t="s">
        <v>3099</v>
      </c>
      <c r="J75" s="1" t="s">
        <v>3243</v>
      </c>
      <c r="K75" s="1" t="s">
        <v>1001</v>
      </c>
      <c r="L75">
        <v>5</v>
      </c>
      <c r="M75">
        <v>1</v>
      </c>
      <c r="N75">
        <f t="shared" si="4"/>
        <v>1</v>
      </c>
      <c r="Q75">
        <f t="shared" si="5"/>
        <v>4</v>
      </c>
    </row>
    <row r="76" spans="1:17" ht="32" x14ac:dyDescent="0.2">
      <c r="A76" t="s">
        <v>19</v>
      </c>
      <c r="B76" t="s">
        <v>105</v>
      </c>
      <c r="C76" t="s">
        <v>255</v>
      </c>
      <c r="D76" t="s">
        <v>405</v>
      </c>
      <c r="E76" t="s">
        <v>105</v>
      </c>
      <c r="F76" t="s">
        <v>558</v>
      </c>
      <c r="G76" t="s">
        <v>599</v>
      </c>
      <c r="H76">
        <v>3437141</v>
      </c>
      <c r="I76" s="1" t="s">
        <v>3100</v>
      </c>
      <c r="J76" s="1" t="s">
        <v>3244</v>
      </c>
      <c r="K76" s="1" t="s">
        <v>2399</v>
      </c>
      <c r="L76">
        <v>5</v>
      </c>
      <c r="M76">
        <v>1</v>
      </c>
      <c r="N76">
        <f t="shared" si="4"/>
        <v>1</v>
      </c>
      <c r="Q76">
        <f t="shared" si="5"/>
        <v>4</v>
      </c>
    </row>
    <row r="77" spans="1:17" ht="32" x14ac:dyDescent="0.2">
      <c r="A77" t="s">
        <v>22</v>
      </c>
      <c r="B77" t="s">
        <v>106</v>
      </c>
      <c r="C77" t="s">
        <v>256</v>
      </c>
      <c r="D77" t="s">
        <v>406</v>
      </c>
      <c r="E77" t="s">
        <v>513</v>
      </c>
      <c r="F77" t="s">
        <v>558</v>
      </c>
      <c r="G77" t="s">
        <v>626</v>
      </c>
      <c r="H77">
        <v>3394437</v>
      </c>
      <c r="I77" s="1" t="s">
        <v>3101</v>
      </c>
      <c r="J77" s="1" t="s">
        <v>3245</v>
      </c>
      <c r="K77" s="1" t="s">
        <v>1003</v>
      </c>
      <c r="L77">
        <v>5</v>
      </c>
      <c r="M77">
        <v>1</v>
      </c>
      <c r="N77">
        <f t="shared" si="4"/>
        <v>1</v>
      </c>
      <c r="Q77">
        <f t="shared" si="5"/>
        <v>4</v>
      </c>
    </row>
    <row r="78" spans="1:17" ht="32" x14ac:dyDescent="0.2">
      <c r="A78" t="s">
        <v>21</v>
      </c>
      <c r="B78" t="s">
        <v>107</v>
      </c>
      <c r="C78" t="s">
        <v>257</v>
      </c>
      <c r="D78" t="s">
        <v>407</v>
      </c>
      <c r="E78" t="s">
        <v>107</v>
      </c>
      <c r="F78" t="s">
        <v>558</v>
      </c>
      <c r="G78" t="s">
        <v>593</v>
      </c>
      <c r="H78">
        <v>3388522</v>
      </c>
      <c r="I78" s="1" t="s">
        <v>3102</v>
      </c>
      <c r="J78" s="1" t="s">
        <v>3246</v>
      </c>
      <c r="K78" s="1" t="s">
        <v>2400</v>
      </c>
      <c r="L78">
        <v>5</v>
      </c>
      <c r="M78">
        <v>1</v>
      </c>
      <c r="N78">
        <f t="shared" si="4"/>
        <v>1</v>
      </c>
      <c r="Q78">
        <f t="shared" si="5"/>
        <v>4</v>
      </c>
    </row>
    <row r="79" spans="1:17" ht="32" x14ac:dyDescent="0.2">
      <c r="A79" t="s">
        <v>25</v>
      </c>
      <c r="B79" t="s">
        <v>108</v>
      </c>
      <c r="C79" t="s">
        <v>258</v>
      </c>
      <c r="D79" t="s">
        <v>408</v>
      </c>
      <c r="E79" t="s">
        <v>108</v>
      </c>
      <c r="F79" t="s">
        <v>558</v>
      </c>
      <c r="G79" t="s">
        <v>594</v>
      </c>
      <c r="H79">
        <v>3383913</v>
      </c>
      <c r="I79" s="1" t="s">
        <v>3103</v>
      </c>
      <c r="J79" s="1" t="s">
        <v>3247</v>
      </c>
      <c r="K79" s="1" t="s">
        <v>2401</v>
      </c>
      <c r="L79">
        <v>5</v>
      </c>
      <c r="M79">
        <v>1</v>
      </c>
      <c r="N79">
        <f t="shared" si="4"/>
        <v>1</v>
      </c>
      <c r="Q79">
        <f t="shared" si="5"/>
        <v>4</v>
      </c>
    </row>
    <row r="80" spans="1:17" ht="32" x14ac:dyDescent="0.2">
      <c r="A80" t="s">
        <v>28</v>
      </c>
      <c r="B80" t="s">
        <v>109</v>
      </c>
      <c r="C80" t="s">
        <v>259</v>
      </c>
      <c r="D80" t="s">
        <v>409</v>
      </c>
      <c r="E80" t="s">
        <v>109</v>
      </c>
      <c r="F80" t="s">
        <v>569</v>
      </c>
      <c r="G80" t="s">
        <v>627</v>
      </c>
      <c r="H80">
        <v>3251879</v>
      </c>
      <c r="I80" s="1" t="s">
        <v>3104</v>
      </c>
      <c r="J80" s="1" t="s">
        <v>3248</v>
      </c>
      <c r="K80" s="1" t="s">
        <v>1005</v>
      </c>
      <c r="L80">
        <v>5</v>
      </c>
      <c r="M80">
        <v>1</v>
      </c>
      <c r="N80">
        <f t="shared" si="4"/>
        <v>1</v>
      </c>
      <c r="Q80">
        <f t="shared" si="5"/>
        <v>4</v>
      </c>
    </row>
    <row r="81" spans="1:17" ht="32" x14ac:dyDescent="0.2">
      <c r="A81" t="s">
        <v>25</v>
      </c>
      <c r="B81" t="s">
        <v>110</v>
      </c>
      <c r="C81" t="s">
        <v>260</v>
      </c>
      <c r="D81" t="s">
        <v>410</v>
      </c>
      <c r="E81" t="s">
        <v>110</v>
      </c>
      <c r="F81" t="s">
        <v>558</v>
      </c>
      <c r="G81" t="s">
        <v>616</v>
      </c>
      <c r="H81">
        <v>3176192</v>
      </c>
      <c r="I81" s="1" t="s">
        <v>3105</v>
      </c>
      <c r="J81" s="1" t="s">
        <v>3249</v>
      </c>
      <c r="K81" s="1" t="s">
        <v>2402</v>
      </c>
      <c r="L81">
        <v>5</v>
      </c>
      <c r="M81">
        <v>1</v>
      </c>
      <c r="N81">
        <f t="shared" si="4"/>
        <v>1</v>
      </c>
      <c r="Q81">
        <f t="shared" si="5"/>
        <v>4</v>
      </c>
    </row>
    <row r="82" spans="1:17" ht="32" x14ac:dyDescent="0.2">
      <c r="A82" t="s">
        <v>25</v>
      </c>
      <c r="B82" t="s">
        <v>111</v>
      </c>
      <c r="C82" t="s">
        <v>261</v>
      </c>
      <c r="D82" t="s">
        <v>411</v>
      </c>
      <c r="E82" t="s">
        <v>514</v>
      </c>
      <c r="F82" t="s">
        <v>558</v>
      </c>
      <c r="G82" t="s">
        <v>628</v>
      </c>
      <c r="H82">
        <v>3168378</v>
      </c>
      <c r="I82" s="1" t="s">
        <v>3106</v>
      </c>
      <c r="J82" s="1" t="s">
        <v>3250</v>
      </c>
      <c r="L82">
        <v>5</v>
      </c>
      <c r="M82">
        <v>0</v>
      </c>
      <c r="N82">
        <f t="shared" si="4"/>
        <v>0</v>
      </c>
      <c r="Q82">
        <f t="shared" si="5"/>
        <v>5</v>
      </c>
    </row>
    <row r="83" spans="1:17" ht="32" x14ac:dyDescent="0.2">
      <c r="A83" t="s">
        <v>22</v>
      </c>
      <c r="B83" t="s">
        <v>112</v>
      </c>
      <c r="C83" t="s">
        <v>262</v>
      </c>
      <c r="D83" t="s">
        <v>412</v>
      </c>
      <c r="E83" t="s">
        <v>112</v>
      </c>
      <c r="F83" t="s">
        <v>571</v>
      </c>
      <c r="G83" t="s">
        <v>629</v>
      </c>
      <c r="H83">
        <v>3167614</v>
      </c>
      <c r="I83" s="1" t="s">
        <v>3107</v>
      </c>
      <c r="J83" s="1" t="s">
        <v>3251</v>
      </c>
      <c r="K83" s="1" t="s">
        <v>2403</v>
      </c>
      <c r="L83">
        <v>5</v>
      </c>
      <c r="M83">
        <v>1</v>
      </c>
      <c r="N83">
        <f t="shared" si="4"/>
        <v>1</v>
      </c>
      <c r="Q83">
        <f t="shared" si="5"/>
        <v>4</v>
      </c>
    </row>
    <row r="84" spans="1:17" ht="32" x14ac:dyDescent="0.2">
      <c r="A84" t="s">
        <v>19</v>
      </c>
      <c r="B84" t="s">
        <v>113</v>
      </c>
      <c r="C84" t="s">
        <v>263</v>
      </c>
      <c r="D84" t="s">
        <v>413</v>
      </c>
      <c r="E84" t="s">
        <v>113</v>
      </c>
      <c r="F84" t="s">
        <v>558</v>
      </c>
      <c r="G84" t="s">
        <v>608</v>
      </c>
      <c r="H84">
        <v>3167565</v>
      </c>
      <c r="I84" s="1" t="s">
        <v>3108</v>
      </c>
      <c r="J84" s="1" t="s">
        <v>3252</v>
      </c>
      <c r="K84" s="1" t="s">
        <v>2727</v>
      </c>
      <c r="L84">
        <v>5</v>
      </c>
      <c r="M84">
        <v>2</v>
      </c>
      <c r="N84">
        <f t="shared" si="4"/>
        <v>2</v>
      </c>
      <c r="Q84">
        <f t="shared" si="5"/>
        <v>3</v>
      </c>
    </row>
    <row r="85" spans="1:17" ht="32" x14ac:dyDescent="0.2">
      <c r="A85" t="s">
        <v>18</v>
      </c>
      <c r="B85" t="s">
        <v>114</v>
      </c>
      <c r="C85" t="s">
        <v>264</v>
      </c>
      <c r="D85" t="s">
        <v>414</v>
      </c>
      <c r="E85" t="s">
        <v>515</v>
      </c>
      <c r="F85" t="s">
        <v>558</v>
      </c>
      <c r="G85" t="s">
        <v>630</v>
      </c>
      <c r="H85">
        <v>3146230</v>
      </c>
      <c r="I85" s="1" t="s">
        <v>3109</v>
      </c>
      <c r="J85" s="1" t="s">
        <v>3253</v>
      </c>
      <c r="K85" s="1" t="s">
        <v>1008</v>
      </c>
      <c r="L85">
        <v>5</v>
      </c>
      <c r="M85">
        <v>1</v>
      </c>
      <c r="N85">
        <f t="shared" si="4"/>
        <v>1</v>
      </c>
      <c r="Q85">
        <f t="shared" si="5"/>
        <v>4</v>
      </c>
    </row>
    <row r="86" spans="1:17" ht="32" x14ac:dyDescent="0.2">
      <c r="A86" t="s">
        <v>18</v>
      </c>
      <c r="B86" t="s">
        <v>115</v>
      </c>
      <c r="C86" t="s">
        <v>265</v>
      </c>
      <c r="D86" t="s">
        <v>415</v>
      </c>
      <c r="E86" t="s">
        <v>516</v>
      </c>
      <c r="F86" t="s">
        <v>561</v>
      </c>
      <c r="G86" t="s">
        <v>617</v>
      </c>
      <c r="H86">
        <v>3084942</v>
      </c>
      <c r="I86" s="1" t="s">
        <v>3110</v>
      </c>
      <c r="J86" s="1" t="s">
        <v>3254</v>
      </c>
      <c r="K86" s="1" t="s">
        <v>3319</v>
      </c>
      <c r="L86">
        <v>5</v>
      </c>
      <c r="M86">
        <v>2</v>
      </c>
      <c r="N86">
        <f t="shared" si="4"/>
        <v>2</v>
      </c>
      <c r="Q86">
        <f t="shared" si="5"/>
        <v>3</v>
      </c>
    </row>
    <row r="87" spans="1:17" ht="32" x14ac:dyDescent="0.2">
      <c r="A87" t="s">
        <v>24</v>
      </c>
      <c r="B87" t="s">
        <v>116</v>
      </c>
      <c r="C87" t="s">
        <v>266</v>
      </c>
      <c r="D87" t="s">
        <v>416</v>
      </c>
      <c r="E87" t="s">
        <v>116</v>
      </c>
      <c r="F87" t="s">
        <v>558</v>
      </c>
      <c r="G87" t="s">
        <v>631</v>
      </c>
      <c r="H87">
        <v>3079073</v>
      </c>
      <c r="I87" s="1" t="s">
        <v>3111</v>
      </c>
      <c r="J87" s="1" t="s">
        <v>3255</v>
      </c>
      <c r="K87" s="1" t="s">
        <v>2406</v>
      </c>
      <c r="L87">
        <v>5</v>
      </c>
      <c r="M87">
        <v>1</v>
      </c>
      <c r="N87">
        <f t="shared" si="4"/>
        <v>1</v>
      </c>
      <c r="Q87">
        <f t="shared" si="5"/>
        <v>4</v>
      </c>
    </row>
    <row r="88" spans="1:17" ht="32" x14ac:dyDescent="0.2">
      <c r="A88" t="s">
        <v>20</v>
      </c>
      <c r="B88" t="s">
        <v>117</v>
      </c>
      <c r="C88" t="s">
        <v>267</v>
      </c>
      <c r="D88" t="s">
        <v>417</v>
      </c>
      <c r="E88" t="s">
        <v>517</v>
      </c>
      <c r="F88" t="s">
        <v>558</v>
      </c>
      <c r="G88" t="s">
        <v>599</v>
      </c>
      <c r="H88">
        <v>2979989</v>
      </c>
      <c r="I88" s="1" t="s">
        <v>3112</v>
      </c>
      <c r="J88" s="1" t="s">
        <v>3256</v>
      </c>
      <c r="K88" s="1" t="s">
        <v>2407</v>
      </c>
      <c r="L88">
        <v>5</v>
      </c>
      <c r="M88">
        <v>1</v>
      </c>
      <c r="N88">
        <f t="shared" si="4"/>
        <v>1</v>
      </c>
      <c r="Q88">
        <f t="shared" si="5"/>
        <v>4</v>
      </c>
    </row>
    <row r="89" spans="1:17" ht="32" x14ac:dyDescent="0.2">
      <c r="A89" t="s">
        <v>25</v>
      </c>
      <c r="B89" t="s">
        <v>118</v>
      </c>
      <c r="C89" t="s">
        <v>268</v>
      </c>
      <c r="D89" t="s">
        <v>418</v>
      </c>
      <c r="E89" t="s">
        <v>518</v>
      </c>
      <c r="F89" t="s">
        <v>558</v>
      </c>
      <c r="G89" t="s">
        <v>616</v>
      </c>
      <c r="H89">
        <v>2860305</v>
      </c>
      <c r="I89" s="1" t="s">
        <v>3113</v>
      </c>
      <c r="J89" s="1" t="s">
        <v>3257</v>
      </c>
      <c r="K89" s="1" t="s">
        <v>2408</v>
      </c>
      <c r="L89">
        <v>5</v>
      </c>
      <c r="M89">
        <v>1</v>
      </c>
      <c r="N89">
        <f t="shared" si="4"/>
        <v>1</v>
      </c>
      <c r="Q89">
        <f t="shared" si="5"/>
        <v>4</v>
      </c>
    </row>
    <row r="90" spans="1:17" ht="32" x14ac:dyDescent="0.2">
      <c r="A90" t="s">
        <v>24</v>
      </c>
      <c r="B90" t="s">
        <v>119</v>
      </c>
      <c r="C90" t="s">
        <v>269</v>
      </c>
      <c r="D90" t="s">
        <v>419</v>
      </c>
      <c r="E90" t="s">
        <v>119</v>
      </c>
      <c r="F90" t="s">
        <v>558</v>
      </c>
      <c r="G90" t="s">
        <v>593</v>
      </c>
      <c r="H90">
        <v>2849365</v>
      </c>
      <c r="I90" s="1" t="s">
        <v>3114</v>
      </c>
      <c r="J90" s="1" t="s">
        <v>3258</v>
      </c>
      <c r="K90" s="1" t="s">
        <v>2409</v>
      </c>
      <c r="L90">
        <v>5</v>
      </c>
      <c r="M90">
        <v>1</v>
      </c>
      <c r="N90">
        <f t="shared" si="4"/>
        <v>1</v>
      </c>
      <c r="Q90">
        <f t="shared" si="5"/>
        <v>4</v>
      </c>
    </row>
    <row r="91" spans="1:17" ht="32" x14ac:dyDescent="0.2">
      <c r="A91" t="s">
        <v>19</v>
      </c>
      <c r="B91" t="s">
        <v>120</v>
      </c>
      <c r="C91" t="s">
        <v>270</v>
      </c>
      <c r="D91" t="s">
        <v>420</v>
      </c>
      <c r="E91" t="s">
        <v>519</v>
      </c>
      <c r="F91" t="s">
        <v>558</v>
      </c>
      <c r="G91" t="s">
        <v>599</v>
      </c>
      <c r="H91">
        <v>2819370</v>
      </c>
      <c r="I91" s="1" t="s">
        <v>3115</v>
      </c>
      <c r="J91" s="1" t="s">
        <v>3259</v>
      </c>
      <c r="K91" s="1" t="s">
        <v>2410</v>
      </c>
      <c r="L91">
        <v>5</v>
      </c>
      <c r="M91">
        <v>1</v>
      </c>
      <c r="N91">
        <f t="shared" si="4"/>
        <v>1</v>
      </c>
      <c r="Q91">
        <f t="shared" si="5"/>
        <v>4</v>
      </c>
    </row>
    <row r="92" spans="1:17" ht="32" x14ac:dyDescent="0.2">
      <c r="A92" t="s">
        <v>20</v>
      </c>
      <c r="B92" t="s">
        <v>121</v>
      </c>
      <c r="C92" t="s">
        <v>271</v>
      </c>
      <c r="D92" t="s">
        <v>421</v>
      </c>
      <c r="E92" t="s">
        <v>520</v>
      </c>
      <c r="F92" t="s">
        <v>572</v>
      </c>
      <c r="G92" t="s">
        <v>632</v>
      </c>
      <c r="H92">
        <v>2813617</v>
      </c>
      <c r="I92" s="1" t="s">
        <v>1823</v>
      </c>
      <c r="J92" s="1" t="s">
        <v>1972</v>
      </c>
      <c r="K92" s="1" t="s">
        <v>1015</v>
      </c>
      <c r="L92">
        <v>5</v>
      </c>
      <c r="M92">
        <v>1</v>
      </c>
      <c r="N92">
        <f t="shared" si="4"/>
        <v>1</v>
      </c>
      <c r="Q92">
        <f t="shared" si="5"/>
        <v>4</v>
      </c>
    </row>
    <row r="93" spans="1:17" ht="32" x14ac:dyDescent="0.2">
      <c r="A93" t="s">
        <v>26</v>
      </c>
      <c r="B93" t="s">
        <v>122</v>
      </c>
      <c r="C93" t="s">
        <v>272</v>
      </c>
      <c r="D93" t="s">
        <v>422</v>
      </c>
      <c r="E93" t="s">
        <v>521</v>
      </c>
      <c r="F93" t="s">
        <v>573</v>
      </c>
      <c r="G93" t="s">
        <v>633</v>
      </c>
      <c r="H93">
        <v>2785672</v>
      </c>
      <c r="I93" s="1" t="s">
        <v>3116</v>
      </c>
      <c r="J93" s="1" t="s">
        <v>3260</v>
      </c>
      <c r="K93" s="1" t="s">
        <v>3320</v>
      </c>
      <c r="L93">
        <v>5</v>
      </c>
      <c r="M93">
        <v>4</v>
      </c>
      <c r="N93">
        <f t="shared" si="4"/>
        <v>4</v>
      </c>
      <c r="Q93">
        <f t="shared" si="5"/>
        <v>1</v>
      </c>
    </row>
    <row r="94" spans="1:17" ht="32" x14ac:dyDescent="0.2">
      <c r="A94" t="s">
        <v>20</v>
      </c>
      <c r="B94" t="s">
        <v>123</v>
      </c>
      <c r="C94" t="s">
        <v>273</v>
      </c>
      <c r="D94" t="s">
        <v>423</v>
      </c>
      <c r="E94" t="s">
        <v>522</v>
      </c>
      <c r="F94" t="s">
        <v>574</v>
      </c>
      <c r="G94" t="s">
        <v>634</v>
      </c>
      <c r="H94">
        <v>2784837</v>
      </c>
      <c r="I94" s="1" t="s">
        <v>3117</v>
      </c>
      <c r="J94" s="1" t="s">
        <v>3261</v>
      </c>
      <c r="K94" s="1" t="s">
        <v>2412</v>
      </c>
      <c r="L94">
        <v>5</v>
      </c>
      <c r="M94">
        <v>1</v>
      </c>
      <c r="N94">
        <f t="shared" si="4"/>
        <v>1</v>
      </c>
      <c r="Q94">
        <f t="shared" si="5"/>
        <v>4</v>
      </c>
    </row>
    <row r="95" spans="1:17" ht="32" x14ac:dyDescent="0.2">
      <c r="A95" t="s">
        <v>26</v>
      </c>
      <c r="B95" t="s">
        <v>124</v>
      </c>
      <c r="C95" t="s">
        <v>274</v>
      </c>
      <c r="D95" t="s">
        <v>424</v>
      </c>
      <c r="E95" t="s">
        <v>124</v>
      </c>
      <c r="F95" t="s">
        <v>558</v>
      </c>
      <c r="G95" t="s">
        <v>635</v>
      </c>
      <c r="H95">
        <v>2781149</v>
      </c>
      <c r="I95" s="1" t="s">
        <v>3118</v>
      </c>
      <c r="J95" s="1" t="s">
        <v>3262</v>
      </c>
      <c r="K95" s="1" t="s">
        <v>3262</v>
      </c>
      <c r="L95">
        <v>5</v>
      </c>
      <c r="M95">
        <v>5</v>
      </c>
      <c r="N95">
        <f t="shared" si="4"/>
        <v>5</v>
      </c>
      <c r="Q95">
        <f t="shared" si="5"/>
        <v>0</v>
      </c>
    </row>
    <row r="96" spans="1:17" ht="32" x14ac:dyDescent="0.2">
      <c r="A96" t="s">
        <v>29</v>
      </c>
      <c r="B96" t="s">
        <v>125</v>
      </c>
      <c r="C96" t="s">
        <v>275</v>
      </c>
      <c r="D96" t="s">
        <v>425</v>
      </c>
      <c r="E96" t="s">
        <v>523</v>
      </c>
      <c r="F96" t="s">
        <v>575</v>
      </c>
      <c r="G96" t="s">
        <v>636</v>
      </c>
      <c r="H96">
        <v>2763554</v>
      </c>
      <c r="I96" s="1" t="s">
        <v>3119</v>
      </c>
      <c r="J96" s="1" t="s">
        <v>3263</v>
      </c>
      <c r="K96" s="1" t="s">
        <v>3263</v>
      </c>
      <c r="L96">
        <v>5</v>
      </c>
      <c r="M96">
        <v>5</v>
      </c>
      <c r="N96">
        <f t="shared" si="4"/>
        <v>5</v>
      </c>
      <c r="Q96">
        <f t="shared" si="5"/>
        <v>0</v>
      </c>
    </row>
    <row r="97" spans="1:17" ht="32" x14ac:dyDescent="0.2">
      <c r="A97" t="s">
        <v>19</v>
      </c>
      <c r="B97" t="s">
        <v>126</v>
      </c>
      <c r="C97" t="s">
        <v>276</v>
      </c>
      <c r="D97" t="s">
        <v>426</v>
      </c>
      <c r="E97" t="s">
        <v>126</v>
      </c>
      <c r="F97" t="s">
        <v>576</v>
      </c>
      <c r="G97" t="s">
        <v>593</v>
      </c>
      <c r="H97">
        <v>2752632</v>
      </c>
      <c r="I97" s="1" t="s">
        <v>3120</v>
      </c>
      <c r="J97" s="1" t="s">
        <v>3264</v>
      </c>
      <c r="K97" s="1" t="s">
        <v>2413</v>
      </c>
      <c r="L97">
        <v>5</v>
      </c>
      <c r="M97">
        <v>1</v>
      </c>
      <c r="N97">
        <f t="shared" si="4"/>
        <v>1</v>
      </c>
      <c r="Q97">
        <f t="shared" si="5"/>
        <v>4</v>
      </c>
    </row>
    <row r="98" spans="1:17" ht="32" x14ac:dyDescent="0.2">
      <c r="A98" t="s">
        <v>20</v>
      </c>
      <c r="B98" t="s">
        <v>127</v>
      </c>
      <c r="C98" t="s">
        <v>277</v>
      </c>
      <c r="D98" t="s">
        <v>427</v>
      </c>
      <c r="E98" t="s">
        <v>524</v>
      </c>
      <c r="F98" t="s">
        <v>558</v>
      </c>
      <c r="G98" t="s">
        <v>595</v>
      </c>
      <c r="H98">
        <v>2687714</v>
      </c>
      <c r="I98" s="1" t="s">
        <v>3121</v>
      </c>
      <c r="J98" s="1" t="s">
        <v>3265</v>
      </c>
      <c r="K98" s="1" t="s">
        <v>2414</v>
      </c>
      <c r="L98">
        <v>5</v>
      </c>
      <c r="M98">
        <v>1</v>
      </c>
      <c r="N98">
        <f t="shared" ref="N98:N129" si="6">M98</f>
        <v>1</v>
      </c>
      <c r="Q98">
        <f t="shared" ref="Q98:Q129" si="7">L98-SUM(N98:P98)</f>
        <v>4</v>
      </c>
    </row>
    <row r="99" spans="1:17" ht="32" x14ac:dyDescent="0.2">
      <c r="A99" t="s">
        <v>30</v>
      </c>
      <c r="B99" t="s">
        <v>128</v>
      </c>
      <c r="C99" t="s">
        <v>278</v>
      </c>
      <c r="D99" t="s">
        <v>428</v>
      </c>
      <c r="E99" t="s">
        <v>525</v>
      </c>
      <c r="F99" t="s">
        <v>577</v>
      </c>
      <c r="H99">
        <v>2654266</v>
      </c>
      <c r="I99" s="1" t="s">
        <v>3122</v>
      </c>
      <c r="J99" s="1" t="s">
        <v>3266</v>
      </c>
      <c r="L99">
        <v>5</v>
      </c>
      <c r="M99">
        <v>0</v>
      </c>
      <c r="N99">
        <f t="shared" si="6"/>
        <v>0</v>
      </c>
      <c r="Q99">
        <f t="shared" si="7"/>
        <v>5</v>
      </c>
    </row>
    <row r="100" spans="1:17" ht="32" x14ac:dyDescent="0.2">
      <c r="A100" t="s">
        <v>30</v>
      </c>
      <c r="B100" t="s">
        <v>129</v>
      </c>
      <c r="C100" t="s">
        <v>279</v>
      </c>
      <c r="D100" t="s">
        <v>429</v>
      </c>
      <c r="E100" t="s">
        <v>526</v>
      </c>
      <c r="F100" t="s">
        <v>578</v>
      </c>
      <c r="G100" t="s">
        <v>637</v>
      </c>
      <c r="H100">
        <v>2578679</v>
      </c>
      <c r="I100" s="1" t="s">
        <v>3123</v>
      </c>
      <c r="J100" s="1" t="s">
        <v>3267</v>
      </c>
      <c r="K100" s="1" t="s">
        <v>3267</v>
      </c>
      <c r="L100">
        <v>5</v>
      </c>
      <c r="M100">
        <v>5</v>
      </c>
      <c r="N100">
        <f t="shared" si="6"/>
        <v>5</v>
      </c>
      <c r="Q100">
        <f t="shared" si="7"/>
        <v>0</v>
      </c>
    </row>
    <row r="101" spans="1:17" ht="32" x14ac:dyDescent="0.2">
      <c r="A101" t="s">
        <v>20</v>
      </c>
      <c r="B101" t="s">
        <v>130</v>
      </c>
      <c r="C101" t="s">
        <v>280</v>
      </c>
      <c r="D101" t="s">
        <v>430</v>
      </c>
      <c r="E101" t="s">
        <v>527</v>
      </c>
      <c r="F101" t="s">
        <v>558</v>
      </c>
      <c r="G101" t="s">
        <v>593</v>
      </c>
      <c r="H101">
        <v>2527182</v>
      </c>
      <c r="I101" s="1" t="s">
        <v>3124</v>
      </c>
      <c r="J101" s="1" t="s">
        <v>3268</v>
      </c>
      <c r="K101" s="1" t="s">
        <v>1017</v>
      </c>
      <c r="L101">
        <v>5</v>
      </c>
      <c r="M101">
        <v>1</v>
      </c>
      <c r="N101">
        <f t="shared" si="6"/>
        <v>1</v>
      </c>
      <c r="Q101">
        <f t="shared" si="7"/>
        <v>4</v>
      </c>
    </row>
    <row r="102" spans="1:17" ht="32" x14ac:dyDescent="0.2">
      <c r="A102" t="s">
        <v>18</v>
      </c>
      <c r="B102" t="s">
        <v>131</v>
      </c>
      <c r="C102" t="s">
        <v>281</v>
      </c>
      <c r="D102" t="s">
        <v>431</v>
      </c>
      <c r="E102" t="s">
        <v>131</v>
      </c>
      <c r="F102" t="s">
        <v>579</v>
      </c>
      <c r="G102" t="s">
        <v>593</v>
      </c>
      <c r="H102">
        <v>2396504</v>
      </c>
      <c r="I102" s="1" t="s">
        <v>3125</v>
      </c>
      <c r="J102" s="1" t="s">
        <v>3269</v>
      </c>
      <c r="K102" s="1" t="s">
        <v>3020</v>
      </c>
      <c r="L102">
        <v>5</v>
      </c>
      <c r="M102">
        <v>2</v>
      </c>
      <c r="N102">
        <f t="shared" si="6"/>
        <v>2</v>
      </c>
      <c r="Q102">
        <f t="shared" si="7"/>
        <v>3</v>
      </c>
    </row>
    <row r="103" spans="1:17" ht="32" x14ac:dyDescent="0.2">
      <c r="A103" t="s">
        <v>19</v>
      </c>
      <c r="B103" t="s">
        <v>132</v>
      </c>
      <c r="C103" t="s">
        <v>282</v>
      </c>
      <c r="D103" t="s">
        <v>432</v>
      </c>
      <c r="E103" t="s">
        <v>528</v>
      </c>
      <c r="F103" t="s">
        <v>558</v>
      </c>
      <c r="G103" t="s">
        <v>632</v>
      </c>
      <c r="H103">
        <v>2380305</v>
      </c>
      <c r="I103" s="1" t="s">
        <v>3126</v>
      </c>
      <c r="J103" s="1" t="s">
        <v>3270</v>
      </c>
      <c r="K103" s="1" t="s">
        <v>1019</v>
      </c>
      <c r="L103">
        <v>5</v>
      </c>
      <c r="M103">
        <v>1</v>
      </c>
      <c r="N103">
        <f t="shared" si="6"/>
        <v>1</v>
      </c>
      <c r="Q103">
        <f t="shared" si="7"/>
        <v>4</v>
      </c>
    </row>
    <row r="104" spans="1:17" ht="32" x14ac:dyDescent="0.2">
      <c r="A104" t="s">
        <v>21</v>
      </c>
      <c r="B104" t="s">
        <v>133</v>
      </c>
      <c r="C104" t="s">
        <v>283</v>
      </c>
      <c r="D104" t="s">
        <v>433</v>
      </c>
      <c r="E104" t="s">
        <v>529</v>
      </c>
      <c r="F104" t="s">
        <v>580</v>
      </c>
      <c r="H104">
        <v>2357707</v>
      </c>
      <c r="I104" s="1" t="s">
        <v>3127</v>
      </c>
      <c r="J104" s="1" t="s">
        <v>3271</v>
      </c>
      <c r="L104">
        <v>5</v>
      </c>
      <c r="M104">
        <v>0</v>
      </c>
      <c r="N104">
        <f t="shared" si="6"/>
        <v>0</v>
      </c>
      <c r="Q104">
        <f t="shared" si="7"/>
        <v>5</v>
      </c>
    </row>
    <row r="105" spans="1:17" ht="32" x14ac:dyDescent="0.2">
      <c r="A105" t="s">
        <v>26</v>
      </c>
      <c r="B105" t="s">
        <v>134</v>
      </c>
      <c r="C105" t="s">
        <v>284</v>
      </c>
      <c r="D105" t="s">
        <v>434</v>
      </c>
      <c r="E105" t="s">
        <v>530</v>
      </c>
      <c r="F105" t="s">
        <v>558</v>
      </c>
      <c r="G105" t="s">
        <v>616</v>
      </c>
      <c r="H105">
        <v>2321367</v>
      </c>
      <c r="I105" s="1" t="s">
        <v>3128</v>
      </c>
      <c r="J105" s="1" t="s">
        <v>3272</v>
      </c>
      <c r="K105" s="1" t="s">
        <v>1020</v>
      </c>
      <c r="L105">
        <v>5</v>
      </c>
      <c r="M105">
        <v>1</v>
      </c>
      <c r="N105">
        <f t="shared" si="6"/>
        <v>1</v>
      </c>
      <c r="Q105">
        <f t="shared" si="7"/>
        <v>4</v>
      </c>
    </row>
    <row r="106" spans="1:17" ht="32" x14ac:dyDescent="0.2">
      <c r="A106" t="s">
        <v>19</v>
      </c>
      <c r="B106" t="s">
        <v>135</v>
      </c>
      <c r="C106" t="s">
        <v>285</v>
      </c>
      <c r="D106" t="s">
        <v>435</v>
      </c>
      <c r="E106" t="s">
        <v>531</v>
      </c>
      <c r="F106" t="s">
        <v>558</v>
      </c>
      <c r="G106" t="s">
        <v>596</v>
      </c>
      <c r="H106">
        <v>2303577</v>
      </c>
      <c r="I106" s="1" t="s">
        <v>3129</v>
      </c>
      <c r="J106" s="1" t="s">
        <v>3273</v>
      </c>
      <c r="K106" s="1" t="s">
        <v>2416</v>
      </c>
      <c r="L106">
        <v>5</v>
      </c>
      <c r="M106">
        <v>1</v>
      </c>
      <c r="N106">
        <f t="shared" si="6"/>
        <v>1</v>
      </c>
      <c r="Q106">
        <f t="shared" si="7"/>
        <v>4</v>
      </c>
    </row>
    <row r="107" spans="1:17" ht="32" x14ac:dyDescent="0.2">
      <c r="A107" t="s">
        <v>20</v>
      </c>
      <c r="B107" t="s">
        <v>136</v>
      </c>
      <c r="C107" t="s">
        <v>286</v>
      </c>
      <c r="D107" t="s">
        <v>436</v>
      </c>
      <c r="E107" t="s">
        <v>136</v>
      </c>
      <c r="F107" t="s">
        <v>558</v>
      </c>
      <c r="G107" t="s">
        <v>621</v>
      </c>
      <c r="H107">
        <v>2277495</v>
      </c>
      <c r="I107" s="1" t="s">
        <v>3130</v>
      </c>
      <c r="J107" s="1" t="s">
        <v>3274</v>
      </c>
      <c r="K107" s="1" t="s">
        <v>1022</v>
      </c>
      <c r="L107">
        <v>5</v>
      </c>
      <c r="M107">
        <v>1</v>
      </c>
      <c r="N107">
        <f t="shared" si="6"/>
        <v>1</v>
      </c>
      <c r="Q107">
        <f t="shared" si="7"/>
        <v>4</v>
      </c>
    </row>
    <row r="108" spans="1:17" ht="32" x14ac:dyDescent="0.2">
      <c r="A108" t="s">
        <v>22</v>
      </c>
      <c r="B108" t="s">
        <v>137</v>
      </c>
      <c r="C108" t="s">
        <v>287</v>
      </c>
      <c r="D108" t="s">
        <v>437</v>
      </c>
      <c r="E108" t="s">
        <v>532</v>
      </c>
      <c r="F108" t="s">
        <v>581</v>
      </c>
      <c r="G108" t="s">
        <v>638</v>
      </c>
      <c r="H108">
        <v>2262599</v>
      </c>
      <c r="I108" s="1" t="s">
        <v>3131</v>
      </c>
      <c r="J108" s="1" t="s">
        <v>3275</v>
      </c>
      <c r="K108" s="1" t="s">
        <v>3321</v>
      </c>
      <c r="L108">
        <v>5</v>
      </c>
      <c r="M108">
        <v>4</v>
      </c>
      <c r="N108">
        <f t="shared" si="6"/>
        <v>4</v>
      </c>
      <c r="Q108">
        <f t="shared" si="7"/>
        <v>1</v>
      </c>
    </row>
    <row r="109" spans="1:17" ht="32" x14ac:dyDescent="0.2">
      <c r="A109" t="s">
        <v>18</v>
      </c>
      <c r="B109" t="s">
        <v>138</v>
      </c>
      <c r="C109" t="s">
        <v>288</v>
      </c>
      <c r="D109" t="s">
        <v>438</v>
      </c>
      <c r="E109" t="s">
        <v>533</v>
      </c>
      <c r="F109" t="s">
        <v>558</v>
      </c>
      <c r="G109" t="s">
        <v>599</v>
      </c>
      <c r="H109">
        <v>2205899</v>
      </c>
      <c r="I109" s="1" t="s">
        <v>3132</v>
      </c>
      <c r="J109" s="1" t="s">
        <v>3276</v>
      </c>
      <c r="L109">
        <v>5</v>
      </c>
      <c r="M109">
        <v>0</v>
      </c>
      <c r="N109">
        <f t="shared" si="6"/>
        <v>0</v>
      </c>
      <c r="Q109">
        <f t="shared" si="7"/>
        <v>5</v>
      </c>
    </row>
    <row r="110" spans="1:17" ht="32" x14ac:dyDescent="0.2">
      <c r="A110" t="s">
        <v>20</v>
      </c>
      <c r="B110" t="s">
        <v>139</v>
      </c>
      <c r="C110" t="s">
        <v>289</v>
      </c>
      <c r="D110" t="s">
        <v>439</v>
      </c>
      <c r="E110" t="s">
        <v>534</v>
      </c>
      <c r="F110" t="s">
        <v>558</v>
      </c>
      <c r="G110" t="s">
        <v>600</v>
      </c>
      <c r="H110">
        <v>2177550</v>
      </c>
      <c r="I110" s="1" t="s">
        <v>3133</v>
      </c>
      <c r="J110" s="1" t="s">
        <v>3277</v>
      </c>
      <c r="K110" s="1" t="s">
        <v>1023</v>
      </c>
      <c r="L110">
        <v>5</v>
      </c>
      <c r="M110">
        <v>1</v>
      </c>
      <c r="N110">
        <f t="shared" si="6"/>
        <v>1</v>
      </c>
      <c r="Q110">
        <f t="shared" si="7"/>
        <v>4</v>
      </c>
    </row>
    <row r="111" spans="1:17" ht="32" x14ac:dyDescent="0.2">
      <c r="A111" t="s">
        <v>25</v>
      </c>
      <c r="B111" t="s">
        <v>140</v>
      </c>
      <c r="C111" t="s">
        <v>290</v>
      </c>
      <c r="D111" t="s">
        <v>440</v>
      </c>
      <c r="E111" t="s">
        <v>535</v>
      </c>
      <c r="F111" t="s">
        <v>558</v>
      </c>
      <c r="G111" t="s">
        <v>639</v>
      </c>
      <c r="H111">
        <v>2105345</v>
      </c>
      <c r="I111" s="1" t="s">
        <v>3134</v>
      </c>
      <c r="J111" s="1" t="s">
        <v>3278</v>
      </c>
      <c r="L111">
        <v>5</v>
      </c>
      <c r="M111">
        <v>0</v>
      </c>
      <c r="N111">
        <f t="shared" si="6"/>
        <v>0</v>
      </c>
      <c r="Q111">
        <f t="shared" si="7"/>
        <v>5</v>
      </c>
    </row>
    <row r="112" spans="1:17" ht="32" x14ac:dyDescent="0.2">
      <c r="A112" t="s">
        <v>19</v>
      </c>
      <c r="B112" t="s">
        <v>141</v>
      </c>
      <c r="C112" t="s">
        <v>291</v>
      </c>
      <c r="D112" t="s">
        <v>441</v>
      </c>
      <c r="E112" t="s">
        <v>141</v>
      </c>
      <c r="F112" t="s">
        <v>558</v>
      </c>
      <c r="G112" t="s">
        <v>599</v>
      </c>
      <c r="H112">
        <v>2082065</v>
      </c>
      <c r="I112" s="1" t="s">
        <v>3135</v>
      </c>
      <c r="J112" s="1" t="s">
        <v>3279</v>
      </c>
      <c r="K112" s="1" t="s">
        <v>1024</v>
      </c>
      <c r="L112">
        <v>5</v>
      </c>
      <c r="M112">
        <v>1</v>
      </c>
      <c r="N112">
        <f t="shared" si="6"/>
        <v>1</v>
      </c>
      <c r="Q112">
        <f t="shared" si="7"/>
        <v>4</v>
      </c>
    </row>
    <row r="113" spans="1:17" ht="32" x14ac:dyDescent="0.2">
      <c r="A113" t="s">
        <v>20</v>
      </c>
      <c r="B113" t="s">
        <v>142</v>
      </c>
      <c r="C113" t="s">
        <v>292</v>
      </c>
      <c r="D113" t="s">
        <v>442</v>
      </c>
      <c r="E113" t="s">
        <v>142</v>
      </c>
      <c r="F113" t="s">
        <v>558</v>
      </c>
      <c r="G113" t="s">
        <v>608</v>
      </c>
      <c r="H113">
        <v>2067102</v>
      </c>
      <c r="I113" s="1" t="s">
        <v>3136</v>
      </c>
      <c r="J113" s="1" t="s">
        <v>3280</v>
      </c>
      <c r="K113" s="1" t="s">
        <v>2418</v>
      </c>
      <c r="L113">
        <v>5</v>
      </c>
      <c r="M113">
        <v>1</v>
      </c>
      <c r="N113">
        <f t="shared" si="6"/>
        <v>1</v>
      </c>
      <c r="Q113">
        <f t="shared" si="7"/>
        <v>4</v>
      </c>
    </row>
    <row r="114" spans="1:17" ht="32" x14ac:dyDescent="0.2">
      <c r="A114" t="s">
        <v>20</v>
      </c>
      <c r="B114" t="s">
        <v>143</v>
      </c>
      <c r="C114" t="s">
        <v>293</v>
      </c>
      <c r="D114" t="s">
        <v>443</v>
      </c>
      <c r="E114" t="s">
        <v>143</v>
      </c>
      <c r="F114" t="s">
        <v>561</v>
      </c>
      <c r="G114" t="s">
        <v>592</v>
      </c>
      <c r="H114">
        <v>2044675</v>
      </c>
      <c r="I114" s="1" t="s">
        <v>3137</v>
      </c>
      <c r="J114" s="1" t="s">
        <v>3281</v>
      </c>
      <c r="K114" s="1" t="s">
        <v>1026</v>
      </c>
      <c r="L114">
        <v>5</v>
      </c>
      <c r="M114">
        <v>1</v>
      </c>
      <c r="N114">
        <f t="shared" si="6"/>
        <v>1</v>
      </c>
      <c r="Q114">
        <f t="shared" si="7"/>
        <v>4</v>
      </c>
    </row>
    <row r="115" spans="1:17" ht="32" x14ac:dyDescent="0.2">
      <c r="A115" t="s">
        <v>24</v>
      </c>
      <c r="B115" t="s">
        <v>144</v>
      </c>
      <c r="C115" t="s">
        <v>294</v>
      </c>
      <c r="D115" t="s">
        <v>444</v>
      </c>
      <c r="E115" t="s">
        <v>536</v>
      </c>
      <c r="F115" t="s">
        <v>558</v>
      </c>
      <c r="H115">
        <v>2043475</v>
      </c>
      <c r="I115" s="1" t="s">
        <v>3138</v>
      </c>
      <c r="J115" s="1" t="s">
        <v>3282</v>
      </c>
      <c r="L115">
        <v>5</v>
      </c>
      <c r="M115">
        <v>0</v>
      </c>
      <c r="N115">
        <f t="shared" si="6"/>
        <v>0</v>
      </c>
      <c r="Q115">
        <f t="shared" si="7"/>
        <v>5</v>
      </c>
    </row>
    <row r="116" spans="1:17" ht="32" x14ac:dyDescent="0.2">
      <c r="A116" t="s">
        <v>25</v>
      </c>
      <c r="B116" t="s">
        <v>145</v>
      </c>
      <c r="C116" t="s">
        <v>295</v>
      </c>
      <c r="D116" t="s">
        <v>445</v>
      </c>
      <c r="E116" t="s">
        <v>145</v>
      </c>
      <c r="F116" t="s">
        <v>561</v>
      </c>
      <c r="G116" t="s">
        <v>640</v>
      </c>
      <c r="H116">
        <v>2025585</v>
      </c>
      <c r="I116" s="1" t="s">
        <v>3139</v>
      </c>
      <c r="J116" s="1" t="s">
        <v>3283</v>
      </c>
      <c r="K116" s="1" t="s">
        <v>1027</v>
      </c>
      <c r="L116">
        <v>5</v>
      </c>
      <c r="M116">
        <v>1</v>
      </c>
      <c r="N116">
        <f t="shared" si="6"/>
        <v>1</v>
      </c>
      <c r="Q116">
        <f t="shared" si="7"/>
        <v>4</v>
      </c>
    </row>
    <row r="117" spans="1:17" ht="32" x14ac:dyDescent="0.2">
      <c r="A117" t="s">
        <v>19</v>
      </c>
      <c r="B117" t="s">
        <v>146</v>
      </c>
      <c r="C117" t="s">
        <v>296</v>
      </c>
      <c r="D117" t="s">
        <v>446</v>
      </c>
      <c r="E117" t="s">
        <v>537</v>
      </c>
      <c r="F117" t="s">
        <v>582</v>
      </c>
      <c r="G117" t="s">
        <v>601</v>
      </c>
      <c r="H117">
        <v>2010181</v>
      </c>
      <c r="I117" s="1" t="s">
        <v>3140</v>
      </c>
      <c r="J117" s="1" t="s">
        <v>3284</v>
      </c>
      <c r="K117" s="1" t="s">
        <v>3322</v>
      </c>
      <c r="L117">
        <v>5</v>
      </c>
      <c r="M117">
        <v>2</v>
      </c>
      <c r="N117">
        <f t="shared" si="6"/>
        <v>2</v>
      </c>
      <c r="Q117">
        <f t="shared" si="7"/>
        <v>3</v>
      </c>
    </row>
    <row r="118" spans="1:17" ht="32" x14ac:dyDescent="0.2">
      <c r="A118" t="s">
        <v>30</v>
      </c>
      <c r="B118" t="s">
        <v>147</v>
      </c>
      <c r="C118" t="s">
        <v>297</v>
      </c>
      <c r="D118" t="s">
        <v>447</v>
      </c>
      <c r="E118" t="s">
        <v>147</v>
      </c>
      <c r="F118" t="s">
        <v>578</v>
      </c>
      <c r="G118" t="s">
        <v>641</v>
      </c>
      <c r="H118">
        <v>2004626</v>
      </c>
      <c r="I118" s="1" t="s">
        <v>3141</v>
      </c>
      <c r="J118" s="1" t="s">
        <v>3285</v>
      </c>
      <c r="K118" s="1" t="s">
        <v>3023</v>
      </c>
      <c r="L118">
        <v>5</v>
      </c>
      <c r="M118">
        <v>4</v>
      </c>
      <c r="N118">
        <f t="shared" si="6"/>
        <v>4</v>
      </c>
      <c r="Q118">
        <f t="shared" si="7"/>
        <v>1</v>
      </c>
    </row>
    <row r="119" spans="1:17" ht="32" x14ac:dyDescent="0.2">
      <c r="A119" t="s">
        <v>28</v>
      </c>
      <c r="B119" t="s">
        <v>148</v>
      </c>
      <c r="C119" t="s">
        <v>298</v>
      </c>
      <c r="D119" t="s">
        <v>448</v>
      </c>
      <c r="E119" t="s">
        <v>538</v>
      </c>
      <c r="F119" t="s">
        <v>583</v>
      </c>
      <c r="G119" t="s">
        <v>641</v>
      </c>
      <c r="H119">
        <v>1997427</v>
      </c>
      <c r="I119" s="1" t="s">
        <v>3142</v>
      </c>
      <c r="J119" s="1" t="s">
        <v>3286</v>
      </c>
      <c r="L119">
        <v>5</v>
      </c>
      <c r="M119">
        <v>0</v>
      </c>
      <c r="N119">
        <f t="shared" si="6"/>
        <v>0</v>
      </c>
      <c r="Q119">
        <f t="shared" si="7"/>
        <v>5</v>
      </c>
    </row>
    <row r="120" spans="1:17" ht="48" x14ac:dyDescent="0.2">
      <c r="A120" t="s">
        <v>18</v>
      </c>
      <c r="B120" t="s">
        <v>149</v>
      </c>
      <c r="C120" t="s">
        <v>299</v>
      </c>
      <c r="D120" t="s">
        <v>449</v>
      </c>
      <c r="E120" t="s">
        <v>539</v>
      </c>
      <c r="F120" t="s">
        <v>584</v>
      </c>
      <c r="H120">
        <v>1920594</v>
      </c>
      <c r="I120" s="1" t="s">
        <v>3143</v>
      </c>
      <c r="J120" s="1" t="s">
        <v>3287</v>
      </c>
      <c r="L120">
        <v>5</v>
      </c>
      <c r="M120">
        <v>0</v>
      </c>
      <c r="N120">
        <f t="shared" si="6"/>
        <v>0</v>
      </c>
      <c r="Q120">
        <f t="shared" si="7"/>
        <v>5</v>
      </c>
    </row>
    <row r="121" spans="1:17" ht="32" x14ac:dyDescent="0.2">
      <c r="A121" t="s">
        <v>26</v>
      </c>
      <c r="B121" t="s">
        <v>150</v>
      </c>
      <c r="C121" t="s">
        <v>300</v>
      </c>
      <c r="D121" t="s">
        <v>450</v>
      </c>
      <c r="E121" t="s">
        <v>150</v>
      </c>
      <c r="F121" t="s">
        <v>558</v>
      </c>
      <c r="G121" t="s">
        <v>599</v>
      </c>
      <c r="H121">
        <v>1907782</v>
      </c>
      <c r="I121" s="1" t="s">
        <v>3144</v>
      </c>
      <c r="J121" s="1" t="s">
        <v>3288</v>
      </c>
      <c r="K121" s="1" t="s">
        <v>1030</v>
      </c>
      <c r="L121">
        <v>5</v>
      </c>
      <c r="M121">
        <v>1</v>
      </c>
      <c r="N121">
        <f t="shared" si="6"/>
        <v>1</v>
      </c>
      <c r="Q121">
        <f t="shared" si="7"/>
        <v>4</v>
      </c>
    </row>
    <row r="122" spans="1:17" ht="32" x14ac:dyDescent="0.2">
      <c r="A122" t="s">
        <v>21</v>
      </c>
      <c r="B122" t="s">
        <v>151</v>
      </c>
      <c r="C122" t="s">
        <v>301</v>
      </c>
      <c r="D122" t="s">
        <v>451</v>
      </c>
      <c r="E122" t="s">
        <v>540</v>
      </c>
      <c r="G122" t="s">
        <v>642</v>
      </c>
      <c r="H122">
        <v>1893032</v>
      </c>
      <c r="I122" s="1" t="s">
        <v>3145</v>
      </c>
      <c r="J122" s="1" t="s">
        <v>3289</v>
      </c>
      <c r="K122" s="1" t="s">
        <v>2420</v>
      </c>
      <c r="L122">
        <v>5</v>
      </c>
      <c r="M122">
        <v>1</v>
      </c>
      <c r="N122">
        <f t="shared" si="6"/>
        <v>1</v>
      </c>
      <c r="Q122">
        <f t="shared" si="7"/>
        <v>4</v>
      </c>
    </row>
    <row r="123" spans="1:17" ht="32" x14ac:dyDescent="0.2">
      <c r="A123" t="s">
        <v>28</v>
      </c>
      <c r="B123" t="s">
        <v>152</v>
      </c>
      <c r="C123" t="s">
        <v>302</v>
      </c>
      <c r="D123" t="s">
        <v>452</v>
      </c>
      <c r="E123" t="s">
        <v>541</v>
      </c>
      <c r="F123" t="s">
        <v>569</v>
      </c>
      <c r="G123" t="s">
        <v>643</v>
      </c>
      <c r="H123">
        <v>1888409</v>
      </c>
      <c r="I123" s="1" t="s">
        <v>2179</v>
      </c>
      <c r="J123" s="1" t="s">
        <v>2328</v>
      </c>
      <c r="K123" s="1" t="s">
        <v>2328</v>
      </c>
      <c r="L123">
        <v>5</v>
      </c>
      <c r="M123">
        <v>5</v>
      </c>
      <c r="N123">
        <f t="shared" si="6"/>
        <v>5</v>
      </c>
      <c r="Q123">
        <f t="shared" si="7"/>
        <v>0</v>
      </c>
    </row>
    <row r="124" spans="1:17" ht="32" x14ac:dyDescent="0.2">
      <c r="A124" t="s">
        <v>20</v>
      </c>
      <c r="B124" t="s">
        <v>153</v>
      </c>
      <c r="C124" t="s">
        <v>303</v>
      </c>
      <c r="D124" t="s">
        <v>453</v>
      </c>
      <c r="E124" t="s">
        <v>542</v>
      </c>
      <c r="F124" t="s">
        <v>558</v>
      </c>
      <c r="G124" t="s">
        <v>644</v>
      </c>
      <c r="H124">
        <v>1837388</v>
      </c>
      <c r="I124" s="1" t="s">
        <v>3146</v>
      </c>
      <c r="J124" s="1" t="s">
        <v>3290</v>
      </c>
      <c r="K124" s="1" t="s">
        <v>1032</v>
      </c>
      <c r="L124">
        <v>5</v>
      </c>
      <c r="M124">
        <v>1</v>
      </c>
      <c r="N124">
        <f t="shared" si="6"/>
        <v>1</v>
      </c>
      <c r="Q124">
        <f t="shared" si="7"/>
        <v>4</v>
      </c>
    </row>
    <row r="125" spans="1:17" ht="32" x14ac:dyDescent="0.2">
      <c r="A125" t="s">
        <v>20</v>
      </c>
      <c r="B125" t="s">
        <v>154</v>
      </c>
      <c r="C125" t="s">
        <v>304</v>
      </c>
      <c r="D125" t="s">
        <v>454</v>
      </c>
      <c r="E125" t="s">
        <v>543</v>
      </c>
      <c r="F125" t="s">
        <v>558</v>
      </c>
      <c r="G125" t="s">
        <v>600</v>
      </c>
      <c r="H125">
        <v>1808056</v>
      </c>
      <c r="I125" s="1" t="s">
        <v>3147</v>
      </c>
      <c r="J125" s="1" t="s">
        <v>3291</v>
      </c>
      <c r="K125" s="1" t="s">
        <v>2421</v>
      </c>
      <c r="L125">
        <v>5</v>
      </c>
      <c r="M125">
        <v>1</v>
      </c>
      <c r="N125">
        <f t="shared" si="6"/>
        <v>1</v>
      </c>
      <c r="Q125">
        <f t="shared" si="7"/>
        <v>4</v>
      </c>
    </row>
    <row r="126" spans="1:17" ht="32" x14ac:dyDescent="0.2">
      <c r="A126" t="s">
        <v>28</v>
      </c>
      <c r="B126" t="s">
        <v>155</v>
      </c>
      <c r="C126" t="s">
        <v>305</v>
      </c>
      <c r="D126" t="s">
        <v>455</v>
      </c>
      <c r="E126" t="s">
        <v>544</v>
      </c>
      <c r="F126" t="s">
        <v>585</v>
      </c>
      <c r="G126" t="s">
        <v>645</v>
      </c>
      <c r="H126">
        <v>1745449</v>
      </c>
      <c r="I126" s="1" t="s">
        <v>3148</v>
      </c>
      <c r="J126" s="1" t="s">
        <v>3292</v>
      </c>
      <c r="L126">
        <v>5</v>
      </c>
      <c r="M126">
        <v>0</v>
      </c>
      <c r="N126">
        <f t="shared" si="6"/>
        <v>0</v>
      </c>
      <c r="Q126">
        <f t="shared" si="7"/>
        <v>5</v>
      </c>
    </row>
    <row r="127" spans="1:17" ht="32" x14ac:dyDescent="0.2">
      <c r="A127" t="s">
        <v>21</v>
      </c>
      <c r="B127" t="s">
        <v>156</v>
      </c>
      <c r="C127" t="s">
        <v>306</v>
      </c>
      <c r="D127" t="s">
        <v>456</v>
      </c>
      <c r="E127" t="s">
        <v>545</v>
      </c>
      <c r="F127" t="s">
        <v>586</v>
      </c>
      <c r="G127" t="s">
        <v>646</v>
      </c>
      <c r="H127">
        <v>1744476</v>
      </c>
      <c r="I127" s="1" t="s">
        <v>3149</v>
      </c>
      <c r="J127" s="1" t="s">
        <v>3293</v>
      </c>
      <c r="K127" s="1" t="s">
        <v>3323</v>
      </c>
      <c r="L127">
        <v>5</v>
      </c>
      <c r="M127">
        <v>2</v>
      </c>
      <c r="N127">
        <f t="shared" si="6"/>
        <v>2</v>
      </c>
      <c r="Q127">
        <f t="shared" si="7"/>
        <v>3</v>
      </c>
    </row>
    <row r="128" spans="1:17" ht="32" x14ac:dyDescent="0.2">
      <c r="A128" t="s">
        <v>20</v>
      </c>
      <c r="B128" t="s">
        <v>157</v>
      </c>
      <c r="C128" t="s">
        <v>307</v>
      </c>
      <c r="D128" t="s">
        <v>457</v>
      </c>
      <c r="E128" t="s">
        <v>546</v>
      </c>
      <c r="F128" t="s">
        <v>558</v>
      </c>
      <c r="G128" t="s">
        <v>591</v>
      </c>
      <c r="H128">
        <v>1736390</v>
      </c>
      <c r="I128" s="1" t="s">
        <v>3150</v>
      </c>
      <c r="J128" s="1" t="s">
        <v>3294</v>
      </c>
      <c r="K128" s="1" t="s">
        <v>1035</v>
      </c>
      <c r="L128">
        <v>5</v>
      </c>
      <c r="M128">
        <v>1</v>
      </c>
      <c r="N128">
        <f t="shared" si="6"/>
        <v>1</v>
      </c>
      <c r="Q128">
        <f t="shared" si="7"/>
        <v>4</v>
      </c>
    </row>
    <row r="129" spans="1:17" ht="32" x14ac:dyDescent="0.2">
      <c r="A129" t="s">
        <v>23</v>
      </c>
      <c r="B129" t="s">
        <v>158</v>
      </c>
      <c r="C129" t="s">
        <v>308</v>
      </c>
      <c r="D129" t="s">
        <v>458</v>
      </c>
      <c r="E129" t="s">
        <v>158</v>
      </c>
      <c r="F129" t="s">
        <v>558</v>
      </c>
      <c r="G129" t="s">
        <v>624</v>
      </c>
      <c r="H129">
        <v>1628251</v>
      </c>
      <c r="I129" s="1" t="s">
        <v>3151</v>
      </c>
      <c r="J129" s="1" t="s">
        <v>3295</v>
      </c>
      <c r="K129" s="1" t="s">
        <v>2423</v>
      </c>
      <c r="L129">
        <v>5</v>
      </c>
      <c r="M129">
        <v>1</v>
      </c>
      <c r="N129">
        <f t="shared" si="6"/>
        <v>1</v>
      </c>
      <c r="Q129">
        <f t="shared" si="7"/>
        <v>4</v>
      </c>
    </row>
    <row r="130" spans="1:17" ht="32" x14ac:dyDescent="0.2">
      <c r="A130" t="s">
        <v>20</v>
      </c>
      <c r="B130" t="s">
        <v>159</v>
      </c>
      <c r="C130" t="s">
        <v>309</v>
      </c>
      <c r="D130" t="s">
        <v>459</v>
      </c>
      <c r="E130" t="s">
        <v>159</v>
      </c>
      <c r="F130" t="s">
        <v>558</v>
      </c>
      <c r="G130" t="s">
        <v>647</v>
      </c>
      <c r="H130">
        <v>1626854</v>
      </c>
      <c r="I130" s="1" t="s">
        <v>3152</v>
      </c>
      <c r="J130" s="1" t="s">
        <v>3296</v>
      </c>
      <c r="K130" s="1" t="s">
        <v>1036</v>
      </c>
      <c r="L130">
        <v>5</v>
      </c>
      <c r="M130">
        <v>1</v>
      </c>
      <c r="N130">
        <f t="shared" ref="N130:N161" si="8">M130</f>
        <v>1</v>
      </c>
      <c r="Q130">
        <f t="shared" ref="Q130:Q161" si="9">L130-SUM(N130:P130)</f>
        <v>4</v>
      </c>
    </row>
    <row r="131" spans="1:17" ht="32" x14ac:dyDescent="0.2">
      <c r="A131" t="s">
        <v>20</v>
      </c>
      <c r="B131" t="s">
        <v>160</v>
      </c>
      <c r="C131" t="s">
        <v>310</v>
      </c>
      <c r="D131" t="s">
        <v>460</v>
      </c>
      <c r="E131" t="s">
        <v>160</v>
      </c>
      <c r="F131" t="s">
        <v>558</v>
      </c>
      <c r="G131" t="s">
        <v>612</v>
      </c>
      <c r="H131">
        <v>1624081</v>
      </c>
      <c r="I131" s="1" t="s">
        <v>3153</v>
      </c>
      <c r="J131" s="1" t="s">
        <v>3297</v>
      </c>
      <c r="K131" s="1" t="s">
        <v>1037</v>
      </c>
      <c r="L131">
        <v>5</v>
      </c>
      <c r="M131">
        <v>1</v>
      </c>
      <c r="N131">
        <f t="shared" si="8"/>
        <v>1</v>
      </c>
      <c r="Q131">
        <f t="shared" si="9"/>
        <v>4</v>
      </c>
    </row>
    <row r="132" spans="1:17" ht="32" x14ac:dyDescent="0.2">
      <c r="A132" t="s">
        <v>19</v>
      </c>
      <c r="B132" t="s">
        <v>161</v>
      </c>
      <c r="C132" t="s">
        <v>311</v>
      </c>
      <c r="D132" t="s">
        <v>461</v>
      </c>
      <c r="E132" t="s">
        <v>547</v>
      </c>
      <c r="F132" t="s">
        <v>558</v>
      </c>
      <c r="G132" t="s">
        <v>593</v>
      </c>
      <c r="H132">
        <v>1611788</v>
      </c>
      <c r="I132" s="1" t="s">
        <v>3154</v>
      </c>
      <c r="J132" s="1" t="s">
        <v>3298</v>
      </c>
      <c r="K132" s="1" t="s">
        <v>2424</v>
      </c>
      <c r="L132">
        <v>5</v>
      </c>
      <c r="M132">
        <v>1</v>
      </c>
      <c r="N132">
        <f t="shared" si="8"/>
        <v>1</v>
      </c>
      <c r="Q132">
        <f t="shared" si="9"/>
        <v>4</v>
      </c>
    </row>
    <row r="133" spans="1:17" ht="32" x14ac:dyDescent="0.2">
      <c r="A133" t="s">
        <v>28</v>
      </c>
      <c r="B133" t="s">
        <v>162</v>
      </c>
      <c r="C133" t="s">
        <v>312</v>
      </c>
      <c r="D133" t="s">
        <v>462</v>
      </c>
      <c r="E133" t="s">
        <v>162</v>
      </c>
      <c r="F133" t="s">
        <v>569</v>
      </c>
      <c r="G133" t="s">
        <v>648</v>
      </c>
      <c r="H133">
        <v>1598677</v>
      </c>
      <c r="I133" s="1" t="s">
        <v>3155</v>
      </c>
      <c r="J133" s="1" t="s">
        <v>3299</v>
      </c>
      <c r="K133" s="1" t="s">
        <v>2425</v>
      </c>
      <c r="L133">
        <v>5</v>
      </c>
      <c r="M133">
        <v>1</v>
      </c>
      <c r="N133">
        <f t="shared" si="8"/>
        <v>1</v>
      </c>
      <c r="Q133">
        <f t="shared" si="9"/>
        <v>4</v>
      </c>
    </row>
    <row r="134" spans="1:17" ht="32" x14ac:dyDescent="0.2">
      <c r="A134" t="s">
        <v>24</v>
      </c>
      <c r="B134" t="s">
        <v>163</v>
      </c>
      <c r="C134" t="s">
        <v>313</v>
      </c>
      <c r="D134" t="s">
        <v>463</v>
      </c>
      <c r="E134" t="s">
        <v>163</v>
      </c>
      <c r="F134" t="s">
        <v>576</v>
      </c>
      <c r="G134" t="s">
        <v>600</v>
      </c>
      <c r="H134">
        <v>1558951</v>
      </c>
      <c r="I134" s="1" t="s">
        <v>3156</v>
      </c>
      <c r="J134" s="1" t="s">
        <v>3300</v>
      </c>
      <c r="K134" s="1" t="s">
        <v>1039</v>
      </c>
      <c r="L134">
        <v>5</v>
      </c>
      <c r="M134">
        <v>1</v>
      </c>
      <c r="N134">
        <f t="shared" si="8"/>
        <v>1</v>
      </c>
      <c r="Q134">
        <f t="shared" si="9"/>
        <v>4</v>
      </c>
    </row>
    <row r="135" spans="1:17" ht="32" x14ac:dyDescent="0.2">
      <c r="A135" t="s">
        <v>22</v>
      </c>
      <c r="B135" t="s">
        <v>164</v>
      </c>
      <c r="C135" t="s">
        <v>314</v>
      </c>
      <c r="D135" t="s">
        <v>464</v>
      </c>
      <c r="E135" t="s">
        <v>548</v>
      </c>
      <c r="F135" t="s">
        <v>558</v>
      </c>
      <c r="G135" t="s">
        <v>621</v>
      </c>
      <c r="H135">
        <v>1544025</v>
      </c>
      <c r="I135" s="1" t="s">
        <v>3157</v>
      </c>
      <c r="J135" s="1" t="s">
        <v>3301</v>
      </c>
      <c r="K135" s="1" t="s">
        <v>2734</v>
      </c>
      <c r="L135">
        <v>5</v>
      </c>
      <c r="M135">
        <v>2</v>
      </c>
      <c r="N135">
        <f t="shared" si="8"/>
        <v>2</v>
      </c>
      <c r="Q135">
        <f t="shared" si="9"/>
        <v>3</v>
      </c>
    </row>
    <row r="136" spans="1:17" ht="32" x14ac:dyDescent="0.2">
      <c r="A136" t="s">
        <v>20</v>
      </c>
      <c r="B136" t="s">
        <v>165</v>
      </c>
      <c r="C136" t="s">
        <v>315</v>
      </c>
      <c r="D136" t="s">
        <v>465</v>
      </c>
      <c r="E136" t="s">
        <v>549</v>
      </c>
      <c r="F136" t="s">
        <v>587</v>
      </c>
      <c r="G136" t="s">
        <v>649</v>
      </c>
      <c r="H136">
        <v>1522517</v>
      </c>
      <c r="I136" s="1" t="s">
        <v>3158</v>
      </c>
      <c r="J136" s="1" t="s">
        <v>3302</v>
      </c>
      <c r="K136" s="1" t="s">
        <v>2427</v>
      </c>
      <c r="L136">
        <v>5</v>
      </c>
      <c r="M136">
        <v>1</v>
      </c>
      <c r="N136">
        <f t="shared" si="8"/>
        <v>1</v>
      </c>
      <c r="Q136">
        <f t="shared" si="9"/>
        <v>4</v>
      </c>
    </row>
    <row r="137" spans="1:17" ht="32" x14ac:dyDescent="0.2">
      <c r="A137" t="s">
        <v>29</v>
      </c>
      <c r="B137" t="s">
        <v>166</v>
      </c>
      <c r="C137" t="s">
        <v>316</v>
      </c>
      <c r="D137" t="s">
        <v>466</v>
      </c>
      <c r="E137" t="s">
        <v>550</v>
      </c>
      <c r="F137" t="s">
        <v>588</v>
      </c>
      <c r="G137" t="s">
        <v>650</v>
      </c>
      <c r="H137">
        <v>1517817</v>
      </c>
      <c r="I137" s="1" t="s">
        <v>3159</v>
      </c>
      <c r="J137" s="1" t="s">
        <v>3303</v>
      </c>
      <c r="K137" s="1" t="s">
        <v>3303</v>
      </c>
      <c r="L137">
        <v>5</v>
      </c>
      <c r="M137">
        <v>5</v>
      </c>
      <c r="N137">
        <f t="shared" si="8"/>
        <v>5</v>
      </c>
      <c r="Q137">
        <f t="shared" si="9"/>
        <v>0</v>
      </c>
    </row>
    <row r="138" spans="1:17" ht="32" x14ac:dyDescent="0.2">
      <c r="A138" t="s">
        <v>21</v>
      </c>
      <c r="B138" t="s">
        <v>167</v>
      </c>
      <c r="C138" t="s">
        <v>317</v>
      </c>
      <c r="D138" t="s">
        <v>467</v>
      </c>
      <c r="E138" t="s">
        <v>167</v>
      </c>
      <c r="F138" t="s">
        <v>558</v>
      </c>
      <c r="G138" t="s">
        <v>599</v>
      </c>
      <c r="H138">
        <v>1512783</v>
      </c>
      <c r="I138" s="1" t="s">
        <v>3160</v>
      </c>
      <c r="J138" s="1" t="s">
        <v>2343</v>
      </c>
      <c r="K138" s="1" t="s">
        <v>2428</v>
      </c>
      <c r="L138">
        <v>5</v>
      </c>
      <c r="M138">
        <v>1</v>
      </c>
      <c r="N138">
        <f t="shared" si="8"/>
        <v>1</v>
      </c>
      <c r="Q138">
        <f t="shared" si="9"/>
        <v>4</v>
      </c>
    </row>
    <row r="139" spans="1:17" ht="32" x14ac:dyDescent="0.2">
      <c r="A139" t="s">
        <v>20</v>
      </c>
      <c r="B139" t="s">
        <v>168</v>
      </c>
      <c r="C139" t="s">
        <v>318</v>
      </c>
      <c r="D139" t="s">
        <v>468</v>
      </c>
      <c r="E139" t="s">
        <v>168</v>
      </c>
      <c r="F139" t="s">
        <v>558</v>
      </c>
      <c r="G139" t="s">
        <v>599</v>
      </c>
      <c r="H139">
        <v>1504430</v>
      </c>
      <c r="I139" s="1" t="s">
        <v>3161</v>
      </c>
      <c r="J139" s="1" t="s">
        <v>3304</v>
      </c>
      <c r="K139" s="1" t="s">
        <v>1043</v>
      </c>
      <c r="L139">
        <v>5</v>
      </c>
      <c r="M139">
        <v>1</v>
      </c>
      <c r="N139">
        <f t="shared" si="8"/>
        <v>1</v>
      </c>
      <c r="Q139">
        <f t="shared" si="9"/>
        <v>4</v>
      </c>
    </row>
    <row r="140" spans="1:17" ht="32" x14ac:dyDescent="0.2">
      <c r="A140" t="s">
        <v>19</v>
      </c>
      <c r="B140" t="s">
        <v>169</v>
      </c>
      <c r="C140" t="s">
        <v>319</v>
      </c>
      <c r="D140" t="s">
        <v>469</v>
      </c>
      <c r="E140" t="s">
        <v>169</v>
      </c>
      <c r="F140" t="s">
        <v>558</v>
      </c>
      <c r="G140" t="s">
        <v>605</v>
      </c>
      <c r="H140">
        <v>1496893</v>
      </c>
      <c r="I140" s="1" t="s">
        <v>3162</v>
      </c>
      <c r="J140" s="1" t="s">
        <v>3305</v>
      </c>
      <c r="K140" s="1" t="s">
        <v>2429</v>
      </c>
      <c r="L140">
        <v>5</v>
      </c>
      <c r="M140">
        <v>1</v>
      </c>
      <c r="N140">
        <f t="shared" si="8"/>
        <v>1</v>
      </c>
      <c r="Q140">
        <f t="shared" si="9"/>
        <v>4</v>
      </c>
    </row>
    <row r="141" spans="1:17" ht="32" x14ac:dyDescent="0.2">
      <c r="A141" t="s">
        <v>19</v>
      </c>
      <c r="B141" t="s">
        <v>170</v>
      </c>
      <c r="C141" t="s">
        <v>320</v>
      </c>
      <c r="D141" t="s">
        <v>470</v>
      </c>
      <c r="E141" t="s">
        <v>551</v>
      </c>
      <c r="F141" t="s">
        <v>558</v>
      </c>
      <c r="G141" t="s">
        <v>591</v>
      </c>
      <c r="H141">
        <v>1478950</v>
      </c>
      <c r="I141" s="1" t="s">
        <v>3163</v>
      </c>
      <c r="J141" s="1" t="s">
        <v>3306</v>
      </c>
      <c r="K141" s="1" t="s">
        <v>2430</v>
      </c>
      <c r="L141">
        <v>5</v>
      </c>
      <c r="M141">
        <v>1</v>
      </c>
      <c r="N141">
        <f t="shared" si="8"/>
        <v>1</v>
      </c>
      <c r="Q141">
        <f t="shared" si="9"/>
        <v>4</v>
      </c>
    </row>
    <row r="142" spans="1:17" ht="32" x14ac:dyDescent="0.2">
      <c r="A142" t="s">
        <v>20</v>
      </c>
      <c r="B142" t="s">
        <v>171</v>
      </c>
      <c r="C142" t="s">
        <v>321</v>
      </c>
      <c r="D142" t="s">
        <v>471</v>
      </c>
      <c r="E142" t="s">
        <v>171</v>
      </c>
      <c r="F142" t="s">
        <v>558</v>
      </c>
      <c r="G142" t="s">
        <v>594</v>
      </c>
      <c r="H142">
        <v>1444398</v>
      </c>
      <c r="I142" s="1" t="s">
        <v>3164</v>
      </c>
      <c r="J142" s="1" t="s">
        <v>3307</v>
      </c>
      <c r="K142" s="1" t="s">
        <v>1046</v>
      </c>
      <c r="L142">
        <v>5</v>
      </c>
      <c r="M142">
        <v>1</v>
      </c>
      <c r="N142">
        <f t="shared" si="8"/>
        <v>1</v>
      </c>
      <c r="Q142">
        <f t="shared" si="9"/>
        <v>4</v>
      </c>
    </row>
    <row r="143" spans="1:17" ht="32" x14ac:dyDescent="0.2">
      <c r="A143" t="s">
        <v>20</v>
      </c>
      <c r="B143" t="s">
        <v>172</v>
      </c>
      <c r="C143" t="s">
        <v>322</v>
      </c>
      <c r="D143" t="s">
        <v>472</v>
      </c>
      <c r="E143" t="s">
        <v>172</v>
      </c>
      <c r="F143" t="s">
        <v>558</v>
      </c>
      <c r="G143" t="s">
        <v>592</v>
      </c>
      <c r="H143">
        <v>1418532</v>
      </c>
      <c r="I143" s="1" t="s">
        <v>1874</v>
      </c>
      <c r="J143" s="1" t="s">
        <v>2021</v>
      </c>
      <c r="K143" s="1" t="s">
        <v>1047</v>
      </c>
      <c r="L143">
        <v>5</v>
      </c>
      <c r="M143">
        <v>1</v>
      </c>
      <c r="N143">
        <f t="shared" si="8"/>
        <v>1</v>
      </c>
      <c r="Q143">
        <f t="shared" si="9"/>
        <v>4</v>
      </c>
    </row>
    <row r="144" spans="1:17" ht="32" x14ac:dyDescent="0.2">
      <c r="A144" t="s">
        <v>22</v>
      </c>
      <c r="B144" t="s">
        <v>173</v>
      </c>
      <c r="C144" t="s">
        <v>323</v>
      </c>
      <c r="D144" t="s">
        <v>473</v>
      </c>
      <c r="E144" t="s">
        <v>552</v>
      </c>
      <c r="F144" t="s">
        <v>589</v>
      </c>
      <c r="G144" t="s">
        <v>651</v>
      </c>
      <c r="H144">
        <v>1377960</v>
      </c>
      <c r="I144" s="1" t="s">
        <v>3165</v>
      </c>
      <c r="J144" s="1" t="s">
        <v>3308</v>
      </c>
      <c r="L144">
        <v>5</v>
      </c>
      <c r="M144">
        <v>0</v>
      </c>
      <c r="N144">
        <f t="shared" si="8"/>
        <v>0</v>
      </c>
      <c r="Q144">
        <f t="shared" si="9"/>
        <v>5</v>
      </c>
    </row>
    <row r="145" spans="1:17" ht="32" x14ac:dyDescent="0.2">
      <c r="A145" t="s">
        <v>20</v>
      </c>
      <c r="B145" t="s">
        <v>174</v>
      </c>
      <c r="C145" t="s">
        <v>324</v>
      </c>
      <c r="D145" t="s">
        <v>474</v>
      </c>
      <c r="E145" t="s">
        <v>553</v>
      </c>
      <c r="F145" t="s">
        <v>558</v>
      </c>
      <c r="G145" t="s">
        <v>593</v>
      </c>
      <c r="H145">
        <v>1374868</v>
      </c>
      <c r="I145" s="1" t="s">
        <v>3166</v>
      </c>
      <c r="J145" s="1" t="s">
        <v>3309</v>
      </c>
      <c r="K145" s="1" t="s">
        <v>1048</v>
      </c>
      <c r="L145">
        <v>5</v>
      </c>
      <c r="M145">
        <v>1</v>
      </c>
      <c r="N145">
        <f t="shared" si="8"/>
        <v>1</v>
      </c>
      <c r="Q145">
        <f t="shared" si="9"/>
        <v>4</v>
      </c>
    </row>
    <row r="146" spans="1:17" ht="32" x14ac:dyDescent="0.2">
      <c r="A146" t="s">
        <v>20</v>
      </c>
      <c r="B146" t="s">
        <v>175</v>
      </c>
      <c r="C146" t="s">
        <v>325</v>
      </c>
      <c r="D146" t="s">
        <v>475</v>
      </c>
      <c r="E146" t="s">
        <v>175</v>
      </c>
      <c r="F146" t="s">
        <v>558</v>
      </c>
      <c r="G146" t="s">
        <v>599</v>
      </c>
      <c r="H146">
        <v>1356985</v>
      </c>
      <c r="I146" s="1" t="s">
        <v>3167</v>
      </c>
      <c r="J146" s="1" t="s">
        <v>3310</v>
      </c>
      <c r="K146" s="1" t="s">
        <v>1049</v>
      </c>
      <c r="L146">
        <v>5</v>
      </c>
      <c r="M146">
        <v>1</v>
      </c>
      <c r="N146">
        <f t="shared" si="8"/>
        <v>1</v>
      </c>
      <c r="Q146">
        <f t="shared" si="9"/>
        <v>4</v>
      </c>
    </row>
    <row r="147" spans="1:17" ht="32" x14ac:dyDescent="0.2">
      <c r="A147" t="s">
        <v>18</v>
      </c>
      <c r="B147" t="s">
        <v>176</v>
      </c>
      <c r="C147" t="s">
        <v>326</v>
      </c>
      <c r="D147" t="s">
        <v>476</v>
      </c>
      <c r="E147" t="s">
        <v>176</v>
      </c>
      <c r="F147" t="s">
        <v>579</v>
      </c>
      <c r="G147" t="s">
        <v>596</v>
      </c>
      <c r="H147">
        <v>1348692</v>
      </c>
      <c r="I147" s="1" t="s">
        <v>3168</v>
      </c>
      <c r="J147" s="1" t="s">
        <v>3311</v>
      </c>
      <c r="K147" s="1" t="s">
        <v>2431</v>
      </c>
      <c r="L147">
        <v>5</v>
      </c>
      <c r="M147">
        <v>1</v>
      </c>
      <c r="N147">
        <f t="shared" si="8"/>
        <v>1</v>
      </c>
      <c r="Q147">
        <f t="shared" si="9"/>
        <v>4</v>
      </c>
    </row>
    <row r="148" spans="1:17" ht="32" x14ac:dyDescent="0.2">
      <c r="A148" t="s">
        <v>22</v>
      </c>
      <c r="B148" t="s">
        <v>177</v>
      </c>
      <c r="C148" t="s">
        <v>327</v>
      </c>
      <c r="D148" t="s">
        <v>477</v>
      </c>
      <c r="E148" t="s">
        <v>554</v>
      </c>
      <c r="F148" t="s">
        <v>558</v>
      </c>
      <c r="G148" t="s">
        <v>610</v>
      </c>
      <c r="H148">
        <v>1302771</v>
      </c>
      <c r="I148" s="1" t="s">
        <v>3169</v>
      </c>
      <c r="J148" s="1" t="s">
        <v>3312</v>
      </c>
      <c r="K148" s="1" t="s">
        <v>2432</v>
      </c>
      <c r="L148">
        <v>5</v>
      </c>
      <c r="M148">
        <v>1</v>
      </c>
      <c r="N148">
        <f t="shared" si="8"/>
        <v>1</v>
      </c>
      <c r="Q148">
        <f t="shared" si="9"/>
        <v>4</v>
      </c>
    </row>
    <row r="149" spans="1:17" ht="32" x14ac:dyDescent="0.2">
      <c r="A149" t="s">
        <v>20</v>
      </c>
      <c r="B149" t="s">
        <v>178</v>
      </c>
      <c r="C149" t="s">
        <v>328</v>
      </c>
      <c r="D149" t="s">
        <v>478</v>
      </c>
      <c r="E149" t="s">
        <v>555</v>
      </c>
      <c r="F149" t="s">
        <v>558</v>
      </c>
      <c r="G149" t="s">
        <v>591</v>
      </c>
      <c r="H149">
        <v>1302727</v>
      </c>
      <c r="I149" s="1" t="s">
        <v>3170</v>
      </c>
      <c r="J149" s="1" t="s">
        <v>3313</v>
      </c>
      <c r="K149" s="1" t="s">
        <v>2433</v>
      </c>
      <c r="L149">
        <v>5</v>
      </c>
      <c r="M149">
        <v>1</v>
      </c>
      <c r="N149">
        <f t="shared" si="8"/>
        <v>1</v>
      </c>
      <c r="Q149">
        <f t="shared" si="9"/>
        <v>4</v>
      </c>
    </row>
    <row r="150" spans="1:17" ht="32" x14ac:dyDescent="0.2">
      <c r="A150" t="s">
        <v>28</v>
      </c>
      <c r="B150" t="s">
        <v>179</v>
      </c>
      <c r="C150" t="s">
        <v>329</v>
      </c>
      <c r="D150" t="s">
        <v>479</v>
      </c>
      <c r="E150" t="s">
        <v>179</v>
      </c>
      <c r="F150" t="s">
        <v>569</v>
      </c>
      <c r="G150" t="s">
        <v>652</v>
      </c>
      <c r="H150">
        <v>1300905</v>
      </c>
      <c r="I150" s="1" t="s">
        <v>3171</v>
      </c>
      <c r="J150" s="1" t="s">
        <v>3314</v>
      </c>
      <c r="K150" s="1" t="s">
        <v>1053</v>
      </c>
      <c r="L150">
        <v>5</v>
      </c>
      <c r="M150">
        <v>1</v>
      </c>
      <c r="N150">
        <f t="shared" si="8"/>
        <v>1</v>
      </c>
      <c r="Q150">
        <f t="shared" si="9"/>
        <v>4</v>
      </c>
    </row>
    <row r="151" spans="1:17" ht="48" x14ac:dyDescent="0.2">
      <c r="A151" t="s">
        <v>24</v>
      </c>
      <c r="B151" t="s">
        <v>180</v>
      </c>
      <c r="C151" t="s">
        <v>330</v>
      </c>
      <c r="D151" t="s">
        <v>480</v>
      </c>
      <c r="E151" t="s">
        <v>556</v>
      </c>
      <c r="F151" t="s">
        <v>590</v>
      </c>
      <c r="G151" t="s">
        <v>653</v>
      </c>
      <c r="H151">
        <v>1283200</v>
      </c>
      <c r="I151" s="1" t="s">
        <v>3172</v>
      </c>
      <c r="J151" s="1" t="s">
        <v>3315</v>
      </c>
      <c r="K151" s="1" t="s">
        <v>3324</v>
      </c>
      <c r="L151">
        <v>5</v>
      </c>
      <c r="M151">
        <v>4</v>
      </c>
      <c r="N151">
        <f t="shared" si="8"/>
        <v>4</v>
      </c>
      <c r="Q151">
        <f t="shared" si="9"/>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P9"/>
  <sheetViews>
    <sheetView workbookViewId="0">
      <selection activeCell="N2" sqref="N2"/>
    </sheetView>
  </sheetViews>
  <sheetFormatPr baseColWidth="10" defaultColWidth="8.83203125" defaultRowHeight="15" x14ac:dyDescent="0.2"/>
  <cols>
    <col min="1" max="1" width="20.5" bestFit="1" customWidth="1"/>
    <col min="2" max="2" width="8.6640625" bestFit="1" customWidth="1"/>
    <col min="3" max="3" width="6.1640625" bestFit="1" customWidth="1"/>
    <col min="4" max="4" width="12" bestFit="1" customWidth="1"/>
    <col min="5" max="5" width="4.1640625" bestFit="1" customWidth="1"/>
    <col min="6" max="6" width="3.1640625" bestFit="1" customWidth="1"/>
    <col min="7" max="7" width="3" bestFit="1" customWidth="1"/>
    <col min="8" max="8" width="4.1640625" bestFit="1" customWidth="1"/>
    <col min="9" max="10" width="9.1640625" bestFit="1" customWidth="1"/>
    <col min="11" max="11" width="8.33203125" bestFit="1" customWidth="1"/>
    <col min="12" max="12" width="8.1640625" bestFit="1" customWidth="1"/>
    <col min="13" max="13" width="7.6640625" bestFit="1" customWidth="1"/>
    <col min="14" max="14" width="12" bestFit="1" customWidth="1"/>
    <col min="15" max="15" width="16.6640625" bestFit="1" customWidth="1"/>
    <col min="16" max="16" width="14.6640625" bestFit="1" customWidth="1"/>
  </cols>
  <sheetData>
    <row r="1" spans="1:16" x14ac:dyDescent="0.2">
      <c r="A1" s="2" t="s">
        <v>3325</v>
      </c>
      <c r="B1" s="2" t="s">
        <v>3326</v>
      </c>
      <c r="C1" s="2" t="s">
        <v>3327</v>
      </c>
      <c r="D1" s="2" t="s">
        <v>3328</v>
      </c>
      <c r="E1" s="2" t="s">
        <v>3329</v>
      </c>
      <c r="F1" s="2" t="s">
        <v>3330</v>
      </c>
      <c r="G1" s="2" t="s">
        <v>3331</v>
      </c>
      <c r="H1" s="2" t="s">
        <v>3332</v>
      </c>
      <c r="I1" s="2" t="s">
        <v>3333</v>
      </c>
      <c r="J1" s="2" t="s">
        <v>3334</v>
      </c>
      <c r="K1" s="2" t="s">
        <v>3335</v>
      </c>
      <c r="L1" s="2" t="s">
        <v>3336</v>
      </c>
      <c r="M1" s="2" t="s">
        <v>3337</v>
      </c>
      <c r="N1" s="2" t="s">
        <v>3347</v>
      </c>
      <c r="O1" s="2" t="s">
        <v>3338</v>
      </c>
      <c r="P1" s="2" t="s">
        <v>3348</v>
      </c>
    </row>
    <row r="2" spans="1:16" x14ac:dyDescent="0.2">
      <c r="A2" t="s">
        <v>3339</v>
      </c>
      <c r="B2">
        <f t="shared" ref="B2:B9" ca="1" si="0">COUNTBLANK(INDIRECT("'"&amp;A2&amp;"'!$K$2:$K$151"))</f>
        <v>17</v>
      </c>
      <c r="C2">
        <f t="shared" ref="C2:C9" ca="1" si="1">COUNTA(INDIRECT("'"&amp;A2&amp;"'!$K$2:$K$151"))</f>
        <v>133</v>
      </c>
      <c r="D2">
        <f t="shared" ref="D2:D9" ca="1" si="2">SUM(INDIRECT("'"&amp;A2&amp;"'!$M$2:$M$151"))</f>
        <v>368</v>
      </c>
      <c r="E2">
        <f t="shared" ref="E2:E9" ca="1" si="3">SUM(INDIRECT("'"&amp;A2&amp;"'!$N$2:$N$151"))</f>
        <v>368</v>
      </c>
      <c r="F2">
        <f t="shared" ref="F2:F9" ca="1" si="4">SUM(INDIRECT("'"&amp;A2&amp;"'!$O$2:$O$151"))</f>
        <v>0</v>
      </c>
      <c r="G2">
        <f t="shared" ref="G2:G9" ca="1" si="5">SUM(INDIRECT("'"&amp;A2&amp;"'!$P$2:$P$151"))</f>
        <v>0</v>
      </c>
      <c r="H2">
        <f t="shared" ref="H2:H9" ca="1" si="6">SUM(INDIRECT("'"&amp;A2&amp;"'!$Q$2:$Q$151"))</f>
        <v>382</v>
      </c>
      <c r="I2" s="3">
        <f t="shared" ref="I2:I9" ca="1" si="7">E2/(E2+F2)</f>
        <v>1</v>
      </c>
      <c r="J2" s="3">
        <f t="shared" ref="J2:J9" ca="1" si="8">H2/(H2+G2)</f>
        <v>1</v>
      </c>
      <c r="K2" s="3">
        <f t="shared" ref="K2:K9" ca="1" si="9">E2/(E2+G2)</f>
        <v>1</v>
      </c>
      <c r="L2" s="3">
        <f t="shared" ref="L2:L9" ca="1" si="10">(E2+H2)/SUM(E2:H2)</f>
        <v>1</v>
      </c>
      <c r="M2" s="3">
        <f t="shared" ref="M2:M9" ca="1" si="11">(2*E2)/((2*E2)+G2+F2)</f>
        <v>1</v>
      </c>
      <c r="N2" s="4">
        <f t="shared" ref="N2:N9" ca="1" si="12">(COUNTIF(INDIRECT("'"&amp;A2&amp;"'!$N$2:$N$151"), "&gt;0")/(B2+C2))</f>
        <v>0.88666666666666671</v>
      </c>
      <c r="O2" s="4">
        <f t="shared" ref="O2:O9" ca="1" si="13">COUNTA(INDIRECT("'"&amp;A2&amp;"'!$O$2:$O$151"))/B2</f>
        <v>0</v>
      </c>
      <c r="P2" s="4">
        <f t="shared" ref="P2:P9" ca="1" si="14">(COUNTIF(INDIRECT("'"&amp;A2&amp;"'!$N$2:$N$151"),"&gt;0")+COUNTA(INDIRECT("'"&amp;A2&amp;"'!$O$2:$O$151")))/(B2+C2)</f>
        <v>0.88666666666666671</v>
      </c>
    </row>
    <row r="3" spans="1:16" x14ac:dyDescent="0.2">
      <c r="A3" t="s">
        <v>3340</v>
      </c>
      <c r="B3">
        <f t="shared" ca="1" si="0"/>
        <v>16</v>
      </c>
      <c r="C3">
        <f t="shared" ca="1" si="1"/>
        <v>134</v>
      </c>
      <c r="D3">
        <f t="shared" ca="1" si="2"/>
        <v>401</v>
      </c>
      <c r="E3">
        <f t="shared" ca="1" si="3"/>
        <v>401</v>
      </c>
      <c r="F3">
        <f t="shared" ca="1" si="4"/>
        <v>0</v>
      </c>
      <c r="G3">
        <f t="shared" ca="1" si="5"/>
        <v>0</v>
      </c>
      <c r="H3">
        <f t="shared" ca="1" si="6"/>
        <v>349</v>
      </c>
      <c r="I3" s="3">
        <f t="shared" ca="1" si="7"/>
        <v>1</v>
      </c>
      <c r="J3" s="3">
        <f t="shared" ca="1" si="8"/>
        <v>1</v>
      </c>
      <c r="K3" s="3">
        <f t="shared" ca="1" si="9"/>
        <v>1</v>
      </c>
      <c r="L3" s="3">
        <f t="shared" ca="1" si="10"/>
        <v>1</v>
      </c>
      <c r="M3" s="3">
        <f t="shared" ca="1" si="11"/>
        <v>1</v>
      </c>
      <c r="N3" s="4">
        <f t="shared" ca="1" si="12"/>
        <v>0.89333333333333331</v>
      </c>
      <c r="O3" s="4">
        <f t="shared" ca="1" si="13"/>
        <v>0</v>
      </c>
      <c r="P3" s="4">
        <f t="shared" ca="1" si="14"/>
        <v>0.89333333333333331</v>
      </c>
    </row>
    <row r="4" spans="1:16" x14ac:dyDescent="0.2">
      <c r="A4" t="s">
        <v>3341</v>
      </c>
      <c r="B4">
        <f t="shared" ca="1" si="0"/>
        <v>15</v>
      </c>
      <c r="C4">
        <f t="shared" ca="1" si="1"/>
        <v>135</v>
      </c>
      <c r="D4">
        <f t="shared" ca="1" si="2"/>
        <v>426</v>
      </c>
      <c r="E4">
        <f t="shared" ca="1" si="3"/>
        <v>426</v>
      </c>
      <c r="F4">
        <f t="shared" ca="1" si="4"/>
        <v>0</v>
      </c>
      <c r="G4">
        <f t="shared" ca="1" si="5"/>
        <v>0</v>
      </c>
      <c r="H4">
        <f t="shared" ca="1" si="6"/>
        <v>324</v>
      </c>
      <c r="I4" s="3">
        <f t="shared" ca="1" si="7"/>
        <v>1</v>
      </c>
      <c r="J4" s="3">
        <f t="shared" ca="1" si="8"/>
        <v>1</v>
      </c>
      <c r="K4" s="3">
        <f t="shared" ca="1" si="9"/>
        <v>1</v>
      </c>
      <c r="L4" s="3">
        <f t="shared" ca="1" si="10"/>
        <v>1</v>
      </c>
      <c r="M4" s="3">
        <f t="shared" ca="1" si="11"/>
        <v>1</v>
      </c>
      <c r="N4" s="4">
        <f t="shared" ca="1" si="12"/>
        <v>0.9</v>
      </c>
      <c r="O4" s="4">
        <f t="shared" ca="1" si="13"/>
        <v>0</v>
      </c>
      <c r="P4" s="4">
        <f t="shared" ca="1" si="14"/>
        <v>0.9</v>
      </c>
    </row>
    <row r="5" spans="1:16" x14ac:dyDescent="0.2">
      <c r="A5" t="s">
        <v>3342</v>
      </c>
      <c r="B5">
        <f t="shared" ca="1" si="0"/>
        <v>17</v>
      </c>
      <c r="C5">
        <f t="shared" ca="1" si="1"/>
        <v>133</v>
      </c>
      <c r="D5">
        <f t="shared" ca="1" si="2"/>
        <v>368</v>
      </c>
      <c r="E5">
        <f t="shared" ca="1" si="3"/>
        <v>368</v>
      </c>
      <c r="F5">
        <f t="shared" ca="1" si="4"/>
        <v>0</v>
      </c>
      <c r="G5">
        <f t="shared" ca="1" si="5"/>
        <v>0</v>
      </c>
      <c r="H5">
        <f t="shared" ca="1" si="6"/>
        <v>382</v>
      </c>
      <c r="I5" s="3">
        <f t="shared" ca="1" si="7"/>
        <v>1</v>
      </c>
      <c r="J5" s="3">
        <f t="shared" ca="1" si="8"/>
        <v>1</v>
      </c>
      <c r="K5" s="3">
        <f t="shared" ca="1" si="9"/>
        <v>1</v>
      </c>
      <c r="L5" s="3">
        <f t="shared" ca="1" si="10"/>
        <v>1</v>
      </c>
      <c r="M5" s="3">
        <f t="shared" ca="1" si="11"/>
        <v>1</v>
      </c>
      <c r="N5" s="4">
        <f t="shared" ca="1" si="12"/>
        <v>0.88666666666666671</v>
      </c>
      <c r="O5" s="4">
        <f t="shared" ca="1" si="13"/>
        <v>0</v>
      </c>
      <c r="P5" s="4">
        <f t="shared" ca="1" si="14"/>
        <v>0.88666666666666671</v>
      </c>
    </row>
    <row r="6" spans="1:16" x14ac:dyDescent="0.2">
      <c r="A6" t="s">
        <v>3343</v>
      </c>
      <c r="B6">
        <f t="shared" ca="1" si="0"/>
        <v>19</v>
      </c>
      <c r="C6">
        <f t="shared" ca="1" si="1"/>
        <v>131</v>
      </c>
      <c r="D6">
        <f t="shared" ca="1" si="2"/>
        <v>189</v>
      </c>
      <c r="E6">
        <f t="shared" ca="1" si="3"/>
        <v>189</v>
      </c>
      <c r="F6">
        <f t="shared" ca="1" si="4"/>
        <v>0</v>
      </c>
      <c r="G6">
        <f t="shared" ca="1" si="5"/>
        <v>0</v>
      </c>
      <c r="H6">
        <f t="shared" ca="1" si="6"/>
        <v>561</v>
      </c>
      <c r="I6" s="3">
        <f t="shared" ca="1" si="7"/>
        <v>1</v>
      </c>
      <c r="J6" s="3">
        <f t="shared" ca="1" si="8"/>
        <v>1</v>
      </c>
      <c r="K6" s="3">
        <f t="shared" ca="1" si="9"/>
        <v>1</v>
      </c>
      <c r="L6" s="3">
        <f t="shared" ca="1" si="10"/>
        <v>1</v>
      </c>
      <c r="M6" s="3">
        <f t="shared" ca="1" si="11"/>
        <v>1</v>
      </c>
      <c r="N6" s="4">
        <f t="shared" ca="1" si="12"/>
        <v>0.87333333333333329</v>
      </c>
      <c r="O6" s="4">
        <f t="shared" ca="1" si="13"/>
        <v>0</v>
      </c>
      <c r="P6" s="4">
        <f t="shared" ca="1" si="14"/>
        <v>0.87333333333333329</v>
      </c>
    </row>
    <row r="7" spans="1:16" x14ac:dyDescent="0.2">
      <c r="A7" t="s">
        <v>3344</v>
      </c>
      <c r="B7">
        <f t="shared" ca="1" si="0"/>
        <v>5</v>
      </c>
      <c r="C7">
        <f t="shared" ca="1" si="1"/>
        <v>145</v>
      </c>
      <c r="D7">
        <f t="shared" ca="1" si="2"/>
        <v>312</v>
      </c>
      <c r="E7">
        <f t="shared" ca="1" si="3"/>
        <v>312</v>
      </c>
      <c r="F7">
        <f t="shared" ca="1" si="4"/>
        <v>0</v>
      </c>
      <c r="G7">
        <f t="shared" ca="1" si="5"/>
        <v>0</v>
      </c>
      <c r="H7">
        <f t="shared" ca="1" si="6"/>
        <v>438</v>
      </c>
      <c r="I7" s="3">
        <f t="shared" ca="1" si="7"/>
        <v>1</v>
      </c>
      <c r="J7" s="3">
        <f t="shared" ca="1" si="8"/>
        <v>1</v>
      </c>
      <c r="K7" s="3">
        <f t="shared" ca="1" si="9"/>
        <v>1</v>
      </c>
      <c r="L7" s="3">
        <f t="shared" ca="1" si="10"/>
        <v>1</v>
      </c>
      <c r="M7" s="3">
        <f t="shared" ca="1" si="11"/>
        <v>1</v>
      </c>
      <c r="N7" s="4">
        <f t="shared" ca="1" si="12"/>
        <v>0.96666666666666667</v>
      </c>
      <c r="O7" s="4">
        <f t="shared" ca="1" si="13"/>
        <v>0</v>
      </c>
      <c r="P7" s="4">
        <f t="shared" ca="1" si="14"/>
        <v>0.96666666666666667</v>
      </c>
    </row>
    <row r="8" spans="1:16" x14ac:dyDescent="0.2">
      <c r="A8" t="s">
        <v>3345</v>
      </c>
      <c r="B8">
        <f t="shared" ca="1" si="0"/>
        <v>5</v>
      </c>
      <c r="C8">
        <f t="shared" ca="1" si="1"/>
        <v>145</v>
      </c>
      <c r="D8">
        <f t="shared" ca="1" si="2"/>
        <v>344</v>
      </c>
      <c r="E8">
        <f t="shared" ca="1" si="3"/>
        <v>344</v>
      </c>
      <c r="F8">
        <f t="shared" ca="1" si="4"/>
        <v>0</v>
      </c>
      <c r="G8">
        <f t="shared" ca="1" si="5"/>
        <v>0</v>
      </c>
      <c r="H8">
        <f t="shared" ca="1" si="6"/>
        <v>406</v>
      </c>
      <c r="I8" s="3">
        <f t="shared" ca="1" si="7"/>
        <v>1</v>
      </c>
      <c r="J8" s="3">
        <f t="shared" ca="1" si="8"/>
        <v>1</v>
      </c>
      <c r="K8" s="3">
        <f t="shared" ca="1" si="9"/>
        <v>1</v>
      </c>
      <c r="L8" s="3">
        <f t="shared" ca="1" si="10"/>
        <v>1</v>
      </c>
      <c r="M8" s="3">
        <f t="shared" ca="1" si="11"/>
        <v>1</v>
      </c>
      <c r="N8" s="4">
        <f t="shared" ca="1" si="12"/>
        <v>0.96666666666666667</v>
      </c>
      <c r="O8" s="4">
        <f t="shared" ca="1" si="13"/>
        <v>0</v>
      </c>
      <c r="P8" s="4">
        <f t="shared" ca="1" si="14"/>
        <v>0.96666666666666667</v>
      </c>
    </row>
    <row r="9" spans="1:16" x14ac:dyDescent="0.2">
      <c r="A9" t="s">
        <v>3346</v>
      </c>
      <c r="B9">
        <f t="shared" ca="1" si="0"/>
        <v>19</v>
      </c>
      <c r="C9">
        <f t="shared" ca="1" si="1"/>
        <v>131</v>
      </c>
      <c r="D9">
        <f t="shared" ca="1" si="2"/>
        <v>190</v>
      </c>
      <c r="E9">
        <f t="shared" ca="1" si="3"/>
        <v>190</v>
      </c>
      <c r="F9">
        <f t="shared" ca="1" si="4"/>
        <v>0</v>
      </c>
      <c r="G9">
        <f t="shared" ca="1" si="5"/>
        <v>0</v>
      </c>
      <c r="H9">
        <f t="shared" ca="1" si="6"/>
        <v>560</v>
      </c>
      <c r="I9" s="3">
        <f t="shared" ca="1" si="7"/>
        <v>1</v>
      </c>
      <c r="J9" s="3">
        <f t="shared" ca="1" si="8"/>
        <v>1</v>
      </c>
      <c r="K9" s="3">
        <f t="shared" ca="1" si="9"/>
        <v>1</v>
      </c>
      <c r="L9" s="3">
        <f t="shared" ca="1" si="10"/>
        <v>1</v>
      </c>
      <c r="M9" s="3">
        <f t="shared" ca="1" si="11"/>
        <v>1</v>
      </c>
      <c r="N9" s="4">
        <f t="shared" ca="1" si="12"/>
        <v>0.87333333333333329</v>
      </c>
      <c r="O9" s="4">
        <f t="shared" ca="1" si="13"/>
        <v>0</v>
      </c>
      <c r="P9" s="4">
        <f t="shared" ca="1" si="14"/>
        <v>0.87333333333333329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Levenshtein Monge-Elkan</vt:lpstr>
      <vt:lpstr>Jaro Monge-Elkan</vt:lpstr>
      <vt:lpstr>JaroWinkler Monge-Elkan</vt:lpstr>
      <vt:lpstr>Editex Monge-Elkan</vt:lpstr>
      <vt:lpstr>Levenshtein SoftTfIdf</vt:lpstr>
      <vt:lpstr>Jaro SoftTfIdf</vt:lpstr>
      <vt:lpstr>JaroWinkler SoftTfIdf</vt:lpstr>
      <vt:lpstr>Editex SoftTfIdf</vt:lpstr>
      <vt:lpstr>Analysis Summary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Joshua Butler, MD</cp:lastModifiedBy>
  <dcterms:created xsi:type="dcterms:W3CDTF">2020-07-15T14:17:11Z</dcterms:created>
  <dcterms:modified xsi:type="dcterms:W3CDTF">2020-08-13T16:45:27Z</dcterms:modified>
</cp:coreProperties>
</file>