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butl20/PyCharmProjects/nlp-bnf-atc-mapping/output/"/>
    </mc:Choice>
  </mc:AlternateContent>
  <xr:revisionPtr revIDLastSave="0" documentId="13_ncr:1_{C77DEC5C-B4FF-4647-9224-3B9352A65B5F}" xr6:coauthVersionLast="45" xr6:coauthVersionMax="45" xr10:uidLastSave="{00000000-0000-0000-0000-000000000000}"/>
  <bookViews>
    <workbookView xWindow="440" yWindow="640" windowWidth="23200" windowHeight="19120" activeTab="6" xr2:uid="{00000000-000D-0000-FFFF-FFFF00000000}"/>
  </bookViews>
  <sheets>
    <sheet name="Control" sheetId="1" r:id="rId1"/>
    <sheet name="Levenshtein" sheetId="2" r:id="rId2"/>
    <sheet name="Damerau-Levenshtein" sheetId="3" r:id="rId3"/>
    <sheet name="Jaro" sheetId="4" r:id="rId4"/>
    <sheet name="Jaro-Winkler" sheetId="5" r:id="rId5"/>
    <sheet name="Hamming" sheetId="6" r:id="rId6"/>
    <sheet name="Analysis Summary" sheetId="7" r:id="rId7"/>
  </sheets>
  <definedNames>
    <definedName name="_xlnm._FilterDatabase" localSheetId="0" hidden="1">Control!$A$1:$R$151</definedName>
    <definedName name="_xlnm._FilterDatabase" localSheetId="2" hidden="1">'Damerau-Levenshtein'!$A$1:$R$151</definedName>
    <definedName name="_xlnm._FilterDatabase" localSheetId="5" hidden="1">Hamming!$A$1:$R$151</definedName>
    <definedName name="_xlnm._FilterDatabase" localSheetId="3" hidden="1">Jaro!$A$1:$R$151</definedName>
    <definedName name="_xlnm._FilterDatabase" localSheetId="4" hidden="1">'Jaro-Winkler'!$A$1:$R$151</definedName>
    <definedName name="_xlnm._FilterDatabase" localSheetId="1" hidden="1">Levenshtein!$A$1:$R$151</definedName>
  </definedNames>
  <calcPr calcId="191029"/>
</workbook>
</file>

<file path=xl/calcChain.xml><?xml version="1.0" encoding="utf-8"?>
<calcChain xmlns="http://schemas.openxmlformats.org/spreadsheetml/2006/main">
  <c r="P7" i="4" l="1"/>
  <c r="N150" i="6" l="1"/>
  <c r="N149" i="6"/>
  <c r="N148" i="6"/>
  <c r="N147" i="6"/>
  <c r="N146" i="6"/>
  <c r="N145" i="6"/>
  <c r="N144" i="6"/>
  <c r="P144" i="6" s="1"/>
  <c r="N143" i="6"/>
  <c r="P143" i="6" s="1"/>
  <c r="N142" i="6"/>
  <c r="N141" i="6"/>
  <c r="N140" i="6"/>
  <c r="N139" i="6"/>
  <c r="P139" i="6" s="1"/>
  <c r="N138" i="6"/>
  <c r="N136" i="6"/>
  <c r="N135" i="6"/>
  <c r="N134" i="6"/>
  <c r="N133" i="6"/>
  <c r="N132" i="6"/>
  <c r="P132" i="6" s="1"/>
  <c r="N131" i="6"/>
  <c r="P131" i="6" s="1"/>
  <c r="N130" i="6"/>
  <c r="N129" i="6"/>
  <c r="P128" i="6"/>
  <c r="N127" i="6"/>
  <c r="P127" i="6" s="1"/>
  <c r="N126" i="6"/>
  <c r="N124" i="6"/>
  <c r="N123" i="6"/>
  <c r="P123" i="6" s="1"/>
  <c r="N122" i="6"/>
  <c r="N121" i="6"/>
  <c r="N120" i="6"/>
  <c r="P120" i="6" s="1"/>
  <c r="N119" i="6"/>
  <c r="N118" i="6"/>
  <c r="N117" i="6"/>
  <c r="N116" i="6"/>
  <c r="P116" i="6" s="1"/>
  <c r="N115" i="6"/>
  <c r="P115" i="6" s="1"/>
  <c r="N114" i="6"/>
  <c r="N113" i="6"/>
  <c r="N112" i="6"/>
  <c r="P112" i="6" s="1"/>
  <c r="N111" i="6"/>
  <c r="P111" i="6" s="1"/>
  <c r="N110" i="6"/>
  <c r="N109" i="6"/>
  <c r="N108" i="6"/>
  <c r="N107" i="6"/>
  <c r="P107" i="6" s="1"/>
  <c r="N106" i="6"/>
  <c r="N105" i="6"/>
  <c r="N104" i="6"/>
  <c r="N103" i="6"/>
  <c r="N102" i="6"/>
  <c r="N101" i="6"/>
  <c r="N100" i="6"/>
  <c r="P100" i="6" s="1"/>
  <c r="N99" i="6"/>
  <c r="P99" i="6" s="1"/>
  <c r="N98" i="6"/>
  <c r="N97" i="6"/>
  <c r="N96" i="6"/>
  <c r="P96" i="6" s="1"/>
  <c r="N95" i="6"/>
  <c r="P95" i="6" s="1"/>
  <c r="N94" i="6"/>
  <c r="N91" i="6"/>
  <c r="P91" i="6" s="1"/>
  <c r="N90" i="6"/>
  <c r="N89" i="6"/>
  <c r="N88" i="6"/>
  <c r="P88" i="6" s="1"/>
  <c r="N87" i="6"/>
  <c r="N85" i="6"/>
  <c r="P84" i="6"/>
  <c r="Q84" i="6" s="1"/>
  <c r="N83" i="6"/>
  <c r="P83" i="6" s="1"/>
  <c r="N82" i="6"/>
  <c r="N81" i="6"/>
  <c r="N80" i="6"/>
  <c r="P80" i="6" s="1"/>
  <c r="N79" i="6"/>
  <c r="P79" i="6" s="1"/>
  <c r="N78" i="6"/>
  <c r="N77" i="6"/>
  <c r="N76" i="6"/>
  <c r="N75" i="6"/>
  <c r="P75" i="6" s="1"/>
  <c r="N74" i="6"/>
  <c r="N73" i="6"/>
  <c r="N72" i="6"/>
  <c r="P72" i="6" s="1"/>
  <c r="N71" i="6"/>
  <c r="N70" i="6"/>
  <c r="N69" i="6"/>
  <c r="N68" i="6"/>
  <c r="P68" i="6" s="1"/>
  <c r="N67" i="6"/>
  <c r="N66" i="6"/>
  <c r="N65" i="6"/>
  <c r="N64" i="6"/>
  <c r="P64" i="6" s="1"/>
  <c r="N63" i="6"/>
  <c r="P63" i="6" s="1"/>
  <c r="N62" i="6"/>
  <c r="N61" i="6"/>
  <c r="N60" i="6"/>
  <c r="N59" i="6"/>
  <c r="P59" i="6" s="1"/>
  <c r="N58" i="6"/>
  <c r="N57" i="6"/>
  <c r="N56" i="6"/>
  <c r="N55" i="6"/>
  <c r="P55" i="6" s="1"/>
  <c r="N54" i="6"/>
  <c r="N53" i="6"/>
  <c r="N52" i="6"/>
  <c r="P52" i="6" s="1"/>
  <c r="N51" i="6"/>
  <c r="P51" i="6" s="1"/>
  <c r="N50" i="6"/>
  <c r="N49" i="6"/>
  <c r="N48" i="6"/>
  <c r="P48" i="6" s="1"/>
  <c r="N47" i="6"/>
  <c r="P47" i="6" s="1"/>
  <c r="N45" i="6"/>
  <c r="N44" i="6"/>
  <c r="P44" i="6" s="1"/>
  <c r="N43" i="6"/>
  <c r="P43" i="6" s="1"/>
  <c r="N42" i="6"/>
  <c r="N41" i="6"/>
  <c r="N40" i="6"/>
  <c r="P40" i="6" s="1"/>
  <c r="N39" i="6"/>
  <c r="P39" i="6" s="1"/>
  <c r="N38" i="6"/>
  <c r="N37" i="6"/>
  <c r="N36" i="6"/>
  <c r="P36" i="6" s="1"/>
  <c r="N35" i="6"/>
  <c r="P35" i="6" s="1"/>
  <c r="N34" i="6"/>
  <c r="N33" i="6"/>
  <c r="N32" i="6"/>
  <c r="P32" i="6" s="1"/>
  <c r="N31" i="6"/>
  <c r="P31" i="6" s="1"/>
  <c r="N30" i="6"/>
  <c r="N29" i="6"/>
  <c r="N28" i="6"/>
  <c r="N27" i="6"/>
  <c r="P27" i="6" s="1"/>
  <c r="N26" i="6"/>
  <c r="N25" i="6"/>
  <c r="N24" i="6"/>
  <c r="P24" i="6" s="1"/>
  <c r="N23" i="6"/>
  <c r="P23" i="6" s="1"/>
  <c r="N22" i="6"/>
  <c r="N21" i="6"/>
  <c r="N20" i="6"/>
  <c r="P20" i="6" s="1"/>
  <c r="N19" i="6"/>
  <c r="P19" i="6" s="1"/>
  <c r="N17" i="6"/>
  <c r="N16" i="6"/>
  <c r="P16" i="6" s="1"/>
  <c r="N15" i="6"/>
  <c r="P15" i="6" s="1"/>
  <c r="N14" i="6"/>
  <c r="N13" i="6"/>
  <c r="P12" i="6"/>
  <c r="N11" i="6"/>
  <c r="P11" i="6" s="1"/>
  <c r="N10" i="6"/>
  <c r="N9" i="6"/>
  <c r="N8" i="6"/>
  <c r="P8" i="6" s="1"/>
  <c r="N7" i="6"/>
  <c r="P7" i="6" s="1"/>
  <c r="N6" i="6"/>
  <c r="N5" i="6"/>
  <c r="N4" i="6"/>
  <c r="P4" i="6" s="1"/>
  <c r="N3" i="6"/>
  <c r="P3" i="6" s="1"/>
  <c r="N2" i="6"/>
  <c r="N150" i="5"/>
  <c r="P150" i="5" s="1"/>
  <c r="N149" i="5"/>
  <c r="P149" i="5" s="1"/>
  <c r="N147" i="5"/>
  <c r="N146" i="5"/>
  <c r="P146" i="5" s="1"/>
  <c r="N145" i="5"/>
  <c r="P145" i="5" s="1"/>
  <c r="N143" i="5"/>
  <c r="N142" i="5"/>
  <c r="P142" i="5" s="1"/>
  <c r="N141" i="5"/>
  <c r="P141" i="5" s="1"/>
  <c r="P138" i="5"/>
  <c r="P137" i="5"/>
  <c r="N134" i="5"/>
  <c r="P134" i="5" s="1"/>
  <c r="N133" i="5"/>
  <c r="P133" i="5" s="1"/>
  <c r="N131" i="5"/>
  <c r="P130" i="5"/>
  <c r="P129" i="5"/>
  <c r="N126" i="5"/>
  <c r="P126" i="5" s="1"/>
  <c r="P125" i="5"/>
  <c r="N123" i="5"/>
  <c r="P122" i="5"/>
  <c r="N121" i="5"/>
  <c r="P121" i="5" s="1"/>
  <c r="N120" i="5"/>
  <c r="N118" i="5"/>
  <c r="P118" i="5" s="1"/>
  <c r="P117" i="5"/>
  <c r="N116" i="5"/>
  <c r="N115" i="5"/>
  <c r="N114" i="5"/>
  <c r="P114" i="5" s="1"/>
  <c r="P113" i="5"/>
  <c r="N112" i="5"/>
  <c r="N111" i="5"/>
  <c r="N110" i="5"/>
  <c r="P110" i="5" s="1"/>
  <c r="N109" i="5"/>
  <c r="P109" i="5" s="1"/>
  <c r="N108" i="5"/>
  <c r="N107" i="5"/>
  <c r="P106" i="5"/>
  <c r="P105" i="5"/>
  <c r="N104" i="5"/>
  <c r="N102" i="5"/>
  <c r="P102" i="5" s="1"/>
  <c r="N101" i="5"/>
  <c r="P101" i="5" s="1"/>
  <c r="N100" i="5"/>
  <c r="N99" i="5"/>
  <c r="P98" i="5"/>
  <c r="N97" i="5"/>
  <c r="P97" i="5" s="1"/>
  <c r="N96" i="5"/>
  <c r="N95" i="5"/>
  <c r="N94" i="5"/>
  <c r="P94" i="5" s="1"/>
  <c r="P93" i="5"/>
  <c r="N91" i="5"/>
  <c r="N90" i="5"/>
  <c r="P90" i="5" s="1"/>
  <c r="P89" i="5"/>
  <c r="N88" i="5"/>
  <c r="P86" i="5"/>
  <c r="N85" i="5"/>
  <c r="P85" i="5" s="1"/>
  <c r="Q85" i="5" s="1"/>
  <c r="N82" i="5"/>
  <c r="P82" i="5" s="1"/>
  <c r="N81" i="5"/>
  <c r="P81" i="5" s="1"/>
  <c r="N80" i="5"/>
  <c r="N78" i="5"/>
  <c r="P78" i="5" s="1"/>
  <c r="N77" i="5"/>
  <c r="P77" i="5" s="1"/>
  <c r="N76" i="5"/>
  <c r="N74" i="5"/>
  <c r="P74" i="5" s="1"/>
  <c r="N73" i="5"/>
  <c r="P73" i="5" s="1"/>
  <c r="N72" i="5"/>
  <c r="P72" i="5" s="1"/>
  <c r="N71" i="5"/>
  <c r="N70" i="5"/>
  <c r="P70" i="5" s="1"/>
  <c r="N69" i="5"/>
  <c r="P69" i="5" s="1"/>
  <c r="P68" i="5"/>
  <c r="N66" i="5"/>
  <c r="P66" i="5" s="1"/>
  <c r="P65" i="5"/>
  <c r="P64" i="5"/>
  <c r="N63" i="5"/>
  <c r="P62" i="5"/>
  <c r="N61" i="5"/>
  <c r="P61" i="5" s="1"/>
  <c r="N60" i="5"/>
  <c r="P60" i="5" s="1"/>
  <c r="N58" i="5"/>
  <c r="P58" i="5" s="1"/>
  <c r="P57" i="5"/>
  <c r="P56" i="5"/>
  <c r="N54" i="5"/>
  <c r="P54" i="5" s="1"/>
  <c r="P53" i="5"/>
  <c r="P52" i="5"/>
  <c r="N51" i="5"/>
  <c r="N50" i="5"/>
  <c r="P50" i="5" s="1"/>
  <c r="N49" i="5"/>
  <c r="P49" i="5" s="1"/>
  <c r="N48" i="5"/>
  <c r="P48" i="5" s="1"/>
  <c r="P46" i="5"/>
  <c r="N45" i="5"/>
  <c r="P45" i="5" s="1"/>
  <c r="P44" i="5"/>
  <c r="N43" i="5"/>
  <c r="N42" i="5"/>
  <c r="P42" i="5" s="1"/>
  <c r="N41" i="5"/>
  <c r="P41" i="5" s="1"/>
  <c r="N40" i="5"/>
  <c r="P40" i="5" s="1"/>
  <c r="N39" i="5"/>
  <c r="N38" i="5"/>
  <c r="P38" i="5" s="1"/>
  <c r="P37" i="5"/>
  <c r="N36" i="5"/>
  <c r="P36" i="5" s="1"/>
  <c r="N34" i="5"/>
  <c r="P34" i="5" s="1"/>
  <c r="P33" i="5"/>
  <c r="P32" i="5"/>
  <c r="N31" i="5"/>
  <c r="P30" i="5"/>
  <c r="N29" i="5"/>
  <c r="P29" i="5" s="1"/>
  <c r="N28" i="5"/>
  <c r="P28" i="5" s="1"/>
  <c r="N27" i="5"/>
  <c r="N26" i="5"/>
  <c r="P26" i="5" s="1"/>
  <c r="P25" i="5"/>
  <c r="P24" i="5"/>
  <c r="N23" i="5"/>
  <c r="P22" i="5"/>
  <c r="N21" i="5"/>
  <c r="P21" i="5" s="1"/>
  <c r="N20" i="5"/>
  <c r="P20" i="5" s="1"/>
  <c r="P18" i="5"/>
  <c r="P17" i="5"/>
  <c r="P16" i="5"/>
  <c r="P15" i="5"/>
  <c r="N13" i="5"/>
  <c r="P13" i="5" s="1"/>
  <c r="P12" i="5"/>
  <c r="N11" i="5"/>
  <c r="N10" i="5"/>
  <c r="P9" i="5"/>
  <c r="P8" i="5"/>
  <c r="N6" i="5"/>
  <c r="P5" i="5"/>
  <c r="P4" i="5"/>
  <c r="N3" i="5"/>
  <c r="N2" i="5"/>
  <c r="N151" i="4"/>
  <c r="Q150" i="4"/>
  <c r="N150" i="4"/>
  <c r="P150" i="4" s="1"/>
  <c r="N149" i="4"/>
  <c r="N147" i="4"/>
  <c r="N146" i="4"/>
  <c r="N145" i="4"/>
  <c r="N143" i="4"/>
  <c r="N142" i="4"/>
  <c r="N141" i="4"/>
  <c r="N140" i="4"/>
  <c r="N136" i="4"/>
  <c r="N135" i="4"/>
  <c r="N134" i="4"/>
  <c r="N133" i="4"/>
  <c r="N132" i="4"/>
  <c r="N131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1" i="4"/>
  <c r="N90" i="4"/>
  <c r="N88" i="4"/>
  <c r="N87" i="4"/>
  <c r="N85" i="4"/>
  <c r="N82" i="4"/>
  <c r="N81" i="4"/>
  <c r="N80" i="4"/>
  <c r="N78" i="4"/>
  <c r="N77" i="4"/>
  <c r="N76" i="4"/>
  <c r="N75" i="4"/>
  <c r="N74" i="4"/>
  <c r="N73" i="4"/>
  <c r="N72" i="4"/>
  <c r="N71" i="4"/>
  <c r="N70" i="4"/>
  <c r="N69" i="4"/>
  <c r="N68" i="4"/>
  <c r="N66" i="4"/>
  <c r="N65" i="4"/>
  <c r="N63" i="4"/>
  <c r="N62" i="4"/>
  <c r="N61" i="4"/>
  <c r="N60" i="4"/>
  <c r="N59" i="4"/>
  <c r="N58" i="4"/>
  <c r="N56" i="4"/>
  <c r="N54" i="4"/>
  <c r="N53" i="4"/>
  <c r="N52" i="4"/>
  <c r="N51" i="4"/>
  <c r="N50" i="4"/>
  <c r="N49" i="4"/>
  <c r="N48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1" i="4"/>
  <c r="N30" i="4"/>
  <c r="N29" i="4"/>
  <c r="N28" i="4"/>
  <c r="N27" i="4"/>
  <c r="N26" i="4"/>
  <c r="N25" i="4"/>
  <c r="N23" i="4"/>
  <c r="N21" i="4"/>
  <c r="N20" i="4"/>
  <c r="N19" i="4"/>
  <c r="N16" i="4"/>
  <c r="N15" i="4"/>
  <c r="N14" i="4"/>
  <c r="N13" i="4"/>
  <c r="N11" i="4"/>
  <c r="N10" i="4"/>
  <c r="N9" i="4"/>
  <c r="N8" i="4"/>
  <c r="Q7" i="4"/>
  <c r="N6" i="4"/>
  <c r="N5" i="4"/>
  <c r="N4" i="4"/>
  <c r="N3" i="4"/>
  <c r="N2" i="4"/>
  <c r="Q151" i="3"/>
  <c r="N151" i="3"/>
  <c r="N150" i="3"/>
  <c r="Q150" i="3" s="1"/>
  <c r="Q149" i="3"/>
  <c r="N149" i="3"/>
  <c r="N148" i="3"/>
  <c r="Q148" i="3" s="1"/>
  <c r="N147" i="3"/>
  <c r="Q147" i="3" s="1"/>
  <c r="N146" i="3"/>
  <c r="Q146" i="3" s="1"/>
  <c r="N145" i="3"/>
  <c r="Q145" i="3" s="1"/>
  <c r="Q144" i="3"/>
  <c r="N144" i="3"/>
  <c r="N143" i="3"/>
  <c r="Q143" i="3" s="1"/>
  <c r="N142" i="3"/>
  <c r="Q142" i="3" s="1"/>
  <c r="N141" i="3"/>
  <c r="Q141" i="3" s="1"/>
  <c r="N140" i="3"/>
  <c r="Q140" i="3" s="1"/>
  <c r="N139" i="3"/>
  <c r="Q139" i="3" s="1"/>
  <c r="N138" i="3"/>
  <c r="Q138" i="3" s="1"/>
  <c r="N137" i="3"/>
  <c r="Q137" i="3" s="1"/>
  <c r="N136" i="3"/>
  <c r="Q136" i="3" s="1"/>
  <c r="N135" i="3"/>
  <c r="Q135" i="3" s="1"/>
  <c r="N134" i="3"/>
  <c r="Q134" i="3" s="1"/>
  <c r="N133" i="3"/>
  <c r="Q133" i="3" s="1"/>
  <c r="N132" i="3"/>
  <c r="Q132" i="3" s="1"/>
  <c r="N131" i="3"/>
  <c r="Q131" i="3" s="1"/>
  <c r="N130" i="3"/>
  <c r="Q130" i="3" s="1"/>
  <c r="N129" i="3"/>
  <c r="Q129" i="3" s="1"/>
  <c r="N128" i="3"/>
  <c r="Q128" i="3" s="1"/>
  <c r="N127" i="3"/>
  <c r="Q127" i="3" s="1"/>
  <c r="N126" i="3"/>
  <c r="Q126" i="3" s="1"/>
  <c r="N125" i="3"/>
  <c r="Q125" i="3" s="1"/>
  <c r="Q124" i="3"/>
  <c r="N124" i="3"/>
  <c r="N123" i="3"/>
  <c r="Q123" i="3" s="1"/>
  <c r="N122" i="3"/>
  <c r="Q122" i="3" s="1"/>
  <c r="N121" i="3"/>
  <c r="Q121" i="3" s="1"/>
  <c r="N120" i="3"/>
  <c r="Q120" i="3" s="1"/>
  <c r="N119" i="3"/>
  <c r="Q119" i="3" s="1"/>
  <c r="N118" i="3"/>
  <c r="Q118" i="3" s="1"/>
  <c r="N117" i="3"/>
  <c r="Q117" i="3" s="1"/>
  <c r="N116" i="3"/>
  <c r="Q116" i="3" s="1"/>
  <c r="N115" i="3"/>
  <c r="Q115" i="3" s="1"/>
  <c r="N114" i="3"/>
  <c r="Q114" i="3" s="1"/>
  <c r="Q113" i="3"/>
  <c r="N113" i="3"/>
  <c r="N112" i="3"/>
  <c r="Q112" i="3" s="1"/>
  <c r="N111" i="3"/>
  <c r="Q111" i="3" s="1"/>
  <c r="N110" i="3"/>
  <c r="Q110" i="3" s="1"/>
  <c r="N109" i="3"/>
  <c r="Q109" i="3" s="1"/>
  <c r="N108" i="3"/>
  <c r="Q108" i="3" s="1"/>
  <c r="N107" i="3"/>
  <c r="Q107" i="3" s="1"/>
  <c r="N106" i="3"/>
  <c r="Q106" i="3" s="1"/>
  <c r="N105" i="3"/>
  <c r="Q105" i="3" s="1"/>
  <c r="Q104" i="3"/>
  <c r="N104" i="3"/>
  <c r="N103" i="3"/>
  <c r="Q103" i="3" s="1"/>
  <c r="N102" i="3"/>
  <c r="Q102" i="3" s="1"/>
  <c r="N101" i="3"/>
  <c r="Q101" i="3" s="1"/>
  <c r="Q100" i="3"/>
  <c r="N100" i="3"/>
  <c r="N99" i="3"/>
  <c r="Q99" i="3" s="1"/>
  <c r="N98" i="3"/>
  <c r="Q98" i="3" s="1"/>
  <c r="N97" i="3"/>
  <c r="Q97" i="3" s="1"/>
  <c r="N96" i="3"/>
  <c r="Q96" i="3" s="1"/>
  <c r="N95" i="3"/>
  <c r="Q95" i="3" s="1"/>
  <c r="N94" i="3"/>
  <c r="Q94" i="3" s="1"/>
  <c r="N93" i="3"/>
  <c r="Q93" i="3" s="1"/>
  <c r="N92" i="3"/>
  <c r="Q92" i="3" s="1"/>
  <c r="N91" i="3"/>
  <c r="Q91" i="3" s="1"/>
  <c r="N90" i="3"/>
  <c r="Q90" i="3" s="1"/>
  <c r="N89" i="3"/>
  <c r="Q89" i="3" s="1"/>
  <c r="N88" i="3"/>
  <c r="Q88" i="3" s="1"/>
  <c r="N87" i="3"/>
  <c r="Q87" i="3" s="1"/>
  <c r="Q86" i="3"/>
  <c r="N86" i="3"/>
  <c r="N85" i="3"/>
  <c r="Q85" i="3" s="1"/>
  <c r="N84" i="3"/>
  <c r="Q84" i="3" s="1"/>
  <c r="N83" i="3"/>
  <c r="Q83" i="3" s="1"/>
  <c r="N82" i="3"/>
  <c r="Q82" i="3" s="1"/>
  <c r="N81" i="3"/>
  <c r="Q81" i="3" s="1"/>
  <c r="N80" i="3"/>
  <c r="Q80" i="3" s="1"/>
  <c r="N79" i="3"/>
  <c r="Q79" i="3" s="1"/>
  <c r="N78" i="3"/>
  <c r="Q78" i="3" s="1"/>
  <c r="Q77" i="3"/>
  <c r="N77" i="3"/>
  <c r="N76" i="3"/>
  <c r="Q76" i="3" s="1"/>
  <c r="N75" i="3"/>
  <c r="Q75" i="3" s="1"/>
  <c r="N74" i="3"/>
  <c r="Q74" i="3" s="1"/>
  <c r="N73" i="3"/>
  <c r="Q73" i="3" s="1"/>
  <c r="N72" i="3"/>
  <c r="Q72" i="3" s="1"/>
  <c r="N71" i="3"/>
  <c r="Q71" i="3" s="1"/>
  <c r="N70" i="3"/>
  <c r="Q70" i="3" s="1"/>
  <c r="N69" i="3"/>
  <c r="Q69" i="3" s="1"/>
  <c r="N68" i="3"/>
  <c r="Q68" i="3" s="1"/>
  <c r="N67" i="3"/>
  <c r="Q67" i="3" s="1"/>
  <c r="N66" i="3"/>
  <c r="Q66" i="3" s="1"/>
  <c r="N65" i="3"/>
  <c r="Q65" i="3" s="1"/>
  <c r="N64" i="3"/>
  <c r="Q64" i="3" s="1"/>
  <c r="N63" i="3"/>
  <c r="Q63" i="3" s="1"/>
  <c r="N62" i="3"/>
  <c r="Q62" i="3" s="1"/>
  <c r="N61" i="3"/>
  <c r="Q61" i="3" s="1"/>
  <c r="N60" i="3"/>
  <c r="Q60" i="3" s="1"/>
  <c r="N59" i="3"/>
  <c r="Q59" i="3" s="1"/>
  <c r="N58" i="3"/>
  <c r="Q58" i="3" s="1"/>
  <c r="N57" i="3"/>
  <c r="Q57" i="3" s="1"/>
  <c r="N56" i="3"/>
  <c r="Q56" i="3" s="1"/>
  <c r="N55" i="3"/>
  <c r="Q55" i="3" s="1"/>
  <c r="N54" i="3"/>
  <c r="Q54" i="3" s="1"/>
  <c r="N53" i="3"/>
  <c r="Q53" i="3" s="1"/>
  <c r="N52" i="3"/>
  <c r="Q52" i="3" s="1"/>
  <c r="N51" i="3"/>
  <c r="Q51" i="3" s="1"/>
  <c r="N50" i="3"/>
  <c r="Q50" i="3" s="1"/>
  <c r="N49" i="3"/>
  <c r="Q49" i="3" s="1"/>
  <c r="N48" i="3"/>
  <c r="Q48" i="3" s="1"/>
  <c r="N47" i="3"/>
  <c r="Q47" i="3" s="1"/>
  <c r="N46" i="3"/>
  <c r="Q46" i="3" s="1"/>
  <c r="N45" i="3"/>
  <c r="Q45" i="3" s="1"/>
  <c r="N44" i="3"/>
  <c r="Q44" i="3" s="1"/>
  <c r="N43" i="3"/>
  <c r="Q43" i="3" s="1"/>
  <c r="N42" i="3"/>
  <c r="Q42" i="3" s="1"/>
  <c r="N41" i="3"/>
  <c r="Q41" i="3" s="1"/>
  <c r="Q40" i="3"/>
  <c r="N40" i="3"/>
  <c r="N39" i="3"/>
  <c r="Q39" i="3" s="1"/>
  <c r="N38" i="3"/>
  <c r="Q38" i="3" s="1"/>
  <c r="N37" i="3"/>
  <c r="Q37" i="3" s="1"/>
  <c r="N36" i="3"/>
  <c r="Q36" i="3" s="1"/>
  <c r="N35" i="3"/>
  <c r="Q35" i="3" s="1"/>
  <c r="N34" i="3"/>
  <c r="Q34" i="3" s="1"/>
  <c r="N33" i="3"/>
  <c r="Q33" i="3" s="1"/>
  <c r="N32" i="3"/>
  <c r="Q32" i="3" s="1"/>
  <c r="N31" i="3"/>
  <c r="Q31" i="3" s="1"/>
  <c r="N30" i="3"/>
  <c r="Q30" i="3" s="1"/>
  <c r="N29" i="3"/>
  <c r="Q29" i="3" s="1"/>
  <c r="N28" i="3"/>
  <c r="Q28" i="3" s="1"/>
  <c r="N27" i="3"/>
  <c r="Q27" i="3" s="1"/>
  <c r="Q26" i="3"/>
  <c r="N26" i="3"/>
  <c r="N25" i="3"/>
  <c r="Q25" i="3" s="1"/>
  <c r="N24" i="3"/>
  <c r="Q24" i="3" s="1"/>
  <c r="N23" i="3"/>
  <c r="Q23" i="3" s="1"/>
  <c r="N22" i="3"/>
  <c r="Q22" i="3" s="1"/>
  <c r="N21" i="3"/>
  <c r="Q21" i="3" s="1"/>
  <c r="N20" i="3"/>
  <c r="Q20" i="3" s="1"/>
  <c r="N19" i="3"/>
  <c r="Q19" i="3" s="1"/>
  <c r="N18" i="3"/>
  <c r="Q18" i="3" s="1"/>
  <c r="Q17" i="3"/>
  <c r="N17" i="3"/>
  <c r="N16" i="3"/>
  <c r="Q16" i="3" s="1"/>
  <c r="N15" i="3"/>
  <c r="Q15" i="3" s="1"/>
  <c r="N14" i="3"/>
  <c r="Q14" i="3" s="1"/>
  <c r="Q13" i="3"/>
  <c r="N13" i="3"/>
  <c r="N12" i="3"/>
  <c r="Q12" i="3" s="1"/>
  <c r="N11" i="3"/>
  <c r="Q11" i="3" s="1"/>
  <c r="N10" i="3"/>
  <c r="Q10" i="3" s="1"/>
  <c r="N9" i="3"/>
  <c r="Q9" i="3" s="1"/>
  <c r="N8" i="3"/>
  <c r="Q8" i="3" s="1"/>
  <c r="N7" i="3"/>
  <c r="Q7" i="3" s="1"/>
  <c r="N6" i="3"/>
  <c r="Q6" i="3" s="1"/>
  <c r="N5" i="3"/>
  <c r="Q5" i="3" s="1"/>
  <c r="Q4" i="3"/>
  <c r="N4" i="3"/>
  <c r="N3" i="3"/>
  <c r="Q3" i="3" s="1"/>
  <c r="N2" i="3"/>
  <c r="Q2" i="3" s="1"/>
  <c r="Q151" i="2"/>
  <c r="N150" i="2"/>
  <c r="Q150" i="2" s="1"/>
  <c r="N149" i="2"/>
  <c r="Q149" i="2" s="1"/>
  <c r="Q148" i="2"/>
  <c r="N147" i="2"/>
  <c r="Q147" i="2" s="1"/>
  <c r="N146" i="2"/>
  <c r="Q146" i="2" s="1"/>
  <c r="N145" i="2"/>
  <c r="Q145" i="2" s="1"/>
  <c r="N144" i="2"/>
  <c r="Q144" i="2" s="1"/>
  <c r="N143" i="2"/>
  <c r="Q143" i="2" s="1"/>
  <c r="N142" i="2"/>
  <c r="Q142" i="2" s="1"/>
  <c r="N141" i="2"/>
  <c r="Q141" i="2" s="1"/>
  <c r="N140" i="2"/>
  <c r="Q140" i="2" s="1"/>
  <c r="N139" i="2"/>
  <c r="Q139" i="2" s="1"/>
  <c r="N138" i="2"/>
  <c r="Q138" i="2" s="1"/>
  <c r="Q137" i="2"/>
  <c r="Q136" i="2"/>
  <c r="N135" i="2"/>
  <c r="Q135" i="2" s="1"/>
  <c r="N134" i="2"/>
  <c r="Q134" i="2" s="1"/>
  <c r="N133" i="2"/>
  <c r="Q133" i="2" s="1"/>
  <c r="N132" i="2"/>
  <c r="Q132" i="2" s="1"/>
  <c r="N131" i="2"/>
  <c r="Q131" i="2" s="1"/>
  <c r="N130" i="2"/>
  <c r="Q130" i="2" s="1"/>
  <c r="N129" i="2"/>
  <c r="Q129" i="2" s="1"/>
  <c r="Q128" i="2"/>
  <c r="N127" i="2"/>
  <c r="Q127" i="2" s="1"/>
  <c r="N126" i="2"/>
  <c r="Q126" i="2" s="1"/>
  <c r="Q125" i="2"/>
  <c r="N124" i="2"/>
  <c r="Q124" i="2" s="1"/>
  <c r="N123" i="2"/>
  <c r="Q123" i="2" s="1"/>
  <c r="N122" i="2"/>
  <c r="Q122" i="2" s="1"/>
  <c r="N121" i="2"/>
  <c r="Q121" i="2" s="1"/>
  <c r="N120" i="2"/>
  <c r="Q120" i="2" s="1"/>
  <c r="N119" i="2"/>
  <c r="Q119" i="2" s="1"/>
  <c r="N118" i="2"/>
  <c r="Q118" i="2" s="1"/>
  <c r="N117" i="2"/>
  <c r="Q117" i="2" s="1"/>
  <c r="N116" i="2"/>
  <c r="Q116" i="2" s="1"/>
  <c r="N115" i="2"/>
  <c r="Q115" i="2" s="1"/>
  <c r="N114" i="2"/>
  <c r="Q114" i="2" s="1"/>
  <c r="N113" i="2"/>
  <c r="Q113" i="2" s="1"/>
  <c r="N112" i="2"/>
  <c r="Q112" i="2" s="1"/>
  <c r="N111" i="2"/>
  <c r="Q111" i="2" s="1"/>
  <c r="N110" i="2"/>
  <c r="Q110" i="2" s="1"/>
  <c r="N109" i="2"/>
  <c r="Q109" i="2" s="1"/>
  <c r="N108" i="2"/>
  <c r="Q108" i="2" s="1"/>
  <c r="N107" i="2"/>
  <c r="Q107" i="2" s="1"/>
  <c r="N106" i="2"/>
  <c r="Q106" i="2" s="1"/>
  <c r="N105" i="2"/>
  <c r="Q105" i="2" s="1"/>
  <c r="N104" i="2"/>
  <c r="Q104" i="2" s="1"/>
  <c r="N103" i="2"/>
  <c r="Q103" i="2" s="1"/>
  <c r="N102" i="2"/>
  <c r="Q102" i="2" s="1"/>
  <c r="N101" i="2"/>
  <c r="Q101" i="2" s="1"/>
  <c r="N100" i="2"/>
  <c r="Q100" i="2" s="1"/>
  <c r="N99" i="2"/>
  <c r="Q99" i="2" s="1"/>
  <c r="N98" i="2"/>
  <c r="Q98" i="2" s="1"/>
  <c r="N97" i="2"/>
  <c r="Q97" i="2" s="1"/>
  <c r="N96" i="2"/>
  <c r="Q96" i="2" s="1"/>
  <c r="N95" i="2"/>
  <c r="Q95" i="2" s="1"/>
  <c r="N94" i="2"/>
  <c r="Q94" i="2" s="1"/>
  <c r="N93" i="2"/>
  <c r="Q93" i="2" s="1"/>
  <c r="Q92" i="2"/>
  <c r="N91" i="2"/>
  <c r="Q91" i="2" s="1"/>
  <c r="N90" i="2"/>
  <c r="Q90" i="2" s="1"/>
  <c r="N89" i="2"/>
  <c r="Q89" i="2" s="1"/>
  <c r="N88" i="2"/>
  <c r="Q88" i="2" s="1"/>
  <c r="N87" i="2"/>
  <c r="Q87" i="2" s="1"/>
  <c r="Q86" i="2"/>
  <c r="N85" i="2"/>
  <c r="Q85" i="2" s="1"/>
  <c r="Q84" i="2"/>
  <c r="N83" i="2"/>
  <c r="Q83" i="2" s="1"/>
  <c r="N82" i="2"/>
  <c r="Q82" i="2" s="1"/>
  <c r="N81" i="2"/>
  <c r="Q81" i="2" s="1"/>
  <c r="N80" i="2"/>
  <c r="Q80" i="2" s="1"/>
  <c r="N79" i="2"/>
  <c r="Q79" i="2" s="1"/>
  <c r="N78" i="2"/>
  <c r="Q78" i="2" s="1"/>
  <c r="N77" i="2"/>
  <c r="Q77" i="2" s="1"/>
  <c r="N76" i="2"/>
  <c r="Q76" i="2" s="1"/>
  <c r="N75" i="2"/>
  <c r="Q75" i="2" s="1"/>
  <c r="N74" i="2"/>
  <c r="Q74" i="2" s="1"/>
  <c r="N73" i="2"/>
  <c r="Q73" i="2" s="1"/>
  <c r="N72" i="2"/>
  <c r="Q72" i="2" s="1"/>
  <c r="N71" i="2"/>
  <c r="Q71" i="2" s="1"/>
  <c r="N70" i="2"/>
  <c r="Q70" i="2" s="1"/>
  <c r="N69" i="2"/>
  <c r="Q69" i="2" s="1"/>
  <c r="N68" i="2"/>
  <c r="Q68" i="2" s="1"/>
  <c r="N67" i="2"/>
  <c r="Q67" i="2" s="1"/>
  <c r="N66" i="2"/>
  <c r="Q66" i="2" s="1"/>
  <c r="N65" i="2"/>
  <c r="Q65" i="2" s="1"/>
  <c r="N64" i="2"/>
  <c r="Q64" i="2" s="1"/>
  <c r="N63" i="2"/>
  <c r="Q63" i="2" s="1"/>
  <c r="N62" i="2"/>
  <c r="Q62" i="2" s="1"/>
  <c r="N61" i="2"/>
  <c r="Q61" i="2" s="1"/>
  <c r="N60" i="2"/>
  <c r="Q60" i="2" s="1"/>
  <c r="N59" i="2"/>
  <c r="Q59" i="2" s="1"/>
  <c r="N58" i="2"/>
  <c r="Q58" i="2" s="1"/>
  <c r="N57" i="2"/>
  <c r="Q57" i="2" s="1"/>
  <c r="N56" i="2"/>
  <c r="Q56" i="2" s="1"/>
  <c r="N55" i="2"/>
  <c r="Q55" i="2" s="1"/>
  <c r="N54" i="2"/>
  <c r="Q54" i="2" s="1"/>
  <c r="N53" i="2"/>
  <c r="Q53" i="2" s="1"/>
  <c r="N52" i="2"/>
  <c r="Q52" i="2" s="1"/>
  <c r="N51" i="2"/>
  <c r="Q51" i="2" s="1"/>
  <c r="N50" i="2"/>
  <c r="Q50" i="2" s="1"/>
  <c r="N49" i="2"/>
  <c r="Q49" i="2" s="1"/>
  <c r="N48" i="2"/>
  <c r="Q48" i="2" s="1"/>
  <c r="N47" i="2"/>
  <c r="Q47" i="2" s="1"/>
  <c r="Q46" i="2"/>
  <c r="N45" i="2"/>
  <c r="Q45" i="2" s="1"/>
  <c r="N44" i="2"/>
  <c r="Q44" i="2" s="1"/>
  <c r="N43" i="2"/>
  <c r="Q43" i="2" s="1"/>
  <c r="N42" i="2"/>
  <c r="Q42" i="2" s="1"/>
  <c r="N41" i="2"/>
  <c r="Q41" i="2" s="1"/>
  <c r="N40" i="2"/>
  <c r="Q40" i="2" s="1"/>
  <c r="N39" i="2"/>
  <c r="Q39" i="2" s="1"/>
  <c r="N38" i="2"/>
  <c r="Q38" i="2" s="1"/>
  <c r="N37" i="2"/>
  <c r="Q37" i="2" s="1"/>
  <c r="N36" i="2"/>
  <c r="Q36" i="2" s="1"/>
  <c r="N35" i="2"/>
  <c r="Q35" i="2" s="1"/>
  <c r="N34" i="2"/>
  <c r="Q34" i="2" s="1"/>
  <c r="N33" i="2"/>
  <c r="Q33" i="2" s="1"/>
  <c r="N32" i="2"/>
  <c r="Q32" i="2" s="1"/>
  <c r="N31" i="2"/>
  <c r="Q31" i="2" s="1"/>
  <c r="N30" i="2"/>
  <c r="Q30" i="2" s="1"/>
  <c r="N29" i="2"/>
  <c r="Q29" i="2" s="1"/>
  <c r="N28" i="2"/>
  <c r="Q28" i="2" s="1"/>
  <c r="N27" i="2"/>
  <c r="Q27" i="2" s="1"/>
  <c r="N26" i="2"/>
  <c r="Q26" i="2" s="1"/>
  <c r="N25" i="2"/>
  <c r="Q25" i="2" s="1"/>
  <c r="N24" i="2"/>
  <c r="Q24" i="2" s="1"/>
  <c r="N23" i="2"/>
  <c r="Q23" i="2" s="1"/>
  <c r="N22" i="2"/>
  <c r="Q22" i="2" s="1"/>
  <c r="N21" i="2"/>
  <c r="Q21" i="2" s="1"/>
  <c r="N20" i="2"/>
  <c r="Q20" i="2" s="1"/>
  <c r="N19" i="2"/>
  <c r="Q19" i="2" s="1"/>
  <c r="Q18" i="2"/>
  <c r="Q17" i="2"/>
  <c r="N16" i="2"/>
  <c r="Q16" i="2" s="1"/>
  <c r="N15" i="2"/>
  <c r="Q15" i="2" s="1"/>
  <c r="N14" i="2"/>
  <c r="Q14" i="2" s="1"/>
  <c r="N13" i="2"/>
  <c r="Q13" i="2" s="1"/>
  <c r="N12" i="2"/>
  <c r="Q12" i="2" s="1"/>
  <c r="N11" i="2"/>
  <c r="Q11" i="2" s="1"/>
  <c r="N10" i="2"/>
  <c r="Q10" i="2" s="1"/>
  <c r="N9" i="2"/>
  <c r="Q9" i="2" s="1"/>
  <c r="N8" i="2"/>
  <c r="Q8" i="2" s="1"/>
  <c r="N7" i="2"/>
  <c r="Q7" i="2" s="1"/>
  <c r="N6" i="2"/>
  <c r="Q6" i="2" s="1"/>
  <c r="N5" i="2"/>
  <c r="Q5" i="2" s="1"/>
  <c r="N4" i="2"/>
  <c r="Q4" i="2" s="1"/>
  <c r="N3" i="2"/>
  <c r="Q3" i="2" s="1"/>
  <c r="N2" i="2"/>
  <c r="Q2" i="2" s="1"/>
  <c r="N151" i="1"/>
  <c r="Q151" i="1" s="1"/>
  <c r="N150" i="1"/>
  <c r="Q150" i="1" s="1"/>
  <c r="N149" i="1"/>
  <c r="Q149" i="1" s="1"/>
  <c r="N148" i="1"/>
  <c r="Q148" i="1" s="1"/>
  <c r="N147" i="1"/>
  <c r="Q147" i="1" s="1"/>
  <c r="N146" i="1"/>
  <c r="Q146" i="1" s="1"/>
  <c r="N145" i="1"/>
  <c r="Q145" i="1" s="1"/>
  <c r="N144" i="1"/>
  <c r="Q144" i="1" s="1"/>
  <c r="N143" i="1"/>
  <c r="Q143" i="1" s="1"/>
  <c r="N142" i="1"/>
  <c r="Q142" i="1" s="1"/>
  <c r="N141" i="1"/>
  <c r="Q141" i="1" s="1"/>
  <c r="N140" i="1"/>
  <c r="Q140" i="1" s="1"/>
  <c r="N139" i="1"/>
  <c r="Q139" i="1" s="1"/>
  <c r="N138" i="1"/>
  <c r="Q138" i="1" s="1"/>
  <c r="Q137" i="1"/>
  <c r="N136" i="1"/>
  <c r="Q136" i="1" s="1"/>
  <c r="N135" i="1"/>
  <c r="Q135" i="1" s="1"/>
  <c r="N134" i="1"/>
  <c r="Q134" i="1" s="1"/>
  <c r="N133" i="1"/>
  <c r="Q133" i="1" s="1"/>
  <c r="N132" i="1"/>
  <c r="Q132" i="1" s="1"/>
  <c r="N131" i="1"/>
  <c r="Q131" i="1" s="1"/>
  <c r="N130" i="1"/>
  <c r="Q130" i="1" s="1"/>
  <c r="N129" i="1"/>
  <c r="Q129" i="1" s="1"/>
  <c r="N128" i="1"/>
  <c r="Q128" i="1" s="1"/>
  <c r="N127" i="1"/>
  <c r="Q127" i="1" s="1"/>
  <c r="N126" i="1"/>
  <c r="Q126" i="1" s="1"/>
  <c r="N125" i="1"/>
  <c r="Q125" i="1" s="1"/>
  <c r="N124" i="1"/>
  <c r="Q124" i="1" s="1"/>
  <c r="N123" i="1"/>
  <c r="Q123" i="1" s="1"/>
  <c r="N122" i="1"/>
  <c r="Q122" i="1" s="1"/>
  <c r="N121" i="1"/>
  <c r="Q121" i="1" s="1"/>
  <c r="N120" i="1"/>
  <c r="Q120" i="1" s="1"/>
  <c r="N119" i="1"/>
  <c r="Q119" i="1" s="1"/>
  <c r="N118" i="1"/>
  <c r="Q118" i="1" s="1"/>
  <c r="N117" i="1"/>
  <c r="Q117" i="1" s="1"/>
  <c r="N116" i="1"/>
  <c r="Q116" i="1" s="1"/>
  <c r="N115" i="1"/>
  <c r="Q115" i="1" s="1"/>
  <c r="N114" i="1"/>
  <c r="Q114" i="1" s="1"/>
  <c r="N113" i="1"/>
  <c r="Q113" i="1" s="1"/>
  <c r="N112" i="1"/>
  <c r="Q112" i="1" s="1"/>
  <c r="N111" i="1"/>
  <c r="Q111" i="1" s="1"/>
  <c r="N110" i="1"/>
  <c r="Q110" i="1" s="1"/>
  <c r="N109" i="1"/>
  <c r="Q109" i="1" s="1"/>
  <c r="N108" i="1"/>
  <c r="Q108" i="1" s="1"/>
  <c r="N107" i="1"/>
  <c r="Q107" i="1" s="1"/>
  <c r="N106" i="1"/>
  <c r="Q106" i="1" s="1"/>
  <c r="N105" i="1"/>
  <c r="Q105" i="1" s="1"/>
  <c r="N104" i="1"/>
  <c r="Q104" i="1" s="1"/>
  <c r="N103" i="1"/>
  <c r="Q103" i="1" s="1"/>
  <c r="N102" i="1"/>
  <c r="Q102" i="1" s="1"/>
  <c r="N101" i="1"/>
  <c r="Q101" i="1" s="1"/>
  <c r="N100" i="1"/>
  <c r="Q100" i="1" s="1"/>
  <c r="N99" i="1"/>
  <c r="Q99" i="1" s="1"/>
  <c r="N98" i="1"/>
  <c r="Q98" i="1" s="1"/>
  <c r="N97" i="1"/>
  <c r="Q97" i="1" s="1"/>
  <c r="N96" i="1"/>
  <c r="Q96" i="1" s="1"/>
  <c r="N95" i="1"/>
  <c r="Q95" i="1" s="1"/>
  <c r="N94" i="1"/>
  <c r="Q94" i="1" s="1"/>
  <c r="N93" i="1"/>
  <c r="Q93" i="1" s="1"/>
  <c r="N92" i="1"/>
  <c r="Q92" i="1" s="1"/>
  <c r="N91" i="1"/>
  <c r="Q91" i="1" s="1"/>
  <c r="N90" i="1"/>
  <c r="Q90" i="1" s="1"/>
  <c r="N89" i="1"/>
  <c r="Q89" i="1" s="1"/>
  <c r="N88" i="1"/>
  <c r="Q88" i="1" s="1"/>
  <c r="N87" i="1"/>
  <c r="Q87" i="1" s="1"/>
  <c r="Q86" i="1"/>
  <c r="N85" i="1"/>
  <c r="Q85" i="1" s="1"/>
  <c r="Q84" i="1"/>
  <c r="N83" i="1"/>
  <c r="Q83" i="1" s="1"/>
  <c r="N82" i="1"/>
  <c r="Q82" i="1" s="1"/>
  <c r="N81" i="1"/>
  <c r="Q81" i="1" s="1"/>
  <c r="N80" i="1"/>
  <c r="Q80" i="1" s="1"/>
  <c r="N79" i="1"/>
  <c r="Q79" i="1" s="1"/>
  <c r="N78" i="1"/>
  <c r="Q78" i="1" s="1"/>
  <c r="N77" i="1"/>
  <c r="Q77" i="1" s="1"/>
  <c r="N76" i="1"/>
  <c r="Q76" i="1" s="1"/>
  <c r="N75" i="1"/>
  <c r="Q75" i="1" s="1"/>
  <c r="N74" i="1"/>
  <c r="Q74" i="1" s="1"/>
  <c r="N73" i="1"/>
  <c r="Q73" i="1" s="1"/>
  <c r="N72" i="1"/>
  <c r="Q72" i="1" s="1"/>
  <c r="N71" i="1"/>
  <c r="Q71" i="1" s="1"/>
  <c r="N70" i="1"/>
  <c r="Q70" i="1" s="1"/>
  <c r="N69" i="1"/>
  <c r="Q69" i="1" s="1"/>
  <c r="N68" i="1"/>
  <c r="Q68" i="1" s="1"/>
  <c r="N67" i="1"/>
  <c r="Q67" i="1" s="1"/>
  <c r="N66" i="1"/>
  <c r="Q66" i="1" s="1"/>
  <c r="N65" i="1"/>
  <c r="Q65" i="1" s="1"/>
  <c r="N64" i="1"/>
  <c r="Q64" i="1" s="1"/>
  <c r="N63" i="1"/>
  <c r="Q63" i="1" s="1"/>
  <c r="N62" i="1"/>
  <c r="Q62" i="1" s="1"/>
  <c r="N61" i="1"/>
  <c r="Q61" i="1" s="1"/>
  <c r="N60" i="1"/>
  <c r="Q60" i="1" s="1"/>
  <c r="N59" i="1"/>
  <c r="Q59" i="1" s="1"/>
  <c r="N58" i="1"/>
  <c r="Q58" i="1" s="1"/>
  <c r="N57" i="1"/>
  <c r="Q57" i="1" s="1"/>
  <c r="N56" i="1"/>
  <c r="Q56" i="1" s="1"/>
  <c r="N55" i="1"/>
  <c r="Q55" i="1" s="1"/>
  <c r="N54" i="1"/>
  <c r="Q54" i="1" s="1"/>
  <c r="N53" i="1"/>
  <c r="Q53" i="1" s="1"/>
  <c r="N52" i="1"/>
  <c r="Q52" i="1" s="1"/>
  <c r="N51" i="1"/>
  <c r="Q51" i="1" s="1"/>
  <c r="N50" i="1"/>
  <c r="Q50" i="1" s="1"/>
  <c r="N49" i="1"/>
  <c r="Q49" i="1" s="1"/>
  <c r="N48" i="1"/>
  <c r="Q48" i="1" s="1"/>
  <c r="N47" i="1"/>
  <c r="Q47" i="1" s="1"/>
  <c r="N46" i="1"/>
  <c r="Q46" i="1" s="1"/>
  <c r="N45" i="1"/>
  <c r="Q45" i="1" s="1"/>
  <c r="N44" i="1"/>
  <c r="Q44" i="1" s="1"/>
  <c r="N43" i="1"/>
  <c r="Q43" i="1" s="1"/>
  <c r="N42" i="1"/>
  <c r="Q42" i="1" s="1"/>
  <c r="N41" i="1"/>
  <c r="Q41" i="1" s="1"/>
  <c r="N40" i="1"/>
  <c r="Q40" i="1" s="1"/>
  <c r="N39" i="1"/>
  <c r="Q39" i="1" s="1"/>
  <c r="N38" i="1"/>
  <c r="Q38" i="1" s="1"/>
  <c r="N37" i="1"/>
  <c r="Q37" i="1" s="1"/>
  <c r="N36" i="1"/>
  <c r="Q36" i="1" s="1"/>
  <c r="N35" i="1"/>
  <c r="Q35" i="1" s="1"/>
  <c r="N34" i="1"/>
  <c r="Q34" i="1" s="1"/>
  <c r="N33" i="1"/>
  <c r="Q33" i="1" s="1"/>
  <c r="N32" i="1"/>
  <c r="Q32" i="1" s="1"/>
  <c r="N31" i="1"/>
  <c r="Q31" i="1" s="1"/>
  <c r="N30" i="1"/>
  <c r="Q30" i="1" s="1"/>
  <c r="N29" i="1"/>
  <c r="Q29" i="1" s="1"/>
  <c r="N28" i="1"/>
  <c r="Q28" i="1" s="1"/>
  <c r="N27" i="1"/>
  <c r="Q27" i="1" s="1"/>
  <c r="N26" i="1"/>
  <c r="Q26" i="1" s="1"/>
  <c r="N25" i="1"/>
  <c r="Q25" i="1" s="1"/>
  <c r="N24" i="1"/>
  <c r="Q24" i="1" s="1"/>
  <c r="N23" i="1"/>
  <c r="Q23" i="1" s="1"/>
  <c r="N22" i="1"/>
  <c r="Q22" i="1" s="1"/>
  <c r="N21" i="1"/>
  <c r="Q21" i="1" s="1"/>
  <c r="N20" i="1"/>
  <c r="Q20" i="1" s="1"/>
  <c r="N19" i="1"/>
  <c r="Q19" i="1" s="1"/>
  <c r="Q18" i="1"/>
  <c r="N17" i="1"/>
  <c r="Q17" i="1" s="1"/>
  <c r="N16" i="1"/>
  <c r="Q16" i="1" s="1"/>
  <c r="N15" i="1"/>
  <c r="Q15" i="1" s="1"/>
  <c r="N14" i="1"/>
  <c r="Q14" i="1" s="1"/>
  <c r="N13" i="1"/>
  <c r="Q13" i="1" s="1"/>
  <c r="Q12" i="1"/>
  <c r="N11" i="1"/>
  <c r="Q11" i="1" s="1"/>
  <c r="N10" i="1"/>
  <c r="Q10" i="1" s="1"/>
  <c r="N9" i="1"/>
  <c r="Q9" i="1" s="1"/>
  <c r="N8" i="1"/>
  <c r="Q8" i="1" s="1"/>
  <c r="N7" i="1"/>
  <c r="Q7" i="1" s="1"/>
  <c r="N6" i="1"/>
  <c r="Q6" i="1" s="1"/>
  <c r="N5" i="1"/>
  <c r="Q5" i="1" s="1"/>
  <c r="N4" i="1"/>
  <c r="Q4" i="1" s="1"/>
  <c r="N3" i="1"/>
  <c r="Q3" i="1" s="1"/>
  <c r="N2" i="1"/>
  <c r="Q2" i="1" s="1"/>
  <c r="D4" i="7"/>
  <c r="E7" i="7"/>
  <c r="H3" i="7"/>
  <c r="G4" i="7"/>
  <c r="C3" i="7"/>
  <c r="D6" i="7"/>
  <c r="G2" i="7"/>
  <c r="F3" i="7"/>
  <c r="B3" i="7"/>
  <c r="F5" i="7"/>
  <c r="B2" i="7"/>
  <c r="C5" i="7"/>
  <c r="C7" i="7"/>
  <c r="E2" i="7"/>
  <c r="C6" i="7"/>
  <c r="B5" i="7"/>
  <c r="E4" i="7"/>
  <c r="F7" i="7"/>
  <c r="B4" i="7"/>
  <c r="B6" i="7"/>
  <c r="F4" i="7"/>
  <c r="D3" i="7"/>
  <c r="E6" i="7"/>
  <c r="H2" i="7"/>
  <c r="H4" i="7"/>
  <c r="E3" i="7"/>
  <c r="C4" i="7"/>
  <c r="C2" i="7"/>
  <c r="D5" i="7"/>
  <c r="D7" i="7"/>
  <c r="G3" i="7"/>
  <c r="D2" i="7"/>
  <c r="F6" i="7"/>
  <c r="B7" i="7"/>
  <c r="F2" i="7"/>
  <c r="E5" i="7"/>
  <c r="Q47" i="6" l="1"/>
  <c r="Q128" i="6"/>
  <c r="Q7" i="6"/>
  <c r="Q88" i="6"/>
  <c r="Q68" i="6"/>
  <c r="Q64" i="6"/>
  <c r="Q79" i="6"/>
  <c r="Q116" i="6"/>
  <c r="Q36" i="6"/>
  <c r="Q112" i="6"/>
  <c r="Q16" i="6"/>
  <c r="Q23" i="6"/>
  <c r="Q31" i="6"/>
  <c r="Q52" i="6"/>
  <c r="Q80" i="6"/>
  <c r="Q11" i="6"/>
  <c r="Q120" i="6"/>
  <c r="Q12" i="6"/>
  <c r="Q144" i="6"/>
  <c r="Q27" i="6"/>
  <c r="Q96" i="6"/>
  <c r="Q111" i="6"/>
  <c r="P9" i="6"/>
  <c r="Q9" i="6" s="1"/>
  <c r="P71" i="6"/>
  <c r="Q71" i="6" s="1"/>
  <c r="Q4" i="6"/>
  <c r="P10" i="6"/>
  <c r="Q10" i="6" s="1"/>
  <c r="Q15" i="6"/>
  <c r="Q20" i="6"/>
  <c r="P26" i="6"/>
  <c r="Q26" i="6" s="1"/>
  <c r="P37" i="6"/>
  <c r="Q37" i="6" s="1"/>
  <c r="P53" i="6"/>
  <c r="Q53" i="6" s="1"/>
  <c r="Q59" i="6"/>
  <c r="P65" i="6"/>
  <c r="Q65" i="6" s="1"/>
  <c r="P78" i="6"/>
  <c r="Q78" i="6" s="1"/>
  <c r="Q83" i="6"/>
  <c r="P89" i="6"/>
  <c r="Q89" i="6" s="1"/>
  <c r="Q95" i="6"/>
  <c r="Q100" i="6"/>
  <c r="Q107" i="6"/>
  <c r="P113" i="6"/>
  <c r="Q113" i="6" s="1"/>
  <c r="P119" i="6"/>
  <c r="Q119" i="6" s="1"/>
  <c r="P125" i="6"/>
  <c r="Q125" i="6" s="1"/>
  <c r="P137" i="6"/>
  <c r="Q137" i="6" s="1"/>
  <c r="Q143" i="6"/>
  <c r="P150" i="6"/>
  <c r="Q150" i="6" s="1"/>
  <c r="P149" i="6"/>
  <c r="Q149" i="6" s="1"/>
  <c r="P5" i="6"/>
  <c r="Q5" i="6" s="1"/>
  <c r="P21" i="6"/>
  <c r="Q21" i="6" s="1"/>
  <c r="Q32" i="6"/>
  <c r="P38" i="6"/>
  <c r="Q38" i="6" s="1"/>
  <c r="Q43" i="6"/>
  <c r="Q48" i="6"/>
  <c r="P54" i="6"/>
  <c r="Q54" i="6" s="1"/>
  <c r="P60" i="6"/>
  <c r="Q60" i="6" s="1"/>
  <c r="P66" i="6"/>
  <c r="Q66" i="6" s="1"/>
  <c r="Q72" i="6"/>
  <c r="P90" i="6"/>
  <c r="Q90" i="6" s="1"/>
  <c r="P101" i="6"/>
  <c r="Q101" i="6" s="1"/>
  <c r="P108" i="6"/>
  <c r="Q108" i="6" s="1"/>
  <c r="P114" i="6"/>
  <c r="Q114" i="6" s="1"/>
  <c r="P126" i="6"/>
  <c r="Q126" i="6" s="1"/>
  <c r="Q131" i="6"/>
  <c r="P138" i="6"/>
  <c r="Q138" i="6" s="1"/>
  <c r="P151" i="6"/>
  <c r="Q151" i="6" s="1"/>
  <c r="P42" i="6"/>
  <c r="Q42" i="6" s="1"/>
  <c r="P6" i="6"/>
  <c r="Q6" i="6" s="1"/>
  <c r="P22" i="6"/>
  <c r="Q22" i="6" s="1"/>
  <c r="P33" i="6"/>
  <c r="Q33" i="6" s="1"/>
  <c r="P49" i="6"/>
  <c r="Q49" i="6" s="1"/>
  <c r="P61" i="6"/>
  <c r="Q61" i="6" s="1"/>
  <c r="P67" i="6"/>
  <c r="Q67" i="6" s="1"/>
  <c r="P73" i="6"/>
  <c r="Q73" i="6" s="1"/>
  <c r="P102" i="6"/>
  <c r="Q102" i="6" s="1"/>
  <c r="P109" i="6"/>
  <c r="Q109" i="6" s="1"/>
  <c r="P136" i="6"/>
  <c r="Q136" i="6" s="1"/>
  <c r="P17" i="6"/>
  <c r="Q17" i="6" s="1"/>
  <c r="P28" i="6"/>
  <c r="Q28" i="6" s="1"/>
  <c r="P34" i="6"/>
  <c r="Q34" i="6" s="1"/>
  <c r="Q39" i="6"/>
  <c r="Q44" i="6"/>
  <c r="P50" i="6"/>
  <c r="Q50" i="6" s="1"/>
  <c r="Q55" i="6"/>
  <c r="P62" i="6"/>
  <c r="Q62" i="6" s="1"/>
  <c r="P74" i="6"/>
  <c r="Q74" i="6" s="1"/>
  <c r="P85" i="6"/>
  <c r="Q85" i="6" s="1"/>
  <c r="Q91" i="6"/>
  <c r="P97" i="6"/>
  <c r="Q97" i="6" s="1"/>
  <c r="P103" i="6"/>
  <c r="Q103" i="6" s="1"/>
  <c r="P110" i="6"/>
  <c r="Q110" i="6" s="1"/>
  <c r="Q115" i="6"/>
  <c r="P121" i="6"/>
  <c r="Q121" i="6" s="1"/>
  <c r="Q127" i="6"/>
  <c r="Q132" i="6"/>
  <c r="Q139" i="6"/>
  <c r="P145" i="6"/>
  <c r="Q145" i="6" s="1"/>
  <c r="P25" i="6"/>
  <c r="Q25" i="6" s="1"/>
  <c r="P77" i="6"/>
  <c r="Q77" i="6" s="1"/>
  <c r="P130" i="6"/>
  <c r="Q130" i="6" s="1"/>
  <c r="P2" i="6"/>
  <c r="P18" i="6"/>
  <c r="Q18" i="6" s="1"/>
  <c r="P29" i="6"/>
  <c r="Q29" i="6" s="1"/>
  <c r="P45" i="6"/>
  <c r="Q45" i="6" s="1"/>
  <c r="P56" i="6"/>
  <c r="Q56" i="6" s="1"/>
  <c r="P86" i="6"/>
  <c r="Q86" i="6" s="1"/>
  <c r="P92" i="6"/>
  <c r="Q92" i="6" s="1"/>
  <c r="P98" i="6"/>
  <c r="Q98" i="6" s="1"/>
  <c r="P104" i="6"/>
  <c r="Q104" i="6" s="1"/>
  <c r="P122" i="6"/>
  <c r="Q122" i="6" s="1"/>
  <c r="P133" i="6"/>
  <c r="Q133" i="6" s="1"/>
  <c r="P140" i="6"/>
  <c r="Q140" i="6" s="1"/>
  <c r="P146" i="6"/>
  <c r="Q146" i="6" s="1"/>
  <c r="P124" i="6"/>
  <c r="Q124" i="6" s="1"/>
  <c r="P13" i="6"/>
  <c r="Q13" i="6" s="1"/>
  <c r="P30" i="6"/>
  <c r="Q30" i="6" s="1"/>
  <c r="Q35" i="6"/>
  <c r="Q40" i="6"/>
  <c r="P46" i="6"/>
  <c r="Q46" i="6" s="1"/>
  <c r="Q51" i="6"/>
  <c r="P57" i="6"/>
  <c r="Q57" i="6" s="1"/>
  <c r="Q63" i="6"/>
  <c r="P69" i="6"/>
  <c r="Q69" i="6" s="1"/>
  <c r="Q75" i="6"/>
  <c r="P81" i="6"/>
  <c r="Q81" i="6" s="1"/>
  <c r="P87" i="6"/>
  <c r="Q87" i="6" s="1"/>
  <c r="P93" i="6"/>
  <c r="Q93" i="6" s="1"/>
  <c r="P105" i="6"/>
  <c r="Q105" i="6" s="1"/>
  <c r="P134" i="6"/>
  <c r="Q134" i="6" s="1"/>
  <c r="P141" i="6"/>
  <c r="Q141" i="6" s="1"/>
  <c r="P147" i="6"/>
  <c r="Q147" i="6" s="1"/>
  <c r="P118" i="6"/>
  <c r="Q118" i="6" s="1"/>
  <c r="Q3" i="6"/>
  <c r="Q8" i="6"/>
  <c r="P14" i="6"/>
  <c r="Q14" i="6" s="1"/>
  <c r="Q19" i="6"/>
  <c r="Q24" i="6"/>
  <c r="P41" i="6"/>
  <c r="Q41" i="6" s="1"/>
  <c r="P58" i="6"/>
  <c r="Q58" i="6" s="1"/>
  <c r="P70" i="6"/>
  <c r="Q70" i="6" s="1"/>
  <c r="P76" i="6"/>
  <c r="Q76" i="6" s="1"/>
  <c r="P82" i="6"/>
  <c r="Q82" i="6" s="1"/>
  <c r="P94" i="6"/>
  <c r="Q94" i="6" s="1"/>
  <c r="Q99" i="6"/>
  <c r="P106" i="6"/>
  <c r="Q106" i="6" s="1"/>
  <c r="P117" i="6"/>
  <c r="Q117" i="6" s="1"/>
  <c r="Q123" i="6"/>
  <c r="P129" i="6"/>
  <c r="Q129" i="6" s="1"/>
  <c r="P135" i="6"/>
  <c r="Q135" i="6" s="1"/>
  <c r="P142" i="6"/>
  <c r="Q142" i="6" s="1"/>
  <c r="P148" i="6"/>
  <c r="Q148" i="6" s="1"/>
  <c r="Q150" i="5"/>
  <c r="Q57" i="5"/>
  <c r="Q118" i="5"/>
  <c r="Q46" i="5"/>
  <c r="Q66" i="5"/>
  <c r="Q102" i="5"/>
  <c r="Q117" i="5"/>
  <c r="Q70" i="5"/>
  <c r="Q86" i="5"/>
  <c r="Q9" i="5"/>
  <c r="Q16" i="5"/>
  <c r="Q60" i="5"/>
  <c r="Q52" i="5"/>
  <c r="Q134" i="5"/>
  <c r="Q149" i="5"/>
  <c r="Q69" i="5"/>
  <c r="Q4" i="5"/>
  <c r="Q29" i="5"/>
  <c r="Q48" i="5"/>
  <c r="Q106" i="5"/>
  <c r="Q113" i="5"/>
  <c r="Q138" i="5"/>
  <c r="Q145" i="5"/>
  <c r="Q61" i="5"/>
  <c r="Q81" i="5"/>
  <c r="Q101" i="5"/>
  <c r="Q133" i="5"/>
  <c r="Q5" i="5"/>
  <c r="Q25" i="5"/>
  <c r="Q37" i="5"/>
  <c r="Q20" i="5"/>
  <c r="Q38" i="5"/>
  <c r="Q90" i="5"/>
  <c r="Q97" i="5"/>
  <c r="Q122" i="5"/>
  <c r="Q129" i="5"/>
  <c r="Q28" i="5"/>
  <c r="Q34" i="5"/>
  <c r="P124" i="5"/>
  <c r="Q124" i="5" s="1"/>
  <c r="P7" i="5"/>
  <c r="Q7" i="5" s="1"/>
  <c r="Q21" i="5"/>
  <c r="P35" i="5"/>
  <c r="Q35" i="5" s="1"/>
  <c r="P87" i="5"/>
  <c r="Q87" i="5" s="1"/>
  <c r="P103" i="5"/>
  <c r="Q103" i="5" s="1"/>
  <c r="P2" i="5"/>
  <c r="Q17" i="5"/>
  <c r="Q40" i="5"/>
  <c r="P63" i="5"/>
  <c r="Q63" i="5" s="1"/>
  <c r="P104" i="5"/>
  <c r="Q104" i="5" s="1"/>
  <c r="Q8" i="5"/>
  <c r="Q22" i="5"/>
  <c r="P27" i="5"/>
  <c r="Q27" i="5" s="1"/>
  <c r="Q54" i="5"/>
  <c r="P83" i="5"/>
  <c r="Q83" i="5" s="1"/>
  <c r="P115" i="5"/>
  <c r="Q115" i="5" s="1"/>
  <c r="P131" i="5"/>
  <c r="Q131" i="5" s="1"/>
  <c r="P147" i="5"/>
  <c r="Q147" i="5" s="1"/>
  <c r="P14" i="5"/>
  <c r="Q14" i="5" s="1"/>
  <c r="Q18" i="5"/>
  <c r="P23" i="5"/>
  <c r="Q23" i="5" s="1"/>
  <c r="Q32" i="5"/>
  <c r="Q41" i="5"/>
  <c r="Q50" i="5"/>
  <c r="P55" i="5"/>
  <c r="Q55" i="5" s="1"/>
  <c r="Q64" i="5"/>
  <c r="Q73" i="5"/>
  <c r="Q78" i="5"/>
  <c r="P84" i="5"/>
  <c r="Q84" i="5" s="1"/>
  <c r="Q89" i="5"/>
  <c r="Q94" i="5"/>
  <c r="P100" i="5"/>
  <c r="Q100" i="5" s="1"/>
  <c r="Q105" i="5"/>
  <c r="Q110" i="5"/>
  <c r="P116" i="5"/>
  <c r="Q116" i="5" s="1"/>
  <c r="Q121" i="5"/>
  <c r="Q126" i="5"/>
  <c r="P132" i="5"/>
  <c r="Q132" i="5" s="1"/>
  <c r="Q137" i="5"/>
  <c r="Q142" i="5"/>
  <c r="P148" i="5"/>
  <c r="Q148" i="5" s="1"/>
  <c r="P71" i="5"/>
  <c r="Q71" i="5" s="1"/>
  <c r="P108" i="5"/>
  <c r="Q108" i="5" s="1"/>
  <c r="P140" i="5"/>
  <c r="Q140" i="5" s="1"/>
  <c r="Q30" i="5"/>
  <c r="Q44" i="5"/>
  <c r="Q53" i="5"/>
  <c r="P67" i="5"/>
  <c r="Q67" i="5" s="1"/>
  <c r="P119" i="5"/>
  <c r="Q119" i="5" s="1"/>
  <c r="Q49" i="5"/>
  <c r="Q58" i="5"/>
  <c r="Q72" i="5"/>
  <c r="Q82" i="5"/>
  <c r="Q93" i="5"/>
  <c r="Q109" i="5"/>
  <c r="Q125" i="5"/>
  <c r="P136" i="5"/>
  <c r="Q136" i="5" s="1"/>
  <c r="Q146" i="5"/>
  <c r="Q13" i="5"/>
  <c r="Q45" i="5"/>
  <c r="Q68" i="5"/>
  <c r="P19" i="5"/>
  <c r="Q19" i="5" s="1"/>
  <c r="P51" i="5"/>
  <c r="Q51" i="5" s="1"/>
  <c r="P79" i="5"/>
  <c r="Q79" i="5" s="1"/>
  <c r="P95" i="5"/>
  <c r="Q95" i="5" s="1"/>
  <c r="P111" i="5"/>
  <c r="Q111" i="5" s="1"/>
  <c r="P127" i="5"/>
  <c r="Q127" i="5" s="1"/>
  <c r="P143" i="5"/>
  <c r="Q143" i="5" s="1"/>
  <c r="P39" i="5"/>
  <c r="Q39" i="5" s="1"/>
  <c r="P76" i="5"/>
  <c r="Q76" i="5" s="1"/>
  <c r="P92" i="5"/>
  <c r="Q92" i="5" s="1"/>
  <c r="Q12" i="5"/>
  <c r="Q62" i="5"/>
  <c r="P135" i="5"/>
  <c r="Q135" i="5" s="1"/>
  <c r="P151" i="5"/>
  <c r="Q151" i="5" s="1"/>
  <c r="Q26" i="5"/>
  <c r="P31" i="5"/>
  <c r="Q31" i="5" s="1"/>
  <c r="Q77" i="5"/>
  <c r="P88" i="5"/>
  <c r="Q88" i="5" s="1"/>
  <c r="Q98" i="5"/>
  <c r="Q114" i="5"/>
  <c r="P120" i="5"/>
  <c r="Q120" i="5" s="1"/>
  <c r="Q130" i="5"/>
  <c r="Q141" i="5"/>
  <c r="P3" i="5"/>
  <c r="Q3" i="5" s="1"/>
  <c r="Q36" i="5"/>
  <c r="P59" i="5"/>
  <c r="Q59" i="5" s="1"/>
  <c r="P99" i="5"/>
  <c r="Q99" i="5" s="1"/>
  <c r="P10" i="5"/>
  <c r="Q10" i="5" s="1"/>
  <c r="Q15" i="5"/>
  <c r="Q24" i="5"/>
  <c r="Q33" i="5"/>
  <c r="Q42" i="5"/>
  <c r="P47" i="5"/>
  <c r="Q47" i="5" s="1"/>
  <c r="Q56" i="5"/>
  <c r="Q65" i="5"/>
  <c r="Q74" i="5"/>
  <c r="P80" i="5"/>
  <c r="Q80" i="5" s="1"/>
  <c r="P96" i="5"/>
  <c r="Q96" i="5" s="1"/>
  <c r="P112" i="5"/>
  <c r="Q112" i="5" s="1"/>
  <c r="P128" i="5"/>
  <c r="Q128" i="5" s="1"/>
  <c r="P144" i="5"/>
  <c r="Q144" i="5" s="1"/>
  <c r="P6" i="5"/>
  <c r="Q6" i="5" s="1"/>
  <c r="P11" i="5"/>
  <c r="Q11" i="5" s="1"/>
  <c r="P43" i="5"/>
  <c r="Q43" i="5" s="1"/>
  <c r="P75" i="5"/>
  <c r="Q75" i="5" s="1"/>
  <c r="P91" i="5"/>
  <c r="Q91" i="5" s="1"/>
  <c r="P107" i="5"/>
  <c r="Q107" i="5" s="1"/>
  <c r="P123" i="5"/>
  <c r="Q123" i="5" s="1"/>
  <c r="P139" i="5"/>
  <c r="Q139" i="5" s="1"/>
  <c r="P15" i="4"/>
  <c r="Q15" i="4" s="1"/>
  <c r="P39" i="4"/>
  <c r="Q39" i="4" s="1"/>
  <c r="P63" i="4"/>
  <c r="Q63" i="4" s="1"/>
  <c r="P87" i="4"/>
  <c r="Q87" i="4" s="1"/>
  <c r="P103" i="4"/>
  <c r="Q103" i="4" s="1"/>
  <c r="P119" i="4"/>
  <c r="Q119" i="4" s="1"/>
  <c r="P135" i="4"/>
  <c r="Q135" i="4" s="1"/>
  <c r="P16" i="4"/>
  <c r="Q16" i="4" s="1"/>
  <c r="P40" i="4"/>
  <c r="Q40" i="4" s="1"/>
  <c r="P72" i="4"/>
  <c r="Q72" i="4" s="1"/>
  <c r="P96" i="4"/>
  <c r="Q96" i="4" s="1"/>
  <c r="P112" i="4"/>
  <c r="Q112" i="4" s="1"/>
  <c r="P151" i="4"/>
  <c r="Q151" i="4" s="1"/>
  <c r="P9" i="4"/>
  <c r="Q9" i="4" s="1"/>
  <c r="P17" i="4"/>
  <c r="Q17" i="4" s="1"/>
  <c r="P25" i="4"/>
  <c r="Q25" i="4" s="1"/>
  <c r="P33" i="4"/>
  <c r="Q33" i="4" s="1"/>
  <c r="P41" i="4"/>
  <c r="Q41" i="4" s="1"/>
  <c r="P49" i="4"/>
  <c r="Q49" i="4" s="1"/>
  <c r="P57" i="4"/>
  <c r="Q57" i="4" s="1"/>
  <c r="P65" i="4"/>
  <c r="Q65" i="4" s="1"/>
  <c r="P73" i="4"/>
  <c r="Q73" i="4" s="1"/>
  <c r="P81" i="4"/>
  <c r="Q81" i="4" s="1"/>
  <c r="P89" i="4"/>
  <c r="Q89" i="4" s="1"/>
  <c r="P97" i="4"/>
  <c r="Q97" i="4" s="1"/>
  <c r="P105" i="4"/>
  <c r="Q105" i="4" s="1"/>
  <c r="P113" i="4"/>
  <c r="Q113" i="4" s="1"/>
  <c r="P121" i="4"/>
  <c r="Q121" i="4" s="1"/>
  <c r="P129" i="4"/>
  <c r="Q129" i="4" s="1"/>
  <c r="P137" i="4"/>
  <c r="Q137" i="4" s="1"/>
  <c r="P145" i="4"/>
  <c r="Q145" i="4" s="1"/>
  <c r="P8" i="4"/>
  <c r="Q8" i="4" s="1"/>
  <c r="P32" i="4"/>
  <c r="Q32" i="4" s="1"/>
  <c r="P64" i="4"/>
  <c r="Q64" i="4" s="1"/>
  <c r="P88" i="4"/>
  <c r="Q88" i="4" s="1"/>
  <c r="P120" i="4"/>
  <c r="Q120" i="4" s="1"/>
  <c r="P144" i="4"/>
  <c r="Q144" i="4" s="1"/>
  <c r="P2" i="4"/>
  <c r="Q2" i="4" s="1"/>
  <c r="P10" i="4"/>
  <c r="Q10" i="4" s="1"/>
  <c r="P18" i="4"/>
  <c r="Q18" i="4" s="1"/>
  <c r="P26" i="4"/>
  <c r="Q26" i="4" s="1"/>
  <c r="P34" i="4"/>
  <c r="Q34" i="4" s="1"/>
  <c r="P42" i="4"/>
  <c r="Q42" i="4" s="1"/>
  <c r="P50" i="4"/>
  <c r="Q50" i="4" s="1"/>
  <c r="P58" i="4"/>
  <c r="Q58" i="4" s="1"/>
  <c r="P66" i="4"/>
  <c r="Q66" i="4" s="1"/>
  <c r="P74" i="4"/>
  <c r="Q74" i="4" s="1"/>
  <c r="P82" i="4"/>
  <c r="Q82" i="4" s="1"/>
  <c r="P90" i="4"/>
  <c r="Q90" i="4" s="1"/>
  <c r="P98" i="4"/>
  <c r="Q98" i="4" s="1"/>
  <c r="P106" i="4"/>
  <c r="Q106" i="4" s="1"/>
  <c r="P114" i="4"/>
  <c r="Q114" i="4" s="1"/>
  <c r="P122" i="4"/>
  <c r="Q122" i="4" s="1"/>
  <c r="P130" i="4"/>
  <c r="Q130" i="4" s="1"/>
  <c r="P138" i="4"/>
  <c r="Q138" i="4" s="1"/>
  <c r="P146" i="4"/>
  <c r="Q146" i="4" s="1"/>
  <c r="P31" i="4"/>
  <c r="Q31" i="4" s="1"/>
  <c r="P47" i="4"/>
  <c r="Q47" i="4" s="1"/>
  <c r="P71" i="4"/>
  <c r="Q71" i="4" s="1"/>
  <c r="P95" i="4"/>
  <c r="Q95" i="4" s="1"/>
  <c r="P111" i="4"/>
  <c r="Q111" i="4" s="1"/>
  <c r="P127" i="4"/>
  <c r="Q127" i="4" s="1"/>
  <c r="P56" i="4"/>
  <c r="Q56" i="4" s="1"/>
  <c r="P104" i="4"/>
  <c r="Q104" i="4" s="1"/>
  <c r="P136" i="4"/>
  <c r="Q136" i="4" s="1"/>
  <c r="P3" i="4"/>
  <c r="Q3" i="4" s="1"/>
  <c r="P11" i="4"/>
  <c r="Q11" i="4" s="1"/>
  <c r="P19" i="4"/>
  <c r="Q19" i="4" s="1"/>
  <c r="P27" i="4"/>
  <c r="Q27" i="4" s="1"/>
  <c r="P35" i="4"/>
  <c r="Q35" i="4" s="1"/>
  <c r="P43" i="4"/>
  <c r="Q43" i="4" s="1"/>
  <c r="P51" i="4"/>
  <c r="Q51" i="4" s="1"/>
  <c r="P59" i="4"/>
  <c r="Q59" i="4" s="1"/>
  <c r="P67" i="4"/>
  <c r="Q67" i="4" s="1"/>
  <c r="P75" i="4"/>
  <c r="Q75" i="4" s="1"/>
  <c r="P83" i="4"/>
  <c r="Q83" i="4" s="1"/>
  <c r="P91" i="4"/>
  <c r="Q91" i="4" s="1"/>
  <c r="P99" i="4"/>
  <c r="Q99" i="4" s="1"/>
  <c r="P107" i="4"/>
  <c r="Q107" i="4" s="1"/>
  <c r="P115" i="4"/>
  <c r="Q115" i="4" s="1"/>
  <c r="P123" i="4"/>
  <c r="Q123" i="4" s="1"/>
  <c r="P131" i="4"/>
  <c r="Q131" i="4" s="1"/>
  <c r="P139" i="4"/>
  <c r="Q139" i="4" s="1"/>
  <c r="P147" i="4"/>
  <c r="Q147" i="4" s="1"/>
  <c r="P23" i="4"/>
  <c r="Q23" i="4" s="1"/>
  <c r="P4" i="4"/>
  <c r="Q4" i="4" s="1"/>
  <c r="P12" i="4"/>
  <c r="Q12" i="4" s="1"/>
  <c r="P20" i="4"/>
  <c r="Q20" i="4" s="1"/>
  <c r="P28" i="4"/>
  <c r="Q28" i="4" s="1"/>
  <c r="P36" i="4"/>
  <c r="Q36" i="4" s="1"/>
  <c r="P44" i="4"/>
  <c r="Q44" i="4" s="1"/>
  <c r="P52" i="4"/>
  <c r="Q52" i="4" s="1"/>
  <c r="P60" i="4"/>
  <c r="Q60" i="4" s="1"/>
  <c r="Q68" i="4"/>
  <c r="P68" i="4"/>
  <c r="P76" i="4"/>
  <c r="Q76" i="4" s="1"/>
  <c r="P84" i="4"/>
  <c r="Q84" i="4" s="1"/>
  <c r="P92" i="4"/>
  <c r="Q92" i="4" s="1"/>
  <c r="P100" i="4"/>
  <c r="Q100" i="4" s="1"/>
  <c r="P108" i="4"/>
  <c r="Q108" i="4" s="1"/>
  <c r="P116" i="4"/>
  <c r="Q116" i="4" s="1"/>
  <c r="P124" i="4"/>
  <c r="Q124" i="4" s="1"/>
  <c r="P132" i="4"/>
  <c r="Q132" i="4" s="1"/>
  <c r="P140" i="4"/>
  <c r="Q140" i="4" s="1"/>
  <c r="P148" i="4"/>
  <c r="Q148" i="4" s="1"/>
  <c r="P79" i="4"/>
  <c r="Q79" i="4" s="1"/>
  <c r="P24" i="4"/>
  <c r="Q24" i="4" s="1"/>
  <c r="P80" i="4"/>
  <c r="Q80" i="4" s="1"/>
  <c r="P128" i="4"/>
  <c r="Q128" i="4" s="1"/>
  <c r="P5" i="4"/>
  <c r="Q5" i="4" s="1"/>
  <c r="P13" i="4"/>
  <c r="Q13" i="4" s="1"/>
  <c r="P21" i="4"/>
  <c r="Q21" i="4" s="1"/>
  <c r="P29" i="4"/>
  <c r="Q29" i="4" s="1"/>
  <c r="P37" i="4"/>
  <c r="Q37" i="4" s="1"/>
  <c r="P45" i="4"/>
  <c r="Q45" i="4" s="1"/>
  <c r="P53" i="4"/>
  <c r="Q53" i="4" s="1"/>
  <c r="P61" i="4"/>
  <c r="Q61" i="4" s="1"/>
  <c r="P69" i="4"/>
  <c r="Q69" i="4" s="1"/>
  <c r="P77" i="4"/>
  <c r="Q77" i="4" s="1"/>
  <c r="P85" i="4"/>
  <c r="Q85" i="4" s="1"/>
  <c r="P93" i="4"/>
  <c r="Q93" i="4" s="1"/>
  <c r="P101" i="4"/>
  <c r="Q101" i="4" s="1"/>
  <c r="P109" i="4"/>
  <c r="Q109" i="4" s="1"/>
  <c r="P117" i="4"/>
  <c r="Q117" i="4" s="1"/>
  <c r="P125" i="4"/>
  <c r="Q125" i="4" s="1"/>
  <c r="P133" i="4"/>
  <c r="Q133" i="4" s="1"/>
  <c r="P141" i="4"/>
  <c r="Q141" i="4" s="1"/>
  <c r="P149" i="4"/>
  <c r="Q149" i="4" s="1"/>
  <c r="P55" i="4"/>
  <c r="Q55" i="4" s="1"/>
  <c r="P143" i="4"/>
  <c r="Q143" i="4" s="1"/>
  <c r="P48" i="4"/>
  <c r="Q48" i="4" s="1"/>
  <c r="P6" i="4"/>
  <c r="Q6" i="4" s="1"/>
  <c r="P14" i="4"/>
  <c r="Q14" i="4" s="1"/>
  <c r="P22" i="4"/>
  <c r="Q22" i="4" s="1"/>
  <c r="P30" i="4"/>
  <c r="Q30" i="4" s="1"/>
  <c r="P38" i="4"/>
  <c r="Q38" i="4" s="1"/>
  <c r="P46" i="4"/>
  <c r="Q46" i="4" s="1"/>
  <c r="P54" i="4"/>
  <c r="Q54" i="4" s="1"/>
  <c r="P62" i="4"/>
  <c r="Q62" i="4" s="1"/>
  <c r="P70" i="4"/>
  <c r="Q70" i="4" s="1"/>
  <c r="P78" i="4"/>
  <c r="Q78" i="4" s="1"/>
  <c r="P86" i="4"/>
  <c r="Q86" i="4" s="1"/>
  <c r="P94" i="4"/>
  <c r="Q94" i="4" s="1"/>
  <c r="P102" i="4"/>
  <c r="Q102" i="4" s="1"/>
  <c r="P110" i="4"/>
  <c r="Q110" i="4" s="1"/>
  <c r="P118" i="4"/>
  <c r="Q118" i="4" s="1"/>
  <c r="P126" i="4"/>
  <c r="Q126" i="4" s="1"/>
  <c r="P134" i="4"/>
  <c r="Q134" i="4" s="1"/>
  <c r="P142" i="4"/>
  <c r="Q142" i="4" s="1"/>
  <c r="L3" i="7"/>
  <c r="K3" i="7"/>
  <c r="I3" i="7"/>
  <c r="M3" i="7"/>
  <c r="K2" i="7"/>
  <c r="I2" i="7"/>
  <c r="M2" i="7"/>
  <c r="L2" i="7"/>
  <c r="J4" i="7"/>
  <c r="J3" i="7"/>
  <c r="J2" i="7"/>
  <c r="I7" i="7"/>
  <c r="I6" i="7"/>
  <c r="I5" i="7"/>
  <c r="M4" i="7"/>
  <c r="L4" i="7"/>
  <c r="K4" i="7"/>
  <c r="I4" i="7"/>
  <c r="N5" i="7"/>
  <c r="P4" i="7"/>
  <c r="N6" i="7"/>
  <c r="P2" i="7"/>
  <c r="G7" i="7"/>
  <c r="P5" i="7"/>
  <c r="O7" i="7"/>
  <c r="P3" i="7"/>
  <c r="G6" i="7"/>
  <c r="O5" i="7"/>
  <c r="N3" i="7"/>
  <c r="G5" i="7"/>
  <c r="O6" i="7"/>
  <c r="O2" i="7"/>
  <c r="P6" i="7"/>
  <c r="N2" i="7"/>
  <c r="O3" i="7"/>
  <c r="N4" i="7"/>
  <c r="O4" i="7"/>
  <c r="P7" i="7"/>
  <c r="N7" i="7"/>
  <c r="H5" i="7"/>
  <c r="M7" i="7" l="1"/>
  <c r="K7" i="7"/>
  <c r="Q2" i="6"/>
  <c r="M6" i="7"/>
  <c r="K6" i="7"/>
  <c r="Q2" i="5"/>
  <c r="M5" i="7"/>
  <c r="K5" i="7"/>
  <c r="J5" i="7"/>
  <c r="L5" i="7"/>
  <c r="H7" i="7"/>
  <c r="H6" i="7"/>
  <c r="J7" i="7" l="1"/>
  <c r="L7" i="7"/>
  <c r="L6" i="7"/>
  <c r="J6" i="7"/>
</calcChain>
</file>

<file path=xl/sharedStrings.xml><?xml version="1.0" encoding="utf-8"?>
<sst xmlns="http://schemas.openxmlformats.org/spreadsheetml/2006/main" count="8974" uniqueCount="2589">
  <si>
    <t>bnf_chapter</t>
  </si>
  <si>
    <t>bnf_chemical_substance</t>
  </si>
  <si>
    <t>bnf_name</t>
  </si>
  <si>
    <t>bnf_code</t>
  </si>
  <si>
    <t>drug</t>
  </si>
  <si>
    <t>form</t>
  </si>
  <si>
    <t>dose</t>
  </si>
  <si>
    <t>total_prescribed</t>
  </si>
  <si>
    <t>matches</t>
  </si>
  <si>
    <t>atc_matches</t>
  </si>
  <si>
    <t>atc_best_match</t>
  </si>
  <si>
    <t>matches_count</t>
  </si>
  <si>
    <t>best_match_count</t>
  </si>
  <si>
    <t>tp</t>
  </si>
  <si>
    <t>fn</t>
  </si>
  <si>
    <t>fp</t>
  </si>
  <si>
    <t>tn</t>
  </si>
  <si>
    <t>combo</t>
  </si>
  <si>
    <t>Gastro-Intestinal System</t>
  </si>
  <si>
    <t>Cardiovascular System</t>
  </si>
  <si>
    <t>Central Nervous System</t>
  </si>
  <si>
    <t>Endocrine System</t>
  </si>
  <si>
    <t>Respiratory System</t>
  </si>
  <si>
    <t>Nutrition And Blood</t>
  </si>
  <si>
    <t>Obstetrics,Gynae+Urinary Tract Disorders</t>
  </si>
  <si>
    <t>Infections</t>
  </si>
  <si>
    <t>Musculoskeletal &amp; Joint Diseases</t>
  </si>
  <si>
    <t>Immunological Products &amp; Vaccines</t>
  </si>
  <si>
    <t>Eye</t>
  </si>
  <si>
    <t>Ear, Nose And Oropharynx</t>
  </si>
  <si>
    <t>Skin</t>
  </si>
  <si>
    <t>Omeprazole</t>
  </si>
  <si>
    <t>Aspirin</t>
  </si>
  <si>
    <t>Amlodipine</t>
  </si>
  <si>
    <t>Atorvastatin</t>
  </si>
  <si>
    <t>Paracetamol</t>
  </si>
  <si>
    <t>Lansoprazole</t>
  </si>
  <si>
    <t>Simvastatin</t>
  </si>
  <si>
    <t>Metformin Hydrochloride</t>
  </si>
  <si>
    <t>Salbutamol</t>
  </si>
  <si>
    <t>Levothyroxine Sodium</t>
  </si>
  <si>
    <t>Bendroflumethiazide</t>
  </si>
  <si>
    <t>Ramipril</t>
  </si>
  <si>
    <t>Clopidogrel</t>
  </si>
  <si>
    <t>Bisoprolol Fumarate</t>
  </si>
  <si>
    <t>Amitriptyline Hydrochloride</t>
  </si>
  <si>
    <t>Citalopram Hydrobromide</t>
  </si>
  <si>
    <t>Furosemide</t>
  </si>
  <si>
    <t>Sertraline Hydrochloride</t>
  </si>
  <si>
    <t>Folic Acid</t>
  </si>
  <si>
    <t>Tamsulosin Hydrochloride</t>
  </si>
  <si>
    <t>Fluoxetine Hydrochloride</t>
  </si>
  <si>
    <t>Alendronic Acid</t>
  </si>
  <si>
    <t>Amoxicillin</t>
  </si>
  <si>
    <t>Tramadol Hydrochloride</t>
  </si>
  <si>
    <t>Gliclazide</t>
  </si>
  <si>
    <t>Prednisolone</t>
  </si>
  <si>
    <t>Co-Codamol (Codeine Phos/Paracetamol)</t>
  </si>
  <si>
    <t>Cetirizine Hydrochloride</t>
  </si>
  <si>
    <t>Naproxen</t>
  </si>
  <si>
    <t>Gabapentin</t>
  </si>
  <si>
    <t>Ranitidine Hydrochloride</t>
  </si>
  <si>
    <t>Atenolol</t>
  </si>
  <si>
    <t>Losartan Potassium</t>
  </si>
  <si>
    <t>Ferrous Fumarate</t>
  </si>
  <si>
    <t>Warfarin Sodium</t>
  </si>
  <si>
    <t>Colecalciferol</t>
  </si>
  <si>
    <t>Finasteride</t>
  </si>
  <si>
    <t>Senna</t>
  </si>
  <si>
    <t>Doxazosin Mesilate</t>
  </si>
  <si>
    <t>Influenza</t>
  </si>
  <si>
    <t>Flucloxacillin Sodium</t>
  </si>
  <si>
    <t>Allopurinol</t>
  </si>
  <si>
    <t>Lisinopril</t>
  </si>
  <si>
    <t>Indapamide</t>
  </si>
  <si>
    <t>Beclometasone Dipropionate</t>
  </si>
  <si>
    <t>Zopiclone</t>
  </si>
  <si>
    <t>Codeine Phosphate</t>
  </si>
  <si>
    <t>Lactulose</t>
  </si>
  <si>
    <t>Mirtazapine</t>
  </si>
  <si>
    <t>Macrogol 3350</t>
  </si>
  <si>
    <t>Doxycycline Hyclate</t>
  </si>
  <si>
    <t>Ferrous Sulfate</t>
  </si>
  <si>
    <t>Rivaroxaban</t>
  </si>
  <si>
    <t>Diazepam</t>
  </si>
  <si>
    <t>Hydroxocobalamin</t>
  </si>
  <si>
    <t>Thiamine Hydrochloride</t>
  </si>
  <si>
    <t>Apixaban</t>
  </si>
  <si>
    <t>Carbocisteine</t>
  </si>
  <si>
    <t>Latanoprost</t>
  </si>
  <si>
    <t>Montelukast</t>
  </si>
  <si>
    <t>Nitrofurantoin</t>
  </si>
  <si>
    <t>Spironolactone</t>
  </si>
  <si>
    <t>Propranolol Hydrochloride</t>
  </si>
  <si>
    <t>Candesartan Cilexetil</t>
  </si>
  <si>
    <t>Vitamin B Compound</t>
  </si>
  <si>
    <t>Loratadine</t>
  </si>
  <si>
    <t>Sitagliptin</t>
  </si>
  <si>
    <t>Docusate Sodium</t>
  </si>
  <si>
    <t>Sildenafil (Erectile Dysfunction)</t>
  </si>
  <si>
    <t>Co-Dydramol (Dihydrocodeine/Paracet)</t>
  </si>
  <si>
    <t>Mometasone Furoate</t>
  </si>
  <si>
    <t>Perindopril Erbumine</t>
  </si>
  <si>
    <t>Methotrexate</t>
  </si>
  <si>
    <t>Digoxin</t>
  </si>
  <si>
    <t>Ezetimibe</t>
  </si>
  <si>
    <t>Fexofenadine Hydrochloride</t>
  </si>
  <si>
    <t>Linagliptin</t>
  </si>
  <si>
    <t>Clarithromycin</t>
  </si>
  <si>
    <t>Hypromellose</t>
  </si>
  <si>
    <t>Trimethoprim</t>
  </si>
  <si>
    <t>Phenoxymethylpenicillin (Penicillin V)</t>
  </si>
  <si>
    <t>Tiotropium</t>
  </si>
  <si>
    <t>Bumetanide</t>
  </si>
  <si>
    <t>Mebeverine Hydrochloride</t>
  </si>
  <si>
    <t>Loperamide Hydrochloride</t>
  </si>
  <si>
    <t>Desogestrel</t>
  </si>
  <si>
    <t>Donepezil Hydrochloride</t>
  </si>
  <si>
    <t>Quinine Sulfate</t>
  </si>
  <si>
    <t>Solifenacin</t>
  </si>
  <si>
    <t>Lercanidipine Hydrochloride</t>
  </si>
  <si>
    <t>Duloxetine Hydrochloride</t>
  </si>
  <si>
    <t>Diclofenac Sodium</t>
  </si>
  <si>
    <t>Morphine Sulfate</t>
  </si>
  <si>
    <t>Ibuprofen</t>
  </si>
  <si>
    <t>Dexamethasone</t>
  </si>
  <si>
    <t>Felodipine</t>
  </si>
  <si>
    <t>Dihydrocodeine Tartrate</t>
  </si>
  <si>
    <t>Other Emollient Preps</t>
  </si>
  <si>
    <t>Hydrocortisone</t>
  </si>
  <si>
    <t>Prochlorperazine Maleate</t>
  </si>
  <si>
    <t>Bisacodyl</t>
  </si>
  <si>
    <t>Isosorbide Mononitrate</t>
  </si>
  <si>
    <t>Glucose Blood Testing Reagents</t>
  </si>
  <si>
    <t>Hydroxychloroquine Sulfate</t>
  </si>
  <si>
    <t>Pravastatin Sodium</t>
  </si>
  <si>
    <t>Quetiapine</t>
  </si>
  <si>
    <t>Budesonide</t>
  </si>
  <si>
    <t>Hyoscine Butylbromide</t>
  </si>
  <si>
    <t>Sumatriptan Succinate</t>
  </si>
  <si>
    <t>Co-Amoxiclav (Amoxicillin/Clavul Acid)</t>
  </si>
  <si>
    <t>Nicorandil</t>
  </si>
  <si>
    <t>Lorazepam</t>
  </si>
  <si>
    <t>Pregabalin</t>
  </si>
  <si>
    <t>Combined Ethinylestradiol 30mcg</t>
  </si>
  <si>
    <t>Lymecycline</t>
  </si>
  <si>
    <t>Glyceryl Trinitrate</t>
  </si>
  <si>
    <t>Fusidic Acid</t>
  </si>
  <si>
    <t>Sodium Cromoglicate</t>
  </si>
  <si>
    <t>Alginic Acid Compound Preparations</t>
  </si>
  <si>
    <t>Baclofen</t>
  </si>
  <si>
    <t>Insulin Glargine</t>
  </si>
  <si>
    <t>Chloramphenicol</t>
  </si>
  <si>
    <t>Betahistine Hydrochloride</t>
  </si>
  <si>
    <t>Cyclizine Hydrochloride</t>
  </si>
  <si>
    <t>Carbomer 940/980</t>
  </si>
  <si>
    <t>Insulin Aspart</t>
  </si>
  <si>
    <t>Paroxetine Hydrochloride</t>
  </si>
  <si>
    <t>Cyanocobalamin</t>
  </si>
  <si>
    <t>Clonazepam</t>
  </si>
  <si>
    <t>Lamotrigine</t>
  </si>
  <si>
    <t>Rosuvastatin Calcium</t>
  </si>
  <si>
    <t>Brinzolamide</t>
  </si>
  <si>
    <t>Mirabegron</t>
  </si>
  <si>
    <t>Promethazine Hydrochloride</t>
  </si>
  <si>
    <t>Methadone Hydrochloride</t>
  </si>
  <si>
    <t>Fluticasone Furoate</t>
  </si>
  <si>
    <t>Dapagliflozin</t>
  </si>
  <si>
    <t>Temazepam</t>
  </si>
  <si>
    <t>Irbesartan</t>
  </si>
  <si>
    <t>Enalapril Maleate</t>
  </si>
  <si>
    <t>Levetiracetam</t>
  </si>
  <si>
    <t>Venlafaxine</t>
  </si>
  <si>
    <t>Fluticasone Propionate (Inh)</t>
  </si>
  <si>
    <t>Procyclidine Hydrochloride</t>
  </si>
  <si>
    <t>Olanzapine</t>
  </si>
  <si>
    <t>Pantoprazole</t>
  </si>
  <si>
    <t>Chlorphenamine Maleate</t>
  </si>
  <si>
    <t>Memantine Hydrochloride</t>
  </si>
  <si>
    <t>Bimatoprost</t>
  </si>
  <si>
    <t>Medroxyprogesterone Acetate</t>
  </si>
  <si>
    <t>Omeprazole_Cap E/C 20mg</t>
  </si>
  <si>
    <t>Aspirin Disper_Tab 75mg</t>
  </si>
  <si>
    <t>Amlodipine_Tab 5mg</t>
  </si>
  <si>
    <t>Atorvastatin_Tab 20mg</t>
  </si>
  <si>
    <t>Paracet_Tab 500mg</t>
  </si>
  <si>
    <t>Lansoprazole_Cap 30mg (E/C Gran)</t>
  </si>
  <si>
    <t>Simvastatin_Tab 40mg</t>
  </si>
  <si>
    <t>Metformin HCl_Tab 500mg</t>
  </si>
  <si>
    <t>Salbutamol_Inha 100mcg (200 D) CFF</t>
  </si>
  <si>
    <t>Levothyrox Sod_Tab 100mcg</t>
  </si>
  <si>
    <t>Bendroflumethiazide_Tab 2.5mg</t>
  </si>
  <si>
    <t>Ramipril_Cap 10mg</t>
  </si>
  <si>
    <t>Clopidogrel_Tab 75mg</t>
  </si>
  <si>
    <t>Bisoprolol Fumar_Tab 2.5mg</t>
  </si>
  <si>
    <t>Amitriptyline HCl_Tab 10mg</t>
  </si>
  <si>
    <t>Citalopram Hydrob_Tab 20mg</t>
  </si>
  <si>
    <t>Furosemide_Tab 40mg</t>
  </si>
  <si>
    <t>Sertraline HCl_Tab 50mg</t>
  </si>
  <si>
    <t>Folic Acid_Tab 5mg</t>
  </si>
  <si>
    <t>Tamsulosin HCl_Cap 400mcg M/R</t>
  </si>
  <si>
    <t>Fluoxetine HCl_Cap 20mg</t>
  </si>
  <si>
    <t>Alendronic Acid_Tab 70mg</t>
  </si>
  <si>
    <t>Amoxicillin_Cap 500mg</t>
  </si>
  <si>
    <t>Tramadol HCl_Cap 50mg</t>
  </si>
  <si>
    <t>Gliclazide_Tab 80mg</t>
  </si>
  <si>
    <t>Prednisolone_Tab 5mg</t>
  </si>
  <si>
    <t>Co-Codamol_Tab 30mg/500mg</t>
  </si>
  <si>
    <t>Cetirizine HCl_Tab 10mg</t>
  </si>
  <si>
    <t>Naproxen_Tab 500mg</t>
  </si>
  <si>
    <t>Gabapentin_Cap 300mg</t>
  </si>
  <si>
    <t>Ranitidine HCl_Tab 150mg</t>
  </si>
  <si>
    <t>Atenolol_Tab 50mg</t>
  </si>
  <si>
    <t>Losartan Pot_Tab 50mg</t>
  </si>
  <si>
    <t>Ferr Fumar_Tab 210mg</t>
  </si>
  <si>
    <t>Warfarin Sod_Tab 1mg</t>
  </si>
  <si>
    <t>Adcal-D3_Tab Chble (Tutti-Frutti)</t>
  </si>
  <si>
    <t>Finasteride_Tab 5mg</t>
  </si>
  <si>
    <t>Senna_Tab 7.5mg</t>
  </si>
  <si>
    <t>Doxazosin Mesil_Tab 4mg</t>
  </si>
  <si>
    <t>Influenza_Vac Surf/Antgn Inact 0.5ml Pfs</t>
  </si>
  <si>
    <t>Fluclox Sod_Cap 500mg</t>
  </si>
  <si>
    <t>Allopurinol_Tab 100mg</t>
  </si>
  <si>
    <t>Lisinopril_Tab 20mg</t>
  </si>
  <si>
    <t>Indapamide_Tab 2.5mg</t>
  </si>
  <si>
    <t>Fostair_Inh 100mcg/6mcg (120D) CFF</t>
  </si>
  <si>
    <t>Zopiclone_Tab 7.5mg</t>
  </si>
  <si>
    <t>Codeine Phos_Tab 30mg</t>
  </si>
  <si>
    <t>Lactulose_Soln 3.1g-3.7g/5ml</t>
  </si>
  <si>
    <t>Mirtazapine_Tab 15mg</t>
  </si>
  <si>
    <t>Laxido_Oral Pdr Sach (Orange) S/F</t>
  </si>
  <si>
    <t>Doxycycline Hyclate_Cap 100mg</t>
  </si>
  <si>
    <t>Ferr Sulf_Tab 200mg</t>
  </si>
  <si>
    <t>Rivaroxaban_Tab 20mg</t>
  </si>
  <si>
    <t>Diazepam_Tab 2mg</t>
  </si>
  <si>
    <t>Hydroxocobalamin_Inj 1mg/ml 1ml Amp</t>
  </si>
  <si>
    <t>Thiamine HCl_Tab 100mg</t>
  </si>
  <si>
    <t>Apixaban_Tab 5mg</t>
  </si>
  <si>
    <t>Carbocisteine_Cap 375mg</t>
  </si>
  <si>
    <t>Latanoprost_Eye Dps 50mcg/ml</t>
  </si>
  <si>
    <t>Montelukast_Tab 10mg</t>
  </si>
  <si>
    <t>Nitrofurantoin_Cap 100mg M/R</t>
  </si>
  <si>
    <t>Spironol_Tab 25mg</t>
  </si>
  <si>
    <t>Propranolol HCl_Tab 40mg</t>
  </si>
  <si>
    <t>Candesartan Cilexetil_Tab 8mg</t>
  </si>
  <si>
    <t>Vit B Co Strong_Tab</t>
  </si>
  <si>
    <t>Loratadine_Tab 10mg</t>
  </si>
  <si>
    <t>Sitagliptin_Tab 100mg</t>
  </si>
  <si>
    <t>Docusate Sod_Cap 100mg</t>
  </si>
  <si>
    <t>Sildenafil_Tab 100mg</t>
  </si>
  <si>
    <t>Co-Dydramol_Tab 10mg/500mg</t>
  </si>
  <si>
    <t>Mometasone Fur_Aq N/Spy 50mcg (140 D)</t>
  </si>
  <si>
    <t>Perindopril Erbumine_Tab 4mg</t>
  </si>
  <si>
    <t>Methotrexate_Tab 2.5mg</t>
  </si>
  <si>
    <t>Digoxin_Tab 125mcg</t>
  </si>
  <si>
    <t>Ezetimibe_Tab 10mg</t>
  </si>
  <si>
    <t>Fexofenadine HCl_Tab 180mg</t>
  </si>
  <si>
    <t>Linagliptin_Tab 5mg</t>
  </si>
  <si>
    <t>Clarithromycin_Tab 500mg</t>
  </si>
  <si>
    <t>Hypromellose_Eye Dps 0.3%</t>
  </si>
  <si>
    <t>Trimethoprim_Tab 200mg</t>
  </si>
  <si>
    <t>Phenoxymethylpenicillin Pot_Tab 250mg</t>
  </si>
  <si>
    <t>Tiotropium_Pdr For Inh Cap 18mcg</t>
  </si>
  <si>
    <t>Bumetanide_Tab 1mg</t>
  </si>
  <si>
    <t>Mebeverine HCl_Tab 135mg</t>
  </si>
  <si>
    <t>Loperamide HCl_Cap 2mg</t>
  </si>
  <si>
    <t>Desogestrel_Tab 75mcg</t>
  </si>
  <si>
    <t>Donepezil HCl_Tab 10mg</t>
  </si>
  <si>
    <t>Quinine Sulf_Tab 200mg</t>
  </si>
  <si>
    <t>Solifenacin_Tab 5mg</t>
  </si>
  <si>
    <t>Lercanidipine HCl_Tab 10mg</t>
  </si>
  <si>
    <t>Duloxetine HCl_Cap G/R 60mg</t>
  </si>
  <si>
    <t>Diclofenac Sod_Gel 1.16%</t>
  </si>
  <si>
    <t>Morph Sulf_Oral Soln 10mg/5ml</t>
  </si>
  <si>
    <t>Ibuprofen_Tab 400mg</t>
  </si>
  <si>
    <t>Otomize_Ear Spy 5ml</t>
  </si>
  <si>
    <t>Felodipine_Tab 5mg M/R</t>
  </si>
  <si>
    <t>Dihydrocodeine Tart_Tab 30mg</t>
  </si>
  <si>
    <t>Dermol 500_Lot</t>
  </si>
  <si>
    <t>Hydrocort_Crm 1%</t>
  </si>
  <si>
    <t>Prochlpzine Mal_Tab 5mg</t>
  </si>
  <si>
    <t>Bisacodyl_Tab E/C 5mg</t>
  </si>
  <si>
    <t>Monomil XL_Tab 60mg</t>
  </si>
  <si>
    <t>GlucoRx Nexus (Reagent)_Strips</t>
  </si>
  <si>
    <t>Hydroxychlor Sulf_Tab 200mg</t>
  </si>
  <si>
    <t>Pravastatin Sod_Tab 40mg</t>
  </si>
  <si>
    <t>Quetiapine_Tab 25mg</t>
  </si>
  <si>
    <t>Symbicort_Turbohaler 200mcg/6mcg (120 D)</t>
  </si>
  <si>
    <t>Hyoscine Butylbrom_Tab 10mg</t>
  </si>
  <si>
    <t>Sumatriptan_Tab 50mg</t>
  </si>
  <si>
    <t>Co-Amoxiclav_Tab 500mg/125mg</t>
  </si>
  <si>
    <t>Nicorandil_Tab 10mg</t>
  </si>
  <si>
    <t>Lorazepam_Tab 1mg</t>
  </si>
  <si>
    <t>Pregabalin_Cap 75mg</t>
  </si>
  <si>
    <t>Rigevidon_Tab</t>
  </si>
  <si>
    <t>Lymecycline_Cap 408mg</t>
  </si>
  <si>
    <t>Glyceryl Trinit_Sub P/Spy 400mcg (180D)</t>
  </si>
  <si>
    <t>Fusidic Acid_Crm 2%</t>
  </si>
  <si>
    <t>Sod Cromoglicate_Eye Dps Aq 2%</t>
  </si>
  <si>
    <t>Gaviscon Advance_Liq (Aniseed) (Reckitt)</t>
  </si>
  <si>
    <t>Baclofen_Tab 10mg</t>
  </si>
  <si>
    <t>Ins Lantus SoloStar_100u/ml 3ml Pf Pen</t>
  </si>
  <si>
    <t>Chloramphen_Eye Dps 0.5%</t>
  </si>
  <si>
    <t>Betahistine HCl_Tab 16mg</t>
  </si>
  <si>
    <t>Cyclizine HCl_Tab 50mg</t>
  </si>
  <si>
    <t>Viscotears_Liq Gel 2mg/g</t>
  </si>
  <si>
    <t>Ins NovoRapid_FlexPen 100u/ml 3ml Pf Pen</t>
  </si>
  <si>
    <t>Paroxetine HCl_Tab 20mg</t>
  </si>
  <si>
    <t>Cyanocobalamin_Tab 50mcg</t>
  </si>
  <si>
    <t>Clonazepam_Tab 500mcg</t>
  </si>
  <si>
    <t>Lamotrigine_Tab 100mg</t>
  </si>
  <si>
    <t>Rosuvastatin Calc_Tab 5mg</t>
  </si>
  <si>
    <t>Brinzolamide_Eye Dps 10mg/ml</t>
  </si>
  <si>
    <t>Mirabegron_Tab 50mg M/R</t>
  </si>
  <si>
    <t>Promethazine HCl_Tab 25mg</t>
  </si>
  <si>
    <t>Methadone HCl_Oral Soln 1mg/1ml S/F</t>
  </si>
  <si>
    <t>Avamys_Nsl Spy 27.5mcg (120D)</t>
  </si>
  <si>
    <t>Dapagliflozin_Tab 10mg</t>
  </si>
  <si>
    <t>Temazepam_Tab 10mg</t>
  </si>
  <si>
    <t>Irbesartan_Tab 300mg</t>
  </si>
  <si>
    <t>Enalapril Mal_Tab 20mg</t>
  </si>
  <si>
    <t>Levetiracetam_Tab 500mg</t>
  </si>
  <si>
    <t>Venlafaxine_Tab 75mg</t>
  </si>
  <si>
    <t>Seretide 500_Accuhaler 500mcg/50mcg(60D)</t>
  </si>
  <si>
    <t>Procyclidine HCl_Tab 5mg</t>
  </si>
  <si>
    <t>Olanzapine_Tab 10mg</t>
  </si>
  <si>
    <t>Pantoprazole_Tab E/C 40mg</t>
  </si>
  <si>
    <t>Chlorphenamine Mal_Tab 4mg</t>
  </si>
  <si>
    <t>Memantine HCl_Tab 20mg</t>
  </si>
  <si>
    <t>Bimatoprost_Eye Dps 100mcg/ml</t>
  </si>
  <si>
    <t>Depo-Provera_Inj 150mg/ml 1ml Pfs</t>
  </si>
  <si>
    <t>0103050P0AAAAAA</t>
  </si>
  <si>
    <t>0209000A0AAABAB</t>
  </si>
  <si>
    <t>0206020A0AAAAAA</t>
  </si>
  <si>
    <t>0212000B0AAABAB</t>
  </si>
  <si>
    <t>0407010H0AAAMAM</t>
  </si>
  <si>
    <t>0103050L0AAAAAA</t>
  </si>
  <si>
    <t>0212000Y0AAADAD</t>
  </si>
  <si>
    <t>0601022B0AAABAB</t>
  </si>
  <si>
    <t>0301011R0AAAPAP</t>
  </si>
  <si>
    <t>0602010V0AABZBZ</t>
  </si>
  <si>
    <t>0202010B0AAABAB</t>
  </si>
  <si>
    <t>0205051R0AAADAD</t>
  </si>
  <si>
    <t>0209000C0AAAAAA</t>
  </si>
  <si>
    <t>0204000H0AAAJAJ</t>
  </si>
  <si>
    <t>0403010B0AAAGAG</t>
  </si>
  <si>
    <t>0403030D0AAAAAA</t>
  </si>
  <si>
    <t>0202020L0AABDBD</t>
  </si>
  <si>
    <t>0403030Q0AAAAAA</t>
  </si>
  <si>
    <t>0901020G0AAAGAG</t>
  </si>
  <si>
    <t>0704010U0AAAAAA</t>
  </si>
  <si>
    <t>0403030E0AAAAAA</t>
  </si>
  <si>
    <t>0606020A0AAACAC</t>
  </si>
  <si>
    <t>0501013B0AAABAB</t>
  </si>
  <si>
    <t>040702040AAAAAA</t>
  </si>
  <si>
    <t>0601021M0AAAAAA</t>
  </si>
  <si>
    <t>0603020T0AAACAC</t>
  </si>
  <si>
    <t>0407010F0AAAHAH</t>
  </si>
  <si>
    <t>0304010I0AAAAAA</t>
  </si>
  <si>
    <t>1001010P0AAAEAE</t>
  </si>
  <si>
    <t>0408010G0AAABAB</t>
  </si>
  <si>
    <t>0103010T0AAAAAA</t>
  </si>
  <si>
    <t>0204000E0AAABAB</t>
  </si>
  <si>
    <t>0205052N0AAABAB</t>
  </si>
  <si>
    <t>0901011F0AAAEAE</t>
  </si>
  <si>
    <t>0208020V0AAAAAA</t>
  </si>
  <si>
    <t>0906040G0BNAABY</t>
  </si>
  <si>
    <t>0604020C0AAAAAA</t>
  </si>
  <si>
    <t>0106020M0AAACAC</t>
  </si>
  <si>
    <t>0205040D0AAACAC</t>
  </si>
  <si>
    <t>1404000H0AAAFAF</t>
  </si>
  <si>
    <t>0501012G0AAABAB</t>
  </si>
  <si>
    <t>1001040C0AAAAAA</t>
  </si>
  <si>
    <t>0205051L0AAADAD</t>
  </si>
  <si>
    <t>0202010P0AAAAAA</t>
  </si>
  <si>
    <t>0302000C0BQAABX</t>
  </si>
  <si>
    <t>0401010Z0AAAAAA</t>
  </si>
  <si>
    <t>0407020C0AAAEAE</t>
  </si>
  <si>
    <t>0106040G0AAAAAA</t>
  </si>
  <si>
    <t>0403040X0AAANAN</t>
  </si>
  <si>
    <t>0106040M0BCACAA</t>
  </si>
  <si>
    <t>0501030I0AAABAB</t>
  </si>
  <si>
    <t>0901011P0AAACAC</t>
  </si>
  <si>
    <t>0208020Y0AAACAC</t>
  </si>
  <si>
    <t>0401020K0AAAHAH</t>
  </si>
  <si>
    <t>0901020N0AAABAB</t>
  </si>
  <si>
    <t>0906026M0AAAGAG</t>
  </si>
  <si>
    <t>0208020Z0AAABAB</t>
  </si>
  <si>
    <t>0307000J0AAAAAA</t>
  </si>
  <si>
    <t>1106000L0AAAAAA</t>
  </si>
  <si>
    <t>0303020G0AAABAB</t>
  </si>
  <si>
    <t>0501130R0AAAGAG</t>
  </si>
  <si>
    <t>0202030S0AAATAT</t>
  </si>
  <si>
    <t>0204000R0AAAJAJ</t>
  </si>
  <si>
    <t>0205052C0AAACAC</t>
  </si>
  <si>
    <t>0906027G0AAABAB</t>
  </si>
  <si>
    <t>0304010D0AAAAAA</t>
  </si>
  <si>
    <t>0601023X0AAAAAA</t>
  </si>
  <si>
    <t>0106020I0AAAKAK</t>
  </si>
  <si>
    <t>0704050Z0AAACAC</t>
  </si>
  <si>
    <t>0407010N0AAAAAA</t>
  </si>
  <si>
    <t>1202010U0AAAAAA</t>
  </si>
  <si>
    <t>0205051M0AAABAB</t>
  </si>
  <si>
    <t>1001030U0AAABAB</t>
  </si>
  <si>
    <t>0201010F0AAAEAE</t>
  </si>
  <si>
    <t>0212000L0AAAAAA</t>
  </si>
  <si>
    <t>0304010E0AAABAB</t>
  </si>
  <si>
    <t>0601023AEAAAAAA</t>
  </si>
  <si>
    <t>0501050B0AAADAD</t>
  </si>
  <si>
    <t>1108010F0AAAAAA</t>
  </si>
  <si>
    <t>0501080W0AAAEAE</t>
  </si>
  <si>
    <t>0501011P0AAAJAJ</t>
  </si>
  <si>
    <t>0301020Q0AAABAB</t>
  </si>
  <si>
    <t>0202020D0AAAEAE</t>
  </si>
  <si>
    <t>0102000P0AAABAB</t>
  </si>
  <si>
    <t>0104020L0AAAAAA</t>
  </si>
  <si>
    <t>0703021Q0AAAAAA</t>
  </si>
  <si>
    <t>0411000D0AAABAB</t>
  </si>
  <si>
    <t>0504010Y0AAAFAF</t>
  </si>
  <si>
    <t>0704020ABAAAAAA</t>
  </si>
  <si>
    <t>0206020L0AAAAAA</t>
  </si>
  <si>
    <t>0403040Y0AAABAB</t>
  </si>
  <si>
    <t>1003020U0AAAAAA</t>
  </si>
  <si>
    <t>0407020Q0AACNCN</t>
  </si>
  <si>
    <t>1001010J0AAAEAE</t>
  </si>
  <si>
    <t>120101050BCAAAB</t>
  </si>
  <si>
    <t>0206020F0AAABAB</t>
  </si>
  <si>
    <t>0407020G0AAACAC</t>
  </si>
  <si>
    <t>130201000BBICBW</t>
  </si>
  <si>
    <t>1304000V0AAADAD</t>
  </si>
  <si>
    <t>0406000T0AAAGAG</t>
  </si>
  <si>
    <t>0106020C0AAAAAA</t>
  </si>
  <si>
    <t>0206010K0CNAAAE</t>
  </si>
  <si>
    <t>0601060D0CUABA0</t>
  </si>
  <si>
    <t>1001030C0AAAAAA</t>
  </si>
  <si>
    <t>0212000X0AAADAD</t>
  </si>
  <si>
    <t>0402010ABAAABAB</t>
  </si>
  <si>
    <t>0302000K0BDABAM</t>
  </si>
  <si>
    <t>0102000N0AAABAB</t>
  </si>
  <si>
    <t>0407041T0AAAFAF</t>
  </si>
  <si>
    <t>0501013K0AAAJAJ</t>
  </si>
  <si>
    <t>0206030N0AAAAAA</t>
  </si>
  <si>
    <t>0401020P0AAABAB</t>
  </si>
  <si>
    <t>0408010AEAAACAC</t>
  </si>
  <si>
    <t>0703010F0BPAAAC</t>
  </si>
  <si>
    <t>0501030L0AAABAB</t>
  </si>
  <si>
    <t>0206010F0AACICI</t>
  </si>
  <si>
    <t>1310012F0AAABAB</t>
  </si>
  <si>
    <t>1104020T0AAAAAA</t>
  </si>
  <si>
    <t>0101021B0BEAIAL</t>
  </si>
  <si>
    <t>1002020C0AAAIAI</t>
  </si>
  <si>
    <t>0601012V0BBAEAD</t>
  </si>
  <si>
    <t>1103010C0AAAAAA</t>
  </si>
  <si>
    <t>0406000B0AAABAB</t>
  </si>
  <si>
    <t>0406000F0AAACAC</t>
  </si>
  <si>
    <t>1108010B0BBAAAB</t>
  </si>
  <si>
    <t>0601011A0BBADAC</t>
  </si>
  <si>
    <t>0403030P0AAAAAA</t>
  </si>
  <si>
    <t>0901020D0AAAEAE</t>
  </si>
  <si>
    <t>0408010F0AAABAB</t>
  </si>
  <si>
    <t>0408010H0AAAAAA</t>
  </si>
  <si>
    <t>0212000AAAAADAD</t>
  </si>
  <si>
    <t>1106000ACAAAAAA</t>
  </si>
  <si>
    <t>0704020AEAAABAB</t>
  </si>
  <si>
    <t>0304010W0AAALAL</t>
  </si>
  <si>
    <t>0410030C0AAAFAF</t>
  </si>
  <si>
    <t>1202010W0BBAAAA</t>
  </si>
  <si>
    <t>0601023AGAAABAB</t>
  </si>
  <si>
    <t>0401010T0AAAMAM</t>
  </si>
  <si>
    <t>0205052I0AAACAC</t>
  </si>
  <si>
    <t>0205051I0AAADAD</t>
  </si>
  <si>
    <t>0408010A0AAABAB</t>
  </si>
  <si>
    <t>0403040W0AAABAB</t>
  </si>
  <si>
    <t>0302000N0BCACAZ</t>
  </si>
  <si>
    <t>0409020S0AAAEAE</t>
  </si>
  <si>
    <t>040201060AAACAC</t>
  </si>
  <si>
    <t>0103050R0AAAAAA</t>
  </si>
  <si>
    <t>0304010G0AAACAC</t>
  </si>
  <si>
    <t>0411000G0AAADAD</t>
  </si>
  <si>
    <t>1106000AFAAABAB</t>
  </si>
  <si>
    <t>0703022M0BBABAB</t>
  </si>
  <si>
    <t>Aspirin Disper</t>
  </si>
  <si>
    <t>Paracet</t>
  </si>
  <si>
    <t>Metformin HCl</t>
  </si>
  <si>
    <t>Levothyrox Sod</t>
  </si>
  <si>
    <t>Bisoprolol Fumar</t>
  </si>
  <si>
    <t>Amitriptyline HCl</t>
  </si>
  <si>
    <t>Citalopram Hydrob</t>
  </si>
  <si>
    <t>Sertraline HCl</t>
  </si>
  <si>
    <t>Tamsulosin HCl</t>
  </si>
  <si>
    <t>Fluoxetine HCl</t>
  </si>
  <si>
    <t>Tramadol HCl</t>
  </si>
  <si>
    <t>Co-Codamol</t>
  </si>
  <si>
    <t>Cetirizine HCl</t>
  </si>
  <si>
    <t>Ranitidine HCl</t>
  </si>
  <si>
    <t>Losartan Pot</t>
  </si>
  <si>
    <t>Ferr Fumar</t>
  </si>
  <si>
    <t>Warfarin Sod</t>
  </si>
  <si>
    <t>Adcal-D3</t>
  </si>
  <si>
    <t>Doxazosin Mesil</t>
  </si>
  <si>
    <t>Fluclox Sod</t>
  </si>
  <si>
    <t>Fostair</t>
  </si>
  <si>
    <t>Codeine Phos</t>
  </si>
  <si>
    <t>Laxido</t>
  </si>
  <si>
    <t>Ferr Sulf</t>
  </si>
  <si>
    <t>Thiamine HCl</t>
  </si>
  <si>
    <t>Spironol</t>
  </si>
  <si>
    <t>Propranolol HCl</t>
  </si>
  <si>
    <t>Vit B Co Strong</t>
  </si>
  <si>
    <t>Docusate Sod</t>
  </si>
  <si>
    <t>Sildenafil</t>
  </si>
  <si>
    <t>Co-Dydramol</t>
  </si>
  <si>
    <t>Mometasone Fur</t>
  </si>
  <si>
    <t>Fexofenadine HCl</t>
  </si>
  <si>
    <t>Phenoxymethylpenicillin Pot</t>
  </si>
  <si>
    <t>Mebeverine HCl</t>
  </si>
  <si>
    <t>Loperamide HCl</t>
  </si>
  <si>
    <t>Donepezil HCl</t>
  </si>
  <si>
    <t>Quinine Sulf</t>
  </si>
  <si>
    <t>Lercanidipine HCl</t>
  </si>
  <si>
    <t>Duloxetine HCl</t>
  </si>
  <si>
    <t>Diclofenac Sod</t>
  </si>
  <si>
    <t>Morph Sulf</t>
  </si>
  <si>
    <t>Otomize</t>
  </si>
  <si>
    <t>Dihydrocodeine Tart</t>
  </si>
  <si>
    <t>Dermol 500</t>
  </si>
  <si>
    <t>Hydrocort</t>
  </si>
  <si>
    <t>Prochlpzine Mal</t>
  </si>
  <si>
    <t>Monomil XL</t>
  </si>
  <si>
    <t>GlucoRx Nexus (Reagent)</t>
  </si>
  <si>
    <t>Hydroxychlor Sulf</t>
  </si>
  <si>
    <t>Pravastatin Sod</t>
  </si>
  <si>
    <t>Symbicort</t>
  </si>
  <si>
    <t>Hyoscine Butylbrom</t>
  </si>
  <si>
    <t>Sumatriptan</t>
  </si>
  <si>
    <t>Co-Amoxiclav</t>
  </si>
  <si>
    <t>Rigevidon</t>
  </si>
  <si>
    <t>Glyceryl Trinit</t>
  </si>
  <si>
    <t>Sod Cromoglicate</t>
  </si>
  <si>
    <t>Gaviscon Advance</t>
  </si>
  <si>
    <t>Ins Lantus SoloStar</t>
  </si>
  <si>
    <t>Chloramphen</t>
  </si>
  <si>
    <t>Betahistine HCl</t>
  </si>
  <si>
    <t>Cyclizine HCl</t>
  </si>
  <si>
    <t>Viscotears</t>
  </si>
  <si>
    <t>Ins NovoRapid</t>
  </si>
  <si>
    <t>Paroxetine HCl</t>
  </si>
  <si>
    <t>Rosuvastatin Calc</t>
  </si>
  <si>
    <t>Promethazine HCl</t>
  </si>
  <si>
    <t>Methadone HCl</t>
  </si>
  <si>
    <t>Avamys</t>
  </si>
  <si>
    <t>Enalapril Mal</t>
  </si>
  <si>
    <t>Seretide 500</t>
  </si>
  <si>
    <t>Procyclidine HCl</t>
  </si>
  <si>
    <t>Chlorphenamine Mal</t>
  </si>
  <si>
    <t>Memantine HCl</t>
  </si>
  <si>
    <t>Depo-Provera</t>
  </si>
  <si>
    <t>Cap E/C</t>
  </si>
  <si>
    <t>Tab</t>
  </si>
  <si>
    <t>Cap (E/C Gran)</t>
  </si>
  <si>
    <t>Inha (200 D) CFF</t>
  </si>
  <si>
    <t>Cap</t>
  </si>
  <si>
    <t>Cap M/R</t>
  </si>
  <si>
    <t>Tab Chble (Tutti-Frutti)</t>
  </si>
  <si>
    <t>Vac Surf/Antgn Inact Pfs</t>
  </si>
  <si>
    <t>Inh (120D) CFF</t>
  </si>
  <si>
    <t>Soln</t>
  </si>
  <si>
    <t>Oral Pdr Sach (Orange) S/F</t>
  </si>
  <si>
    <t>Inj Amp</t>
  </si>
  <si>
    <t>Eye Dps</t>
  </si>
  <si>
    <t>Aq N/Spy (140 D)</t>
  </si>
  <si>
    <t>Pdr For Inh Cap</t>
  </si>
  <si>
    <t>Cap G/R</t>
  </si>
  <si>
    <t>Gel</t>
  </si>
  <si>
    <t>Oral Soln</t>
  </si>
  <si>
    <t>Ear Spy</t>
  </si>
  <si>
    <t>Tab M/R</t>
  </si>
  <si>
    <t>Lot</t>
  </si>
  <si>
    <t>Crm</t>
  </si>
  <si>
    <t>Tab E/C</t>
  </si>
  <si>
    <t>Strips</t>
  </si>
  <si>
    <t>Turbohaler (120 D)</t>
  </si>
  <si>
    <t>Sub P/Spy (180D)</t>
  </si>
  <si>
    <t>Eye Dps Aq</t>
  </si>
  <si>
    <t>Liq (Aniseed) (Reckitt)</t>
  </si>
  <si>
    <t>Liq Gel</t>
  </si>
  <si>
    <t>FlexPen PfPen</t>
  </si>
  <si>
    <t>Oral Soln S/F</t>
  </si>
  <si>
    <t>Nsl Spy (120D)</t>
  </si>
  <si>
    <t>Accuhaler (60D)</t>
  </si>
  <si>
    <t>Inj Pfs</t>
  </si>
  <si>
    <t>20mg</t>
  </si>
  <si>
    <t>75mg</t>
  </si>
  <si>
    <t>5mg</t>
  </si>
  <si>
    <t>500mg</t>
  </si>
  <si>
    <t>30mg</t>
  </si>
  <si>
    <t>40mg</t>
  </si>
  <si>
    <t>100mcg</t>
  </si>
  <si>
    <t>2.5mg</t>
  </si>
  <si>
    <t>10mg</t>
  </si>
  <si>
    <t>50mg</t>
  </si>
  <si>
    <t>400mcg</t>
  </si>
  <si>
    <t>70mg</t>
  </si>
  <si>
    <t>80mg</t>
  </si>
  <si>
    <t>30mg/500mg</t>
  </si>
  <si>
    <t>300mg</t>
  </si>
  <si>
    <t>150mg</t>
  </si>
  <si>
    <t>210mg</t>
  </si>
  <si>
    <t>1mg</t>
  </si>
  <si>
    <t>7.5mg</t>
  </si>
  <si>
    <t>4mg</t>
  </si>
  <si>
    <t>0.5ml</t>
  </si>
  <si>
    <t>100mg</t>
  </si>
  <si>
    <t>100mcg/6mcg</t>
  </si>
  <si>
    <t>3.1g-3.7g/5ml</t>
  </si>
  <si>
    <t>15mg</t>
  </si>
  <si>
    <t>200mg</t>
  </si>
  <si>
    <t>2mg</t>
  </si>
  <si>
    <t>1mg/ml 1ml</t>
  </si>
  <si>
    <t>375mg</t>
  </si>
  <si>
    <t>50mcg/ml</t>
  </si>
  <si>
    <t>25mg</t>
  </si>
  <si>
    <t>8mg</t>
  </si>
  <si>
    <t>10mg/500mg</t>
  </si>
  <si>
    <t>50mcg</t>
  </si>
  <si>
    <t>125mcg</t>
  </si>
  <si>
    <t>180mg</t>
  </si>
  <si>
    <t>0.3%</t>
  </si>
  <si>
    <t>250mg</t>
  </si>
  <si>
    <t>18mcg</t>
  </si>
  <si>
    <t>135mg</t>
  </si>
  <si>
    <t>75mcg</t>
  </si>
  <si>
    <t>60mg</t>
  </si>
  <si>
    <t>1.16%</t>
  </si>
  <si>
    <t>10mg/5ml</t>
  </si>
  <si>
    <t>400mg</t>
  </si>
  <si>
    <t>5ml</t>
  </si>
  <si>
    <t>1%</t>
  </si>
  <si>
    <t>200mcg/6mcg</t>
  </si>
  <si>
    <t>500mg/125mg</t>
  </si>
  <si>
    <t>408mg</t>
  </si>
  <si>
    <t>2%</t>
  </si>
  <si>
    <t>100u/ml 3ml Pf Pen</t>
  </si>
  <si>
    <t>0.5%</t>
  </si>
  <si>
    <t>16mg</t>
  </si>
  <si>
    <t>2mg/g</t>
  </si>
  <si>
    <t>100u/ml 3ml</t>
  </si>
  <si>
    <t>500mcg</t>
  </si>
  <si>
    <t>10mg/ml</t>
  </si>
  <si>
    <t>1mg/1ml</t>
  </si>
  <si>
    <t>27.5mcg</t>
  </si>
  <si>
    <t>500mcg/50mcg</t>
  </si>
  <si>
    <t>100mcg/ml</t>
  </si>
  <si>
    <t>150mg/ml 1ml</t>
  </si>
  <si>
    <t>[('omeprazole', 100, 1198), ('mesna', 0, 0), ('paliperidone', 0, 3522), ('eltrombopag', 0, 3550), ('artesunate and amodiaquine', 0, 3549)]</t>
  </si>
  <si>
    <t>[('mesna', 0, 0), ('medroxyprogesterone and estrogen', 0, 3538), ('codeine and ibuprofen', 0, 3548), ('certolizumab pegol', 0, 3547), ('fluticasone furoate', 0, 3543)]</t>
  </si>
  <si>
    <t>[('amlodipine', 100, 1780), ('mesna', 0, 0), ('medroxyprogesterone and estrogen', 0, 3538), ('codeine and ibuprofen', 0, 3548), ('certolizumab pegol', 0, 3547)]</t>
  </si>
  <si>
    <t>[('atorvastatin', 100, 2897), ('mesna', 0, 0), ('methyltestosterone and estrogen', 0, 3540), ('eltrombopag', 0, 3550), ('artesunate and amodiaquine', 0, 3549)]</t>
  </si>
  <si>
    <t>[('paracetamol', 100, 15), ('mesna', 0, 0), ('ofatumumab', 0, 3551), ('artesunate and amodiaquine', 0, 3549), ('codeine and ibuprofen', 0, 3548)]</t>
  </si>
  <si>
    <t>[('lansoprazole', 100, 1758), ('ofatumumab', 0, 3551), ('artesunate and amodiaquine', 0, 3549), ('codeine and ibuprofen', 0, 3548), ('certolizumab pegol', 0, 3547)]</t>
  </si>
  <si>
    <t>[('simvastatin', 100, 2427), ('mesna', 0, 0), ('artesunate and amodiaquine', 0, 3549), ('codeine and ibuprofen', 0, 3548), ('certolizumab pegol', 0, 3547)]</t>
  </si>
  <si>
    <t>[('metformin', 100, 1020), ('mesna', 0, 0), ('lisdexamfetamine', 0, 3541), ('ofatumumab', 0, 3551), ('eltrombopag', 0, 3550)]</t>
  </si>
  <si>
    <t>[('salbutamol', 100, 46), ('salbutamol', 100, 47), ('rilonacept', 0, 3571), ('medroxyprogesterone and estrogen', 0, 3538), ('codeine and ibuprofen', 0, 3548)]</t>
  </si>
  <si>
    <t>[('levothyroxine sodium', 100, 2564), ('mesna', 0, 0), ('artesunate and amodiaquine', 0, 3549), ('codeine and ibuprofen', 0, 3548), ('certolizumab pegol', 0, 3547)]</t>
  </si>
  <si>
    <t>[('bendroflumethiazide', 100, 177), ('bendroflumethiazide and potassium', 100, 3418), ('mesna', 0, 0), ('ofatumumab', 0, 3551), ('artesunate and amodiaquine', 0, 3549)]</t>
  </si>
  <si>
    <t>[('ramipril', 100, 2387), ('mesna', 0, 0), ('methyltestosterone and estrogen', 0, 3540), ('eltrombopag', 0, 3550), ('artesunate and amodiaquine', 0, 3549)]</t>
  </si>
  <si>
    <t>[('clopidogrel', 100, 2303), ('mesna', 0, 0), ('methyltestosterone and estrogen', 0, 3540), ('eltrombopag', 0, 3550), ('artesunate and amodiaquine', 0, 3549)]</t>
  </si>
  <si>
    <t>[('bisoprolol', 100, 1840), ('mesna', 0, 0), ('ofatumumab', 0, 3551), ('artesunate and amodiaquine', 0, 3549), ('codeine and ibuprofen', 0, 3548)]</t>
  </si>
  <si>
    <t>[('amitriptyline', 100, 89), ('methyltestosterone and estrogen', 0, 3540), ('eltrombopag', 0, 3550), ('artesunate and amodiaquine', 0, 3549), ('codeine and ibuprofen', 0, 3548)]</t>
  </si>
  <si>
    <t>[('citalopram', 100, 401), ('mesna', 0, 0), ('methyltestosterone and estrogen', 0, 3540), ('eltrombopag', 0, 3550), ('artesunate and amodiaquine', 0, 3549)]</t>
  </si>
  <si>
    <t>[('furosemide and potassium', 100, 3414), ('furosemide', 100, 737), ('mesna', 0, 0), ('lisdexamfetamine', 0, 3541), ('artesunate and amodiaquine', 0, 3549)]</t>
  </si>
  <si>
    <t>[('sertraline', 100, 2423), ('mesna', 0, 0), ('medroxyprogesterone and estrogen', 0, 3539), ('artesunate and amodiaquine', 0, 3549), ('codeine and ibuprofen', 0, 3548)]</t>
  </si>
  <si>
    <t>[('folic acid', 100, 729), ('mesna', 0, 0), ('methyltestosterone and estrogen', 0, 3540), ('eltrombopag', 0, 3550), ('artesunate and amodiaquine', 0, 3549)]</t>
  </si>
  <si>
    <t>[('tamsulosin', 100, 2871), ('mesna', 0, 0), ('pazopanib', 0, 3553), ('ofatumumab', 0, 3551), ('eltrombopag', 0, 3550)]</t>
  </si>
  <si>
    <t>[('fluoxetine', 100, 717), ('mesna', 0, 0), ('methyltestosterone and estrogen', 0, 3540), ('eltrombopag', 0, 3550), ('artesunate and amodiaquine', 0, 3549)]</t>
  </si>
  <si>
    <t>[('alendronic acid', 100, 3236), ('mesna', 0, 0), ('methyltestosterone and estrogen', 0, 3540), ('eltrombopag', 0, 3550), ('artesunate and amodiaquine', 0, 3549)]</t>
  </si>
  <si>
    <t>[('amoxicillin', 100, 95), ('mesna', 0, 0), ('methyltestosterone and estrogen', 0, 3540), ('eltrombopag', 0, 3550), ('artesunate and amodiaquine', 0, 3549)]</t>
  </si>
  <si>
    <t>[('tramadol', 100, 1609), ('mesna', 0, 0), ('lisdexamfetamine', 0, 3541), ('eltrombopag', 0, 3550), ('artesunate and amodiaquine', 0, 3549)]</t>
  </si>
  <si>
    <t>[('gliclazide', 100, 756), ('mesna', 0, 0), ('lisdexamfetamine', 0, 3541), ('ofatumumab', 0, 3551), ('eltrombopag', 0, 3550)]</t>
  </si>
  <si>
    <t>[('prednisolone', 100, 1363), ('prednisolone', 100, 1366), ('prednisolone', 100, 1364), ('prednisolone', 100, 1367), ('prednisolone', 100, 1362)]</t>
  </si>
  <si>
    <t>[('cetirizine', 100, 1900), ('mesna', 0, 0), ('medroxyprogesterone and estrogen', 0, 3539), ('artesunate and amodiaquine', 0, 3549), ('codeine and ibuprofen', 0, 3548)]</t>
  </si>
  <si>
    <t>[('naproxen', 100, 1118), ('naproxen', 100, 1119), ('naproxen', 100, 1120), ('mesna', 0, 0), ('fluticasone furoate', 0, 3543)]</t>
  </si>
  <si>
    <t>[('gabapentin', 100, 2093), ('medroxyprogesterone and estrogen', 0, 3538), ('codeine and ibuprofen', 0, 3548), ('certolizumab pegol', 0, 3547), ('fluticasone furoate', 0, 3543)]</t>
  </si>
  <si>
    <t>[('ranitidine', 100, 1427), ('mesna', 0, 0), ('methyltestosterone and estrogen', 0, 3540), ('eltrombopag', 0, 3550), ('artesunate and amodiaquine', 0, 3549)]</t>
  </si>
  <si>
    <t>[('atenolol', 100, 154), ('mesna', 0, 0), ('medroxyprogesterone and estrogen', 0, 3539), ('artesunate and amodiaquine', 0, 3549), ('codeine and ibuprofen', 0, 3548)]</t>
  </si>
  <si>
    <t>[('losartan', 100, 2683), ('mesna', 0, 0), ('cefuroxime and metronidazole', 0, 3552), ('eltrombopag', 0, 3550), ('artesunate and amodiaquine', 0, 3549)]</t>
  </si>
  <si>
    <t>[('ferrous fumarate', 100, 2061), ('ferrous fumarate', 100, 2060), ('mesna', 0, 0), ('methyltestosterone and estrogen', 0, 3540), ('eltrombopag', 0, 3550)]</t>
  </si>
  <si>
    <t>[('warfarin', 100, 1700), ('mesna', 0, 0), ('medroxyprogesterone and estrogen', 0, 3539), ('artesunate and amodiaquine', 0, 3549), ('codeine and ibuprofen', 0, 3548)]</t>
  </si>
  <si>
    <t>[('colecalciferol', 100, 381), ('mesna', 0, 0), ('paliperidone', 0, 3522), ('eltrombopag', 0, 3550), ('artesunate and amodiaquine', 0, 3549)]</t>
  </si>
  <si>
    <t>[('finasteride', 100, 2067), ('finasteride', 100, 2068), ('mesna', 0, 0), ('medroxyprogesterone and estrogen', 0, 3539), ('artesunate and amodiaquine', 0, 3549)]</t>
  </si>
  <si>
    <t>[('doxazosin', 100, 2653), ('mesna', 0, 0), ('medroxyprogesterone and estrogen', 0, 3539), ('artesunate and amodiaquine', 0, 3549), ('codeine and ibuprofen', 0, 3548)]</t>
  </si>
  <si>
    <t>[('flucloxacillin', 100, 687), ('mesna', 0, 0), ('methyltestosterone and estrogen', 0, 3540), ('eltrombopag', 0, 3550), ('artesunate and amodiaquine', 0, 3549)]</t>
  </si>
  <si>
    <t>[('allopurinol', 100, 59), ('medroxyprogesterone and estrogen', 0, 3539), ('artesunate and amodiaquine', 0, 3549), ('codeine and ibuprofen', 0, 3548), ('certolizumab pegol', 0, 3547)]</t>
  </si>
  <si>
    <t>[('lisinopril', 100, 2196), ('mesna', 0, 0), ('medroxyprogesterone and estrogen', 0, 3539), ('codeine and ibuprofen', 0, 3548), ('certolizumab pegol', 0, 3547)]</t>
  </si>
  <si>
    <t>[('indapamide', 100, 855), ('mesna', 0, 0), ('methyltestosterone and estrogen', 0, 3540), ('eltrombopag', 0, 3550), ('artesunate and amodiaquine', 0, 3549)]</t>
  </si>
  <si>
    <t>[('beclometasone', 100, 174), ('beclometasone', 100, 173), ('beclometasone', 100, 172), ('beclometasone', 100, 171), ('methyltestosterone and estrogen', 0, 3540)]</t>
  </si>
  <si>
    <t>[('zopiclone', 100, 2557), ('mesna', 0, 0), ('methyltestosterone and estrogen', 0, 3540), ('artesunate and amodiaquine', 0, 3549), ('codeine and ibuprofen', 0, 3548)]</t>
  </si>
  <si>
    <t>[('codeine', 100, 432), ('mesna', 0, 0), ('lisdexamfetamine', 0, 3541), ('ofatumumab', 0, 3551), ('eltrombopag', 0, 3550)]</t>
  </si>
  <si>
    <t>[('lactulose', 100, 922), ('mesna', 0, 0), ('methyltestosterone and estrogen', 0, 3540), ('eltrombopag', 0, 3550), ('artesunate and amodiaquine', 0, 3549)]</t>
  </si>
  <si>
    <t>[('mirtazapine', 100, 1738), ('cefuroxime and metronidazole', 0, 3552), ('eltrombopag', 0, 3550), ('artesunate and amodiaquine', 0, 3549), ('codeine and ibuprofen', 0, 3548)]</t>
  </si>
  <si>
    <t>[('doxycycline', 100, 590), ('doxycycline', 100, 591), ('mesna', 0, 0), ('ofatumumab', 0, 3551), ('artesunate and amodiaquine', 0, 3549)]</t>
  </si>
  <si>
    <t>[('ferrous sulfate', 100, 2064), ('ferrous sulfate', 100, 2065), ('methyltestosterone and estrogen', 0, 3540), ('eltrombopag', 0, 3550), ('artesunate and amodiaquine', 0, 3549)]</t>
  </si>
  <si>
    <t>[('rivaroxaban', 100, 3693), ('mesna', 0, 0), ('medroxyprogesterone and estrogen', 0, 3539), ('artesunate and amodiaquine', 0, 3549), ('codeine and ibuprofen', 0, 3548)]</t>
  </si>
  <si>
    <t>[('diazepam', 100, 514), ('mesna', 0, 0), ('methyltestosterone and estrogen', 0, 3540), ('eltrombopag', 0, 3550), ('artesunate and amodiaquine', 0, 3549)]</t>
  </si>
  <si>
    <t>[('hydroxocobalamin', 100, 830), ('hydroxocobalamin', 100, 831), ('mesna', 0, 0), ('lisdexamfetamine', 0, 3541), ('eltrombopag', 0, 3550)]</t>
  </si>
  <si>
    <t>[('thiamine', 100, 1566), ('mesna', 0, 0), ('cefuroxime and metronidazole', 0, 3552), ('eltrombopag', 0, 3550), ('artesunate and amodiaquine', 0, 3549)]</t>
  </si>
  <si>
    <t>[('apixaban', 100, 3775), ('medroxyprogesterone and estrogen', 0, 3538), ('codeine and ibuprofen', 0, 3548), ('certolizumab pegol', 0, 3547), ('fluticasone furoate', 0, 3543)]</t>
  </si>
  <si>
    <t>[('carbocisteine', 100, 292), ('mesna', 0, 0), ('pazopanib', 0, 3553), ('ofatumumab', 0, 3551), ('eltrombopag', 0, 3550)]</t>
  </si>
  <si>
    <t>[('latanoprost', 100, 2615), ('medroxyprogesterone and estrogen', 0, 3538), ('codeine and ibuprofen', 0, 3548), ('certolizumab pegol', 0, 3547), ('fluticasone furoate', 0, 3543)]</t>
  </si>
  <si>
    <t>[('montelukast', 100, 2921), ('cefuroxime and metronidazole', 0, 3552), ('ofatumumab', 0, 3551), ('eltrombopag', 0, 3550), ('artesunate and amodiaquine', 0, 3549)]</t>
  </si>
  <si>
    <t>[('nitrofurantoin', 100, 1167), ('mesna', 0, 0), ('lisdexamfetamine', 0, 3541), ('ofatumumab', 0, 3551), ('eltrombopag', 0, 3550)]</t>
  </si>
  <si>
    <t>[('spironolactone', 100, 1487), ('mesna', 0, 0), ('ofatumumab', 0, 3551), ('artesunate and amodiaquine', 0, 3549), ('codeine and ibuprofen', 0, 3548)]</t>
  </si>
  <si>
    <t>[('propranolol', 100, 1401), ('mesna', 0, 0), ('cefuroxime and metronidazole', 0, 3552), ('eltrombopag', 0, 3550), ('artesunate and amodiaquine', 0, 3549)]</t>
  </si>
  <si>
    <t>[('candesartan', 100, 3174), ('mesna', 0, 0), ('codeine and ibuprofen', 0, 3548), ('certolizumab pegol', 0, 3547), ('fluticasone furoate', 0, 3543)]</t>
  </si>
  <si>
    <t>[('loratadine', 100, 2192), ('mesna', 0, 0), ('medroxyprogesterone and estrogen', 0, 3539), ('codeine and ibuprofen', 0, 3548), ('certolizumab pegol', 0, 3547)]</t>
  </si>
  <si>
    <t>[('sitagliptin', 100, 3467), ('mesna', 0, 0), ('medroxyprogesterone and estrogen', 0, 3539), ('artesunate and amodiaquine', 0, 3549), ('codeine and ibuprofen', 0, 3548)]</t>
  </si>
  <si>
    <t>[('docusate sodium', 100, 2833), ('mesna', 0, 0), ('methyltestosterone and estrogen', 0, 3540), ('artesunate and amodiaquine', 0, 3549), ('codeine and ibuprofen', 0, 3548)]</t>
  </si>
  <si>
    <t>[('mometasone', 100, 3011), ('mometasone', 100, 3014), ('mometasone', 100, 3013), ('mometasone', 100, 3012), ('diphtheria-poliomyelitis-tetanus', 0, 3569)]</t>
  </si>
  <si>
    <t>[('methotrexate', 100, 1040), ('methotrexate', 100, 1041), ('mesna', 0, 0), ('cefuroxime and metronidazole', 0, 3552), ('eltrombopag', 0, 3550)]</t>
  </si>
  <si>
    <t>[('digoxin', 100, 548), ('mesna', 0, 0), ('fluorocholine(18F)', 0, 3521), ('artesunate and amodiaquine', 0, 3549), ('codeine and ibuprofen', 0, 3548)]</t>
  </si>
  <si>
    <t>[('ezetimibe', 100, 3380), ('mesna', 0, 0), ('methyltestosterone and estrogen', 0, 3540), ('eltrombopag', 0, 3550), ('artesunate and amodiaquine', 0, 3549)]</t>
  </si>
  <si>
    <t>[('fexofenadine', 100, 2918), ('mesna', 0, 0), ('paliperidone', 0, 3522), ('eltrombopag', 0, 3550), ('artesunate and amodiaquine', 0, 3549)]</t>
  </si>
  <si>
    <t>[('linagliptin', 100, 3686), ('mesna', 0, 0), ('fluorocholine(18F)', 0, 3521), ('artesunate and amodiaquine', 0, 3549), ('codeine and ibuprofen', 0, 3548)]</t>
  </si>
  <si>
    <t>[('clarithromycin', 100, 1928), ('mesna', 0, 0), ('methyltestosterone and estrogen', 0, 3540), ('artesunate and amodiaquine', 0, 3549), ('codeine and ibuprofen', 0, 3548)]</t>
  </si>
  <si>
    <t>[('hypromellose', 100, 2135), ('mesna', 0, 0), ('medroxyprogesterone and estrogen', 0, 3539), ('artesunate and amodiaquine', 0, 3549), ('codeine and ibuprofen', 0, 3548)]</t>
  </si>
  <si>
    <t>[('trimethoprim', 100, 1647), ('mesna', 0, 0), ('cefuroxime and metronidazole', 0, 3552), ('eltrombopag', 0, 3550), ('artesunate and amodiaquine', 0, 3549)]</t>
  </si>
  <si>
    <t>[('tiotropium bromide', 100, 3419), ('mesna', 0, 0), ('codeine and ibuprofen', 0, 3548), ('certolizumab pegol', 0, 3547), ('fluticasone furoate', 0, 3543)]</t>
  </si>
  <si>
    <t>[('bumetanide', 100, 243), ('bumetanide and potassium', 100, 3417), ('methyltestosterone and estrogen', 0, 3540), ('artesunate and amodiaquine', 0, 3549), ('codeine and ibuprofen', 0, 3548)]</t>
  </si>
  <si>
    <t>[('mebeverine', 100, 2207), ('mesna', 0, 0), ('ofatumumab', 0, 3551), ('artesunate and amodiaquine', 0, 3549), ('codeine and ibuprofen', 0, 3548)]</t>
  </si>
  <si>
    <t>[('loperamide oxide', 100, 2580), ('loperamide', 100, 947), ('mesna', 0, 0), ('methyltestosterone and estrogen', 0, 3540), ('artesunate and amodiaquine', 0, 3549)]</t>
  </si>
  <si>
    <t>[('desogestrel', 100, 1968), ('mesna', 0, 0), ('ofatumumab', 0, 3551), ('artesunate and amodiaquine', 0, 3549), ('codeine and ibuprofen', 0, 3548)]</t>
  </si>
  <si>
    <t>[('donepezil', 100, 3080), ('mesna', 0, 0), ('ofatumumab', 0, 3551), ('artesunate and amodiaquine', 0, 3549), ('codeine and ibuprofen', 0, 3548)]</t>
  </si>
  <si>
    <t>[('quinine', 100, 1425), ('mesna', 0, 0), ('methyltestosterone and estrogen', 0, 3540), ('eltrombopag', 0, 3550), ('artesunate and amodiaquine', 0, 3549)]</t>
  </si>
  <si>
    <t>[('solifenacin', 100, 3357), ('mesna', 0, 0), ('medroxyprogesterone and estrogen', 0, 3539), ('artesunate and amodiaquine', 0, 3549), ('codeine and ibuprofen', 0, 3548)]</t>
  </si>
  <si>
    <t>[('lercanidipine', 100, 3074), ('ofatumumab', 0, 3551), ('artesunate and amodiaquine', 0, 3549), ('codeine and ibuprofen', 0, 3548), ('certolizumab pegol', 0, 3547)]</t>
  </si>
  <si>
    <t>[('duloxetine', 100, 2845), ('mesna', 0, 0), ('cefuroxime and metronidazole', 0, 3552), ('eltrombopag', 0, 3550), ('artesunate and amodiaquine', 0, 3549)]</t>
  </si>
  <si>
    <t>[('diclofenac', 100, 529), ('diclofenac', 100, 530), ('diclofenac', 100, 528), ('diclofenac', 100, 531), ('codeine and ibuprofen', 0, 3548)]</t>
  </si>
  <si>
    <t>[('morphine', 100, 1098), ('mesna', 0, 0), ('lisdexamfetamine', 0, 3541), ('ofatumumab', 0, 3551), ('eltrombopag', 0, 3550)]</t>
  </si>
  <si>
    <t>[('ibuprofen', 100, 845), ('ibuprofen', 100, 844), ('ibuprofen', 100, 843), ('ibuprofen', 100, 842), ('ibuprofen', 100, 841)]</t>
  </si>
  <si>
    <t>[('dexamethasone', 100, 502), ('dexamethasone', 100, 498), ('dexamethasone', 100, 500), ('dexamethasone', 100, 501), ('dexamethasone', 100, 497)]</t>
  </si>
  <si>
    <t>[('felodipine', 100, 669), ('mesna', 0, 0), ('ofatumumab', 0, 3551), ('artesunate and amodiaquine', 0, 3549), ('codeine and ibuprofen', 0, 3548)]</t>
  </si>
  <si>
    <t>[('dihydrocodeine', 100, 1987), ('mesna', 0, 0), ('medroxyprogesterone and estrogen', 0, 3539), ('artesunate and amodiaquine', 0, 3549), ('codeine and ibuprofen', 0, 3548)]</t>
  </si>
  <si>
    <t>[('hydrocortisone', 100, 817), ('hydrocortisone', 100, 818), ('hydrocortisone', 100, 823), ('hydrocortisone', 100, 822), ('hydrocortisone', 100, 821)]</t>
  </si>
  <si>
    <t>[('prochlorperazine', 100, 1386), ('medroxyprogesterone and estrogen', 0, 3539), ('artesunate and amodiaquine', 0, 3549), ('codeine and ibuprofen', 0, 3548), ('certolizumab pegol', 0, 3547)]</t>
  </si>
  <si>
    <t>[('bisacodyl', 100, 219), ('bisacodyl', 100, 220), ('mesna', 0, 0), ('paliperidone', 0, 3522), ('artesunate and amodiaquine', 0, 3549)]</t>
  </si>
  <si>
    <t>[('isosorbide mononitrate', 100, 2165), ('mesna', 0, 0), ('medroxyprogesterone and estrogen', 0, 3539), ('codeine and ibuprofen', 0, 3548), ('certolizumab pegol', 0, 3547)]</t>
  </si>
  <si>
    <t>[('hydroxychloroquine', 100, 832), ('mesna', 0, 0), ('cefuroxime and metronidazole', 0, 3552), ('eltrombopag', 0, 3550), ('artesunate and amodiaquine', 0, 3549)]</t>
  </si>
  <si>
    <t>[('pravastatin', 100, 2603), ('mesna', 0, 0), ('ofatumumab', 0, 3551), ('artesunate and amodiaquine', 0, 3549), ('codeine and ibuprofen', 0, 3548)]</t>
  </si>
  <si>
    <t>[('quetiapine', 100, 2673), ('methyltestosterone and estrogen', 0, 3540), ('eltrombopag', 0, 3550), ('artesunate and amodiaquine', 0, 3549), ('codeine and ibuprofen', 0, 3548)]</t>
  </si>
  <si>
    <t>[('budesonide', 100, 1861), ('budesonide', 100, 1860), ('budesonide', 100, 1859), ('budesonide', 100, 1858), ('mesna', 0, 0)]</t>
  </si>
  <si>
    <t>[('sumatriptan', 100, 2452), ('mesna', 0, 0), ('methyltestosterone and estrogen', 0, 3540), ('eltrombopag', 0, 3550), ('artesunate and amodiaquine', 0, 3549)]</t>
  </si>
  <si>
    <t>[('nicorandil', 100, 2265), ('mesna', 0, 0), ('medroxyprogesterone and estrogen', 0, 3539), ('artesunate and amodiaquine', 0, 3549), ('codeine and ibuprofen', 0, 3548)]</t>
  </si>
  <si>
    <t>[('lorazepam', 100, 949), ('mesna', 0, 0), ('pazopanib', 0, 3553), ('ofatumumab', 0, 3551), ('eltrombopag', 0, 3550)]</t>
  </si>
  <si>
    <t>[('pregabalin', 100, 3146), ('mesna', 0, 0), ('medroxyprogesterone and estrogen', 0, 3539), ('artesunate and amodiaquine', 0, 3549), ('codeine and ibuprofen', 0, 3548)]</t>
  </si>
  <si>
    <t>[('lymecycline', 100, 952), ('mesna', 0, 0), ('lisdexamfetamine', 0, 3541), ('ofatumumab', 0, 3551), ('eltrombopag', 0, 3550)]</t>
  </si>
  <si>
    <t>[('glyceryl trinitrate', 100, 768), ('glyceryl trinitrate', 100, 769), ('mesna', 0, 0), ('methyltestosterone and estrogen', 0, 3540), ('eltrombopag', 0, 3550)]</t>
  </si>
  <si>
    <t>[('fusidic acid', 100, 741), ('fusidic acid', 100, 740), ('fusidic acid', 100, 739), ('fusidic acid', 100, 738), ('mesna', 0, 0)]</t>
  </si>
  <si>
    <t>[('baclofen', 100, 166), ('mesna', 0, 0), ('fluorocholine(18F)', 0, 3521), ('artesunate and amodiaquine', 0, 3549), ('codeine and ibuprofen', 0, 3548)]</t>
  </si>
  <si>
    <t>[('insulin glargine', 100, 3296), ('mesna', 0, 0), ('ofatumumab', 0, 3551), ('artesunate and amodiaquine', 0, 3549), ('codeine and ibuprofen', 0, 3548)]</t>
  </si>
  <si>
    <t>[('chloramphenicol', 100, 347), ('chloramphenicol', 100, 346), ('chloramphenicol', 100, 342), ('chloramphenicol', 100, 343), ('chloramphenicol', 100, 344)]</t>
  </si>
  <si>
    <t>[('betahistine', 100, 199), ('mesna', 0, 0), ('methyltestosterone and estrogen', 0, 3540), ('eltrombopag', 0, 3550), ('artesunate and amodiaquine', 0, 3549)]</t>
  </si>
  <si>
    <t>[('cyclizine', 100, 447), ('mesna', 0, 0), ('methyltestosterone and estrogen', 0, 3540), ('eltrombopag', 0, 3550), ('artesunate and amodiaquine', 0, 3549)]</t>
  </si>
  <si>
    <t>[('insulin aspart', 100, 3513), ('insulin aspart', 100, 3512), ('mesna', 0, 0), ('medroxyprogesterone and estrogen', 0, 3538), ('codeine and ibuprofen', 0, 3548)]</t>
  </si>
  <si>
    <t>[('paroxetine', 100, 2302), ('mesna', 0, 0), ('methyltestosterone and estrogen', 0, 3540), ('eltrombopag', 0, 3550), ('artesunate and amodiaquine', 0, 3549)]</t>
  </si>
  <si>
    <t>[('cyanocobalamin', 100, 1695), ('mesna', 0, 0), ('fluorocholine(18F)', 0, 3521), ('artesunate and amodiaquine', 0, 3549), ('codeine and ibuprofen', 0, 3548)]</t>
  </si>
  <si>
    <t>[('clonazepam', 100, 414), ('mesna', 0, 0), ('lisdexamfetamine', 0, 3541), ('eltrombopag', 0, 3550), ('artesunate and amodiaquine', 0, 3549)]</t>
  </si>
  <si>
    <t>[('lamotrigine', 100, 2179), ('medroxyprogesterone and estrogen', 0, 3538), ('codeine and ibuprofen', 0, 3548), ('certolizumab pegol', 0, 3547), ('fluticasone furoate', 0, 3543)]</t>
  </si>
  <si>
    <t>[('rosuvastatin', 100, 3333), ('mesna', 0, 0), ('fluorocholine(18F)', 0, 3521), ('artesunate and amodiaquine', 0, 3549), ('codeine and ibuprofen', 0, 3548)]</t>
  </si>
  <si>
    <t>[('brinzolamide', 100, 3161), ('mesna', 0, 0), ('ofatumumab', 0, 3551), ('artesunate and amodiaquine', 0, 3549), ('codeine and ibuprofen', 0, 3548)]</t>
  </si>
  <si>
    <t>[('mirabegron', 100, 3723), ('mesna', 0, 0), ('cefuroxime and metronidazole', 0, 3552), ('eltrombopag', 0, 3550), ('artesunate and amodiaquine', 0, 3549)]</t>
  </si>
  <si>
    <t>[('promethazine', 100, 1393), ('promethazine', 100, 1392), ('mesna', 0, 0), ('naproxcinod', 0, 3575), ('eltrombopag', 0, 3550)]</t>
  </si>
  <si>
    <t>[('methadone', 100, 1022), ('pazopanib', 0, 3553), ('ofatumumab', 0, 3551), ('eltrombopag', 0, 3550), ('artesunate and amodiaquine', 0, 3549)]</t>
  </si>
  <si>
    <t>[('fluticasone', 100, 2572), ('fluticasone', 100, 2571), ('fluticasone', 100, 2570), ('fluticasone furoate', 100, 3543), ('fluticasone furoate', 100, 3542)]</t>
  </si>
  <si>
    <t>[('dapagliflozin', 100, 6510), ('mesna', 0, 0), ('methyltestosterone and estrogen', 0, 3540), ('eltrombopag', 0, 3550), ('artesunate and amodiaquine', 0, 3549)]</t>
  </si>
  <si>
    <t>[('temazepam', 100, 1540), ('medroxyprogesterone and estrogen', 0, 3539), ('artesunate and amodiaquine', 0, 3549), ('codeine and ibuprofen', 0, 3548), ('certolizumab pegol', 0, 3547)]</t>
  </si>
  <si>
    <t>[('irbesartan', 100, 2903), ('mesna', 0, 0), ('methyltestosterone and estrogen', 0, 3540), ('eltrombopag', 0, 3550), ('artesunate and amodiaquine', 0, 3549)]</t>
  </si>
  <si>
    <t>[('enalapril', 100, 601), ('methyltestosterone and estrogen', 0, 3540), ('eltrombopag', 0, 3550), ('artesunate and amodiaquine', 0, 3549), ('codeine and ibuprofen', 0, 3548)]</t>
  </si>
  <si>
    <t>[('levetiracetam', 100, 3026), ('mesna', 0, 0), ('artesunate and amodiaquine', 0, 3549), ('codeine and ibuprofen', 0, 3548), ('certolizumab pegol', 0, 3547)]</t>
  </si>
  <si>
    <t>[('venlafaxine', 100, 2542), ('mesna', 0, 0), ('methyltestosterone and estrogen', 0, 3540), ('eltrombopag', 0, 3550), ('artesunate and amodiaquine', 0, 3549)]</t>
  </si>
  <si>
    <t>[('procyclidine', 100, 1387), ('mesna', 0, 0), ('artesunate and amodiaquine', 0, 3549), ('codeine and ibuprofen', 0, 3548), ('certolizumab pegol', 0, 3547)]</t>
  </si>
  <si>
    <t>[('olanzapine', 100, 2778), ('mesna', 0, 0), ('methyltestosterone and estrogen', 0, 3540), ('eltrombopag', 0, 3550), ('artesunate and amodiaquine', 0, 3549)]</t>
  </si>
  <si>
    <t>[('pantoprazole', 100, 2569), ('mesna', 0, 0), ('medroxyprogesterone and estrogen', 0, 3539), ('artesunate and amodiaquine', 0, 3549), ('codeine and ibuprofen', 0, 3548)]</t>
  </si>
  <si>
    <t>[('chlorphenamine', 100, 367), ('mesna', 0, 0), ('cefuroxime and metronidazole', 0, 3552), ('eltrombopag', 0, 3550), ('artesunate and amodiaquine', 0, 3549)]</t>
  </si>
  <si>
    <t>[('memantine', 100, 999), ('mesna', 0, 0), ('cefuroxime and metronidazole', 0, 3552), ('eltrombopag', 0, 3550), ('artesunate and amodiaquine', 0, 3549)]</t>
  </si>
  <si>
    <t>[('bimatoprost', 100, 3318), ('mesna', 0, 0), ('medroxyprogesterone and estrogen', 0, 3539), ('artesunate and amodiaquine', 0, 3549), ('codeine and ibuprofen', 0, 3548)]</t>
  </si>
  <si>
    <t>[('medroxyprogesterone', 100, 989), ('medroxyprogesterone', 100, 988), ('medroxyprogesterone', 100, 987), ('mesna', 0, 0), ('cefuroxime and metronidazole', 0, 3552)]</t>
  </si>
  <si>
    <t>A02BC01, R05CB05, N05AX13, B02BX05, P01BF03</t>
  </si>
  <si>
    <t>R05CB05, G03FA12, N02AJ08, L04AB05, R03BA09</t>
  </si>
  <si>
    <t>C08CA01, R05CB05, G03FA12, N02AJ08, L04AB05</t>
  </si>
  <si>
    <t>C10AA05, R05CB05, G03EA01, B02BX05, P01BF03</t>
  </si>
  <si>
    <t>N02BE01, R05CB05, L01XC10, P01BF03, N02AJ08</t>
  </si>
  <si>
    <t>A02BC03, L01XC10, P01BF03, N02AJ08, L04AB05</t>
  </si>
  <si>
    <t>C10AA01, R05CB05, P01BF03, N02AJ08, L04AB05</t>
  </si>
  <si>
    <t>A10BA02, R05CB05, N06BA12, L01XC10, B02BX05</t>
  </si>
  <si>
    <t>R03AC02, R03CC02, L04AC04, G03FA12, N02AJ08</t>
  </si>
  <si>
    <t>H03AA01, R05CB05, P01BF03, N02AJ08, L04AB05</t>
  </si>
  <si>
    <t>C03AA01, C03AB01, R05CB05, L01XC10, P01BF03</t>
  </si>
  <si>
    <t>C09AA05, R05CB05, G03EA01, B02BX05, P01BF03</t>
  </si>
  <si>
    <t>B01AC04, R05CB05, G03EA01, B02BX05, P01BF03</t>
  </si>
  <si>
    <t>C07AB07, R05CB05, L01XC10, P01BF03, N02AJ08</t>
  </si>
  <si>
    <t>N06AA09, G03EA01, B02BX05, P01BF03, N02AJ08</t>
  </si>
  <si>
    <t>N06AB04, R05CB05, G03EA01, B02BX05, P01BF03</t>
  </si>
  <si>
    <t>C03CB01, C03CA01, R05CB05, N06BA12, P01BF03</t>
  </si>
  <si>
    <t>N06AB06, R05CB05, G03FB06, P01BF03, N02AJ08</t>
  </si>
  <si>
    <t>B03BB01, R05CB05, G03EA01, B02BX05, P01BF03</t>
  </si>
  <si>
    <t>G04CA02, R05CB05, L01XE11, L01XC10, B02BX05</t>
  </si>
  <si>
    <t>N06AB03, R05CB05, G03EA01, B02BX05, P01BF03</t>
  </si>
  <si>
    <t>M05BA04, R05CB05, G03EA01, B02BX05, P01BF03</t>
  </si>
  <si>
    <t>J01CA04, R05CB05, G03EA01, B02BX05, P01BF03</t>
  </si>
  <si>
    <t>N02AX02, R05CB05, N06BA12, B02BX05, P01BF03</t>
  </si>
  <si>
    <t>A10BB09, R05CB05, N06BA12, L01XC10, B02BX05</t>
  </si>
  <si>
    <t>H02AB06, S01CB02, R01AD02, S02BA03, D07XA02</t>
  </si>
  <si>
    <t>R06AE07, R05CB05, G03FB06, P01BF03, N02AJ08</t>
  </si>
  <si>
    <t>G02CC02, M01AE02, M02AA12, R05CB05, R03BA09</t>
  </si>
  <si>
    <t>N03AX12, G03FA12, N02AJ08, L04AB05, R03BA09</t>
  </si>
  <si>
    <t>A02BA02, R05CB05, G03EA01, B02BX05, P01BF03</t>
  </si>
  <si>
    <t>C07AB03, R05CB05, G03FB06, P01BF03, N02AJ08</t>
  </si>
  <si>
    <t>C09CA01, R05CB05, J01RA03, B02BX05, P01BF03</t>
  </si>
  <si>
    <t>B03AD02, B03AA02, R05CB05, G03EA01, B02BX05</t>
  </si>
  <si>
    <t>B01AA03, R05CB05, G03FB06, P01BF03, N02AJ08</t>
  </si>
  <si>
    <t>A11CC05, R05CB05, N05AX13, B02BX05, P01BF03</t>
  </si>
  <si>
    <t>D11AX10, G04CB01, R05CB05, G03FB06, P01BF03</t>
  </si>
  <si>
    <t>C02CA04, R05CB05, G03FB06, P01BF03, N02AJ08</t>
  </si>
  <si>
    <t>J01CF05, R05CB05, G03EA01, B02BX05, P01BF03</t>
  </si>
  <si>
    <t>M04AA01, G03FB06, P01BF03, N02AJ08, L04AB05</t>
  </si>
  <si>
    <t>C09AA03, R05CB05, G03FB06, N02AJ08, L04AB05</t>
  </si>
  <si>
    <t>C03BA11, R05CB05, G03EA01, B02BX05, P01BF03</t>
  </si>
  <si>
    <t>R03BA01, R01AD01, D07AC15, A07EA07, G03EA01</t>
  </si>
  <si>
    <t>N05CF01, R05CB05, G03EA01, P01BF03, N02AJ08</t>
  </si>
  <si>
    <t>R05DA04, R05CB05, N06BA12, L01XC10, B02BX05</t>
  </si>
  <si>
    <t>A06AD11, R05CB05, G03EA01, B02BX05, P01BF03</t>
  </si>
  <si>
    <t>N06AX11, J01RA03, B02BX05, P01BF03, N02AJ08</t>
  </si>
  <si>
    <t>A01AB22, J01AA02, R05CB05, L01XC10, P01BF03</t>
  </si>
  <si>
    <t>B03AA07, B03AD03, G03EA01, B02BX05, P01BF03</t>
  </si>
  <si>
    <t>B01AF01, R05CB05, G03FB06, P01BF03, N02AJ08</t>
  </si>
  <si>
    <t>N05BA01, R05CB05, G03EA01, B02BX05, P01BF03</t>
  </si>
  <si>
    <t>B03BA03, V03AB33, R05CB05, N06BA12, B02BX05</t>
  </si>
  <si>
    <t>A11DA01, R05CB05, J01RA03, B02BX05, P01BF03</t>
  </si>
  <si>
    <t>B01AF02, G03FA12, N02AJ08, L04AB05, R03BA09</t>
  </si>
  <si>
    <t>R05CB03, R05CB05, L01XE11, L01XC10, B02BX05</t>
  </si>
  <si>
    <t>S01EE01, G03FA12, N02AJ08, L04AB05, R03BA09</t>
  </si>
  <si>
    <t>R03DC03, J01RA03, L01XC10, B02BX05, P01BF03</t>
  </si>
  <si>
    <t>J01XE01, R05CB05, N06BA12, L01XC10, B02BX05</t>
  </si>
  <si>
    <t>C03DA01, R05CB05, L01XC10, P01BF03, N02AJ08</t>
  </si>
  <si>
    <t>C07AA05, R05CB05, J01RA03, B02BX05, P01BF03</t>
  </si>
  <si>
    <t>C09CA06, R05CB05, N02AJ08, L04AB05, R03BA09</t>
  </si>
  <si>
    <t>R06AX13, R05CB05, G03FB06, N02AJ08, L04AB05</t>
  </si>
  <si>
    <t>A10BH01, R05CB05, G03FB06, P01BF03, N02AJ08</t>
  </si>
  <si>
    <t>A06AA02, R05CB05, G03EA01, P01BF03, N02AJ08</t>
  </si>
  <si>
    <t>D07AC13, R03BA07, R01AD09, D07XC03, J07CA01</t>
  </si>
  <si>
    <t>L01BA01, L04AX03, R05CB05, J01RA03, B02BX05</t>
  </si>
  <si>
    <t>C01AA05, R05CB05, V09IX07, P01BF03, N02AJ08</t>
  </si>
  <si>
    <t>C10AX09, R05CB05, G03EA01, B02BX05, P01BF03</t>
  </si>
  <si>
    <t>R06AX26, R05CB05, N05AX13, B02BX05, P01BF03</t>
  </si>
  <si>
    <t>A10BH05, R05CB05, V09IX07, P01BF03, N02AJ08</t>
  </si>
  <si>
    <t>J01FA09, R05CB05, G03EA01, P01BF03, N02AJ08</t>
  </si>
  <si>
    <t>S01KA02, R05CB05, G03FB06, P01BF03, N02AJ08</t>
  </si>
  <si>
    <t>J01EA01, R05CB05, J01RA03, B02BX05, P01BF03</t>
  </si>
  <si>
    <t>R03BB04, R05CB05, N02AJ08, L04AB05, R03BA09</t>
  </si>
  <si>
    <t>C03CA02, C03CB02, G03EA01, P01BF03, N02AJ08</t>
  </si>
  <si>
    <t>A03AA04, R05CB05, L01XC10, P01BF03, N02AJ08</t>
  </si>
  <si>
    <t>A07DA05, A07DA03, R05CB05, G03EA01, P01BF03</t>
  </si>
  <si>
    <t>G03AC09, R05CB05, L01XC10, P01BF03, N02AJ08</t>
  </si>
  <si>
    <t>N06DA02, R05CB05, L01XC10, P01BF03, N02AJ08</t>
  </si>
  <si>
    <t>P01BC01, R05CB05, G03EA01, B02BX05, P01BF03</t>
  </si>
  <si>
    <t>G04BD08, R05CB05, G03FB06, P01BF03, N02AJ08</t>
  </si>
  <si>
    <t>C08CA13, L01XC10, P01BF03, N02AJ08, L04AB05</t>
  </si>
  <si>
    <t>N06AX21, R05CB05, J01RA03, B02BX05, P01BF03</t>
  </si>
  <si>
    <t>M01AB05, M02AA15, D11AX18, S01BC03, N02AJ08</t>
  </si>
  <si>
    <t>N02AA01, R05CB05, N06BA12, L01XC10, B02BX05</t>
  </si>
  <si>
    <t>R02AX02, M02AA13, M01AE01, G02CC01, C01EB16</t>
  </si>
  <si>
    <t>R01AD03, D07AB19, D10AA03, H02AB02, C05AA09</t>
  </si>
  <si>
    <t>C08CA02, R05CB05, L01XC10, P01BF03, N02AJ08</t>
  </si>
  <si>
    <t>N02AA08, R05CB05, G03FB06, P01BF03, N02AJ08</t>
  </si>
  <si>
    <t>C05AA01, D07AA02, S02BA01, S01CB03, S01BA02</t>
  </si>
  <si>
    <t>N05AB04, G03FB06, P01BF03, N02AJ08, L04AB05</t>
  </si>
  <si>
    <t>A06AB02, A06AG02, R05CB05, N05AX13, P01BF03</t>
  </si>
  <si>
    <t>C01DA14, R05CB05, G03FB06, N02AJ08, L04AB05</t>
  </si>
  <si>
    <t>P01BA02, R05CB05, J01RA03, B02BX05, P01BF03</t>
  </si>
  <si>
    <t>C10AA03, R05CB05, L01XC10, P01BF03, N02AJ08</t>
  </si>
  <si>
    <t>N05AH04, G03EA01, B02BX05, P01BF03, N02AJ08</t>
  </si>
  <si>
    <t>R03BA02, R01AD05, D07AC09, A07EA06, R05CB05</t>
  </si>
  <si>
    <t>N02CC01, R05CB05, G03EA01, B02BX05, P01BF03</t>
  </si>
  <si>
    <t>C01DX16, R05CB05, G03FB06, P01BF03, N02AJ08</t>
  </si>
  <si>
    <t>N05BA06, R05CB05, L01XE11, L01XC10, B02BX05</t>
  </si>
  <si>
    <t>N03AX16, R05CB05, G03FB06, P01BF03, N02AJ08</t>
  </si>
  <si>
    <t>J01AA04, R05CB05, N06BA12, L01XC10, B02BX05</t>
  </si>
  <si>
    <t>C01DA02, C05AE01, R05CB05, G03EA01, B02BX05</t>
  </si>
  <si>
    <t>S01AA13, J01XC01, D09AA02, D06AX01, R05CB05</t>
  </si>
  <si>
    <t>M03BX01, R05CB05, V09IX07, P01BF03, N02AJ08</t>
  </si>
  <si>
    <t>A10AE04, R05CB05, L01XC10, P01BF03, N02AJ08</t>
  </si>
  <si>
    <t>S02AA01, S01AA01, D06AX02, D10AF03, G01AA05</t>
  </si>
  <si>
    <t>N07CA01, R05CB05, G03EA01, B02BX05, P01BF03</t>
  </si>
  <si>
    <t>R06AE03, R05CB05, G03EA01, B02BX05, P01BF03</t>
  </si>
  <si>
    <t>A10AD05, A10AB05, R05CB05, G03FA12, N02AJ08</t>
  </si>
  <si>
    <t>N06AB05, R05CB05, G03EA01, B02BX05, P01BF03</t>
  </si>
  <si>
    <t>B03BA01, R05CB05, V09IX07, P01BF03, N02AJ08</t>
  </si>
  <si>
    <t>N03AE01, R05CB05, N06BA12, B02BX05, P01BF03</t>
  </si>
  <si>
    <t>N03AX09, G03FA12, N02AJ08, L04AB05, R03BA09</t>
  </si>
  <si>
    <t>C10AA07, R05CB05, V09IX07, P01BF03, N02AJ08</t>
  </si>
  <si>
    <t>S01EC04, R05CB05, L01XC10, P01BF03, N02AJ08</t>
  </si>
  <si>
    <t>G04BD12, R05CB05, J01RA03, B02BX05, P01BF03</t>
  </si>
  <si>
    <t>R06AD02, D04AA10, R05CB05, M01AE18, B02BX05</t>
  </si>
  <si>
    <t>N07BC02, L01XE11, L01XC10, B02BX05, P01BF03</t>
  </si>
  <si>
    <t>R03BA05, R01AD08, D07AC17, R03BA09, R01AD12</t>
  </si>
  <si>
    <t>A10BK01, R05CB05, G03EA01, B02BX05, P01BF03</t>
  </si>
  <si>
    <t>N05CD07, G03FB06, P01BF03, N02AJ08, L04AB05</t>
  </si>
  <si>
    <t>C09CA04, R05CB05, G03EA01, B02BX05, P01BF03</t>
  </si>
  <si>
    <t>C09AA02, G03EA01, B02BX05, P01BF03, N02AJ08</t>
  </si>
  <si>
    <t>N03AX14, R05CB05, P01BF03, N02AJ08, L04AB05</t>
  </si>
  <si>
    <t>N06AX16, R05CB05, G03EA01, B02BX05, P01BF03</t>
  </si>
  <si>
    <t>N04AA04, R05CB05, P01BF03, N02AJ08, L04AB05</t>
  </si>
  <si>
    <t>N05AH03, R05CB05, G03EA01, B02BX05, P01BF03</t>
  </si>
  <si>
    <t>A02BC02, R05CB05, G03FB06, P01BF03, N02AJ08</t>
  </si>
  <si>
    <t>R06AB04, R05CB05, J01RA03, B02BX05, P01BF03</t>
  </si>
  <si>
    <t>N06DX01, R05CB05, J01RA03, B02BX05, P01BF03</t>
  </si>
  <si>
    <t>S01EE03, R05CB05, G03FB06, P01BF03, N02AJ08</t>
  </si>
  <si>
    <t>L02AB02, G03DA02, G03AC06, R05CB05, J01RA03</t>
  </si>
  <si>
    <t>A02BC01</t>
  </si>
  <si>
    <t>C08CA01</t>
  </si>
  <si>
    <t>C10AA05</t>
  </si>
  <si>
    <t>N02BE01</t>
  </si>
  <si>
    <t>A02BC03</t>
  </si>
  <si>
    <t>C10AA01</t>
  </si>
  <si>
    <t>A10BA02</t>
  </si>
  <si>
    <t>R03AC02, R03CC02</t>
  </si>
  <si>
    <t>H03AA01</t>
  </si>
  <si>
    <t>C03AA01, C03AB01</t>
  </si>
  <si>
    <t>C09AA05</t>
  </si>
  <si>
    <t>B01AC04</t>
  </si>
  <si>
    <t>C07AB07</t>
  </si>
  <si>
    <t>N06AA09</t>
  </si>
  <si>
    <t>N06AB04</t>
  </si>
  <si>
    <t>C03CB01, C03CA01</t>
  </si>
  <si>
    <t>N06AB06</t>
  </si>
  <si>
    <t>B03BB01</t>
  </si>
  <si>
    <t>G04CA02</t>
  </si>
  <si>
    <t>N06AB03</t>
  </si>
  <si>
    <t>M05BA04</t>
  </si>
  <si>
    <t>J01CA04</t>
  </si>
  <si>
    <t>N02AX02</t>
  </si>
  <si>
    <t>A10BB09</t>
  </si>
  <si>
    <t>R06AE07</t>
  </si>
  <si>
    <t>G02CC02, M01AE02, M02AA12</t>
  </si>
  <si>
    <t>N03AX12</t>
  </si>
  <si>
    <t>A02BA02</t>
  </si>
  <si>
    <t>C07AB03</t>
  </si>
  <si>
    <t>C09CA01</t>
  </si>
  <si>
    <t>B03AD02, B03AA02</t>
  </si>
  <si>
    <t>B01AA03</t>
  </si>
  <si>
    <t>A11CC05</t>
  </si>
  <si>
    <t>D11AX10, G04CB01</t>
  </si>
  <si>
    <t>C02CA04</t>
  </si>
  <si>
    <t>J01CF05</t>
  </si>
  <si>
    <t>M04AA01</t>
  </si>
  <si>
    <t>C09AA03</t>
  </si>
  <si>
    <t>C03BA11</t>
  </si>
  <si>
    <t>R03BA01, R01AD01, D07AC15, A07EA07</t>
  </si>
  <si>
    <t>N05CF01</t>
  </si>
  <si>
    <t>R05DA04</t>
  </si>
  <si>
    <t>A06AD11</t>
  </si>
  <si>
    <t>N06AX11</t>
  </si>
  <si>
    <t>A01AB22, J01AA02</t>
  </si>
  <si>
    <t>B03AA07, B03AD03</t>
  </si>
  <si>
    <t>B01AF01</t>
  </si>
  <si>
    <t>N05BA01</t>
  </si>
  <si>
    <t>B03BA03, V03AB33</t>
  </si>
  <si>
    <t>A11DA01</t>
  </si>
  <si>
    <t>B01AF02</t>
  </si>
  <si>
    <t>R05CB03</t>
  </si>
  <si>
    <t>S01EE01</t>
  </si>
  <si>
    <t>R03DC03</t>
  </si>
  <si>
    <t>J01XE01</t>
  </si>
  <si>
    <t>C03DA01</t>
  </si>
  <si>
    <t>C07AA05</t>
  </si>
  <si>
    <t>C09CA06</t>
  </si>
  <si>
    <t>R06AX13</t>
  </si>
  <si>
    <t>A10BH01</t>
  </si>
  <si>
    <t>A06AA02</t>
  </si>
  <si>
    <t>D07AC13, R03BA07, R01AD09, D07XC03</t>
  </si>
  <si>
    <t>L01BA01, L04AX03</t>
  </si>
  <si>
    <t>C01AA05</t>
  </si>
  <si>
    <t>C10AX09</t>
  </si>
  <si>
    <t>R06AX26</t>
  </si>
  <si>
    <t>A10BH05</t>
  </si>
  <si>
    <t>J01FA09</t>
  </si>
  <si>
    <t>S01KA02</t>
  </si>
  <si>
    <t>J01EA01</t>
  </si>
  <si>
    <t>R03BB04</t>
  </si>
  <si>
    <t>C03CA02, C03CB02</t>
  </si>
  <si>
    <t>A03AA04</t>
  </si>
  <si>
    <t>A07DA05, A07DA03</t>
  </si>
  <si>
    <t>G03AC09</t>
  </si>
  <si>
    <t>N06DA02</t>
  </si>
  <si>
    <t>P01BC01</t>
  </si>
  <si>
    <t>G04BD08</t>
  </si>
  <si>
    <t>C08CA13</t>
  </si>
  <si>
    <t>N06AX21</t>
  </si>
  <si>
    <t>M01AB05, M02AA15, D11AX18, S01BC03</t>
  </si>
  <si>
    <t>N02AA01</t>
  </si>
  <si>
    <t>C08CA02</t>
  </si>
  <si>
    <t>N02AA08</t>
  </si>
  <si>
    <t>N05AB04</t>
  </si>
  <si>
    <t>A06AB02, A06AG02</t>
  </si>
  <si>
    <t>C01DA14</t>
  </si>
  <si>
    <t>P01BA02</t>
  </si>
  <si>
    <t>C10AA03</t>
  </si>
  <si>
    <t>N05AH04</t>
  </si>
  <si>
    <t>R03BA02, R01AD05, D07AC09, A07EA06</t>
  </si>
  <si>
    <t>N02CC01</t>
  </si>
  <si>
    <t>C01DX16</t>
  </si>
  <si>
    <t>N05BA06</t>
  </si>
  <si>
    <t>N03AX16</t>
  </si>
  <si>
    <t>J01AA04</t>
  </si>
  <si>
    <t>C01DA02, C05AE01</t>
  </si>
  <si>
    <t>S01AA13, J01XC01, D09AA02, D06AX01</t>
  </si>
  <si>
    <t>M03BX01</t>
  </si>
  <si>
    <t>A10AE04</t>
  </si>
  <si>
    <t>N07CA01</t>
  </si>
  <si>
    <t>R06AE03</t>
  </si>
  <si>
    <t>A10AD05, A10AB05</t>
  </si>
  <si>
    <t>N06AB05</t>
  </si>
  <si>
    <t>B03BA01</t>
  </si>
  <si>
    <t>N03AE01</t>
  </si>
  <si>
    <t>N03AX09</t>
  </si>
  <si>
    <t>C10AA07</t>
  </si>
  <si>
    <t>S01EC04</t>
  </si>
  <si>
    <t>G04BD12</t>
  </si>
  <si>
    <t>R06AD02, D04AA10</t>
  </si>
  <si>
    <t>N07BC02</t>
  </si>
  <si>
    <t>A10BK01</t>
  </si>
  <si>
    <t>N05CD07</t>
  </si>
  <si>
    <t>C09CA04</t>
  </si>
  <si>
    <t>C09AA02</t>
  </si>
  <si>
    <t>N03AX14</t>
  </si>
  <si>
    <t>N06AX16</t>
  </si>
  <si>
    <t>N04AA04</t>
  </si>
  <si>
    <t>N05AH03</t>
  </si>
  <si>
    <t>A02BC02</t>
  </si>
  <si>
    <t>R06AB04</t>
  </si>
  <si>
    <t>N06DX01</t>
  </si>
  <si>
    <t>S01EE03</t>
  </si>
  <si>
    <t>L02AB02, G03DA02, G03AC06</t>
  </si>
  <si>
    <t>[('omeprazole', 100.0, 1198), ('esomeprazole', 83.33333333333334, 3315), ('rabeprazole', 72.72727272727273, 3031), ('fomepizole', 70.0, 1734), ('feprazone', 70.0, 1373)]</t>
  </si>
  <si>
    <t>[('desaspidin', 60.0, 1967), ('heparin', 57.14285714285714, 790), ('heparin', 57.14285714285714, 791), ('heparin', 57.14285714285714, 792), ('cefapirin', 55.55555555555556, 332)]</t>
  </si>
  <si>
    <t>[('amlodipine', 100.0, 1780), ('felodipine', 80.0, 669), ('amoxapine', 70.0, 94), ('nimodipine', 70.0, 1159), ('amodiaquine', 63.63636363636363, 93)]</t>
  </si>
  <si>
    <t>[('atorvastatin', 100.0, 2897), ('lovastatin', 75.0, 950), ('simvastatin', 66.66666666666667, 2427), ('fluvastatin', 66.66666666666667, 2573), ('pitavastatin', 66.66666666666667, 3617)]</t>
  </si>
  <si>
    <t>[('paracetamol', 100.0, 15), ('propacetamol', 75.0, 2582), ('piracetam', 72.72727272727273, 1315), ('trometamol', 63.63636363636363, 1657), ('trometamol', 63.63636363636363, 1656)]</t>
  </si>
  <si>
    <t>[('lansoprazole', 100.0, 1758), ('pantoprazole', 83.33333333333334, 2569), ('dexlansoprazole', 80.0, 3597), ('rabeprazole', 66.66666666666667, 3031), ('dapiprazole', 66.66666666666667, 1959)]</t>
  </si>
  <si>
    <t>[('simvastatin', 100.0, 2427), ('pitavastatin', 75.0, 3617), ('fluvastatin', 72.72727272727273, 2573), ('lovastatin', 72.72727272727273, 950), ('pravastatin', 72.72727272727273, 2603)]</t>
  </si>
  <si>
    <t>[('metformin', 100.0, 1020), ('buformin', 86.95652173913044, 242), ('phenformin', 86.95652173913044, 1276), ('mecasermin', 82.6086956521739, 3292), ('merbromin', 82.6086956521739, 1014)]</t>
  </si>
  <si>
    <t>[('salbutamol', 100.0, 47), ('salbutamol', 100.0, 46), ('talbutal', 70.0, 2938), ('aloglutamol', 63.63636363636363, 1769), ('labetalol', 60.0, 921)]</t>
  </si>
  <si>
    <t>[('levothyroxine sodium', 100.0, 2564), ('liothyronine sodium', 85.0, 3111), ('dextrothyroxine', 80.0, 512), ('fesoterodine', 75.0, 3578), ('vosaroxin', 70.0, 3436)]</t>
  </si>
  <si>
    <t>[('bendroflumethiazide', 100.0, 177), ('bendroflumethiazide and potassium', 100.0, 3418), ('hydroflumethiazide', 84.21052631578947, 824), ('hydroflumethiazide and potassium', 84.21052631578947, 5503), ('hydrochlorothiazide and potassium', 57.89473684210527, 5502)]</t>
  </si>
  <si>
    <t>[('ramipril', 100.0, 2387), ('imidapril', 55.55555555555556, 2771), ('rimiterol', 55.55555555555556, 1440), ('bemiparin', 55.55555555555556, 3308), ('captopril', 55.55555555555556, 282)]</t>
  </si>
  <si>
    <t>[('clopidogrel', 100.0, 2303), ('cloridarol', 63.63636363636363, 1931), ('clonidine', 54.54545454545454, 415), ('clonidine', 54.54545454545454, 416), ('clonidine', 54.54545454545454, 417)]</t>
  </si>
  <si>
    <t>[('bisoprolol', 100.0, 1840), ('metoprolol', 84.21052631578947, 1064), ('masoprocol', 84.21052631578947, 3203), ('misoprostol', 84.21052631578947, 2592), ('misoprostol', 84.21052631578947, 2591)]</t>
  </si>
  <si>
    <t>[('amitriptyline', 100.0, 89), ('nortriptyline', 88.88888888888889, 1185), ('protriptyline', 88.88888888888889, 1410), ('butriptyline', 88.88888888888889, 1869), ('aminophylline', 81.4814814814815, 86)]</t>
  </si>
  <si>
    <t>[('citalopram', 100.0, 401), ('escitalopram', 91.30434782608697, 3356), ('cilazapril', 78.26086956521739, 1919), ('iclaprim', 78.26086956521739, 3437), ('ketazolam', 78.26086956521739, 2173)]</t>
  </si>
  <si>
    <t>[('furosemide', 100.0, 737), ('furosemide and potassium', 100.0, 3414), ('torasemide', 70.0, 2506), ('rutoside', 60.0, 1446), ('sulodexide', 60.0, 2101)]</t>
  </si>
  <si>
    <t>[('sertraline', 100.0, 2423), ('serelaxin', 83.33333333333334, 6497), ('perazine', 83.33333333333334, 1267), ('ketamine', 83.33333333333334, 912), ('tetracaine', 83.33333333333334, 1550)]</t>
  </si>
  <si>
    <t>[('folic acid', 100.0, 729), ('boric acid', 80.0, 226), ('cholic acid', 80.0, 6196), ('food', 70.0, 6414), ('eosin', 70.0, 3740)]</t>
  </si>
  <si>
    <t>[('tamsulosin', 100.0, 2871), ('alfuzosin', 83.33333333333334, 1763), ('camylofin', 83.33333333333334, 1877), ('cefsulodin', 83.33333333333334, 320), ('triclosan', 79.16666666666666, 1633)]</t>
  </si>
  <si>
    <t>[('fluoxetine', 100.0, 717), ('reboxetine', 87.5, 2775), ('fluvoxamine', 87.5, 2596), ('flupirtine', 87.5, 2083), ('dapoxetine', 87.5, 2818)]</t>
  </si>
  <si>
    <t>[('alendronic acid', 100.0, 3236), ('ibandronic acid', 80.0, 3036), ('clodronic acid', 80.0, 525), ('zoledronic acid', 80.0, 2872), ('etidronic acid', 73.33333333333334, 3758)]</t>
  </si>
  <si>
    <t>[('amoxicillin', 100.0, 95), ('aspoxicillin', 83.33333333333334, 2629), ('ampicillin', 81.81818181818181, 101), ('ampicillin', 81.81818181818181, 102), ('meticillin', 72.72727272727273, 6895)]</t>
  </si>
  <si>
    <t>[('tramadol', 100.0, 1609), ('trapidil', 86.36363636363636, 1614), ('trazodone', 81.81818181818181, 1615), ('thiamazole', 81.81818181818181, 1034), ('trometamol', 81.81818181818181, 1657)]</t>
  </si>
  <si>
    <t>[('gliclazide', 100.0, 756), ('glipizide', 70.0, 757), ('glibenclamide', 69.23076923076923, 755), ('salicylamide', 66.66666666666667, 1448), ('balsalazide', 63.63636363636363, 1803)]</t>
  </si>
  <si>
    <t>[('prednisolone', 100.0, 1362), ('prednisolone', 100.0, 1359), ('prednisolone', 100.0, 1363), ('prednisolone', 100.0, 1365), ('prednisolone', 100.0, 1366)]</t>
  </si>
  <si>
    <t>[('dihydrocodeine and paracetamol', 59.45945945945945, 3669), ('codeine and paracetamol', 54.054054054054056, 3599), ('oxycodone and paracetamol', 51.35135135135135, 6740), ('tramadol and paracetamol', 45.945945945945944, 3385), ('paracetamol, combinations with psycholeptics', 38.46153846153846, 4623)]</t>
  </si>
  <si>
    <t>[('cetirizine', 100.0, 1900), ('cefatrizine', 87.5, 310), ('cetrimide', 87.5, 3324), ('cetrimide', 87.5, 3325), ('metirosine', 87.5, 3288)]</t>
  </si>
  <si>
    <t>[('naproxen', 100.0, 1120), ('naproxen', 100.0, 1118), ('naproxen', 100.0, 1119), ('naproxcinod', 63.63636363636363, 3575), ('suprofen', 62.5, 1535)]</t>
  </si>
  <si>
    <t>[('gabapentin', 100.0, 2093), ('rifapentine', 63.63636363636363, 2399), ('azapetine', 60.0, 1793), ('gadopentetic acid', 58.33333333333333, 2095), ('satraplatin', 54.54545454545454, 6691)]</t>
  </si>
  <si>
    <t>[('ranitidine', 100.0, 1427), ('lafutidine', 87.5, 2782), ('famotidine', 87.5, 667), ('azacitidine', 87.5, 159), ('manidipine', 87.5, 2203)]</t>
  </si>
  <si>
    <t>[('atenolol', 100.0, 154), ('s-atenolol', 80.0, 5584), ('alprenolol', 70.0, 67), ('artenimol', 66.66666666666667, 6238), ('talinolol', 66.66666666666667, 2454)]</t>
  </si>
  <si>
    <t>[('losartan', 100.0, 2683), ('bosentan', 83.33333333333334, 2862), ('tasosartan', 83.33333333333334, 3148), ('eprosartan', 83.33333333333334, 2899), ('valsartan', 83.33333333333334, 2824)]</t>
  </si>
  <si>
    <t>[('ferrous fumarate', 100.0, 2061), ('ferrous fumarate', 100.0, 2060), ('ferrous aspartate', 76.47058823529412, 3246), ('ferrous sulfate', 75.0, 2065), ('ferrous tartrate', 75.0, 5574)]</t>
  </si>
  <si>
    <t>[('warfarin', 100.0, 1700), ('heparin', 73.33333333333334, 792), ('heparin', 73.33333333333334, 790), ('parnaparin', 73.33333333333334, 2820), ('nafarelin', 73.33333333333334, 2184)]</t>
  </si>
  <si>
    <t>[('colecalciferol', 100.0, 381), ('doxercalciferol', 80.0, 1708), ('ergocalciferol', 71.42857142857143, 617), ('calcifediol', 57.14285714285714, 257), ('risedronic acid and colecalciferol', 56.00000000000001, 6610)]</t>
  </si>
  <si>
    <t>[('finasteride', 100.0, 2067), ('finasteride', 100.0, 2068), ('dutasteride', 72.72727272727273, 3210), ('fenspiride', 63.63636363636363, 678), ('fenspiride', 63.63636363636363, 677)]</t>
  </si>
  <si>
    <t>[('senega', 66.66666666666667, 6094), ('mesna', 60.0, 0), ('mesna', 60.0, 1), ('bosentan', 50.0, 2862), ('lentinan', 50.0, 923)]</t>
  </si>
  <si>
    <t>[('doxazosin', 100.0, 2653), ('terazosin', 83.33333333333334, 2468), ('prazosin', 83.33333333333334, 1357), ('didanosine', 77.77777777777779, 535), ('doxepin', 77.77777777777779, 588)]</t>
  </si>
  <si>
    <t>[('infliximab', 50.0, 3155), ('vinflunine', 50.0, 3159), ('enflurane', 44.44444444444444, 602), ('diflunisal', 40.0, 545), ('benzyl benzoate', 40.0, 1827)]</t>
  </si>
  <si>
    <t>[('flucloxacillin', 100.0, 687), ('dicloxacillin', 85.71428571428572, 532), ('cloxacillin', 85.71428571428572, 426), ('oxacillin', 76.19047619047619, 1210), ('azlocillin', 71.42857142857143, 161)]</t>
  </si>
  <si>
    <t>[('allopurinol', 100.0, 59), ('clobutinol', 63.63636363636363, 1933), ('clioquinol', 63.63636363636363, 877), ('haloperidol', 63.63636363636363, 786), ('clioquinol', 63.63636363636363, 876)]</t>
  </si>
  <si>
    <t>[('lisinopril', 100.0, 2196), ('fosinopril', 80.0, 2664), ('perindopril', 63.63636363636363, 2704), ('quinapril', 60.0, 2382), ('imidapril', 60.0, 2771)]</t>
  </si>
  <si>
    <t>[('indapamide', 100.0, 855), ('nialamide', 70.0, 1142), ('iodamide', 70.0, 870), ('idanpramine', 63.63636363636363, 5578), ('ifosfamide', 60.0, 850)]</t>
  </si>
  <si>
    <t>[('beclometasone', 100.0, 172), ('beclometasone', 100.0, 173), ('beclometasone', 100.0, 174), ('beclometasone', 100.0, 171), ('alclometasone', 92.3076923076923, 3009)]</t>
  </si>
  <si>
    <t>[('zopiclone', 100.0, 2557), ('eszopiclone', 81.81818181818181, 3432), ('opicapone', 66.66666666666667, 3666), ('nepinalone', 60.0, 6391), ('citiolone', 55.55555555555556, 1926)]</t>
  </si>
  <si>
    <t>[('codeine', 100.0, 432), ('iodine', 88.23529411764706, 871), ('cocaine', 88.23529411764706, 431), ('cocaine', 88.23529411764706, 430), ('cocaine', 88.23529411764706, 429)]</t>
  </si>
  <si>
    <t>[('lactulose', 100.0, 922), ('lactitol', 55.55555555555556, 2178), ('ethulose', 55.55555555555556, 5568), ('acarbose', 55.55555555555556, 1741), ('galactose', 55.55555555555556, 742)]</t>
  </si>
  <si>
    <t>[('mirtazapine', 100.0, 1738), ('pirenzepine', 63.63636363636363, 1316), ('mercaptamine', 58.33333333333333, 460), ('bietaserpine', 58.33333333333333, 1836), ('mercaptamine', 58.33333333333333, 459)]</t>
  </si>
  <si>
    <t>[('macrogol', 61.53846153846154, 1332), ('macrogol, combinations', 40.90909090909091, 5044), ('maprotiline', 38.46153846153846, 975), ('micronomicin', 38.46153846153846, 2234), ('tacrolimus', 38.46153846153846, 2585)]</t>
  </si>
  <si>
    <t>[('doxycycline', 100.0, 591), ('doxycycline', 100.0, 590), ('doxofylline', 84.21052631578947, 2006), ('minocycline', 78.94736842105263, 1086), ('doxylamine', 78.94736842105263, 592)]</t>
  </si>
  <si>
    <t>[('ferrous sulfate', 100.0, 2065), ('ferrous sulfate', 100.0, 2064), ('ferrous succinate', 76.47058823529412, 2063), ('ferrous fumarate', 75.0, 2061), ('ferrous fumarate', 75.0, 2060)]</t>
  </si>
  <si>
    <t>[('rivaroxaban', 100.0, 3693), ('rimonabant', 54.54545454545454, 3379), ('apixaban', 54.54545454545454, 3775), ('tirofiban', 54.54545454545454, 2854), ('edoxaban', 54.54545454545454, 6618)]</t>
  </si>
  <si>
    <t>[('diazepam', 100.0, 514), ('pinazepam', 77.77777777777779, 2333), ('oxazepam', 75.0, 1213), ('prazepam', 75.0, 1355), ('quazepam', 75.0, 2381)]</t>
  </si>
  <si>
    <t>[('hydroxocobalamin', 100.0, 830), ('hydroxocobalamin', 100.0, 831), ('cyanocobalamin', 68.75, 1695), ('mecobalamin', 56.25, 2211), ('hydroxycarbamide', 56.25, 835)]</t>
  </si>
  <si>
    <t>[('thiamine', 100.0, 1566), ('trolamine', 86.36363636363636, 2516), ('dopamine', 86.36363636363636, 583), ('histamine phosphate', 86.36363636363636, 2127), ('thiazinam', 86.36363636363636, 5587)]</t>
  </si>
  <si>
    <t>[('apixaban', 100.0, 3775), ('edoxaban', 62.5, 6618), ('rivaroxaban', 54.54545454545454, 3693), ('amikacin', 50.0, 79), ('atosiban', 50.0, 2757)]</t>
  </si>
  <si>
    <t>[('carbocisteine', 100.0, 292), ('carboplatin', 61.53846153846154, 2561), ('erdosteine', 61.53846153846154, 2018), ('carbocromen', 61.53846153846154, 388), ('carmustine', 61.53846153846154, 302)]</t>
  </si>
  <si>
    <t>[('latanoprost', 100.0, 2615), ('dinoprost', 63.63636363636363, 564), ('carboprost', 63.63636363636363, 295), ('bimatoprost', 63.63636363636363, 3318), ('travoprost', 63.63636363636363, 3317)]</t>
  </si>
  <si>
    <t>[('montelukast', 100.0, 2921), ('zafirlukast', 54.54545454545454, 3030), ('pranlukast', 54.54545454545454, 3073), ('morniflumate', 50.0, 2247), ('montelukast, combinations', 43.99999999999999, 6601)]</t>
  </si>
  <si>
    <t>[('nitrofurantoin', 100.0, 1167), ('nitrofural', 64.28571428571428, 1170), ('nitrofural', 64.28571428571428, 1173), ('nitrofural', 64.28571428571428, 1172), ('nitrofural', 64.28571428571428, 1171)]</t>
  </si>
  <si>
    <t>[('spironolactone', 100.0, 1487), ('ipriflavone', 50.0, 2678), ('propyliodone', 50.0, 1402), ('scopolamine', 50.0, 1455), ('sparfloxacin', 50.0, 1789)]</t>
  </si>
  <si>
    <t>[('propranolol', 100.0, 1401), ('propanol', 88.0, 3768), ('cloranolol', 88.0, 2495), ('bupranolol', 88.0, 247), ('alprenolol', 84.0, 67)]</t>
  </si>
  <si>
    <t>[('candesartan', 100.0, 3174), ('tasosartan', 80.95238095238095, 3148), ('irbesartan', 80.95238095238095, 2903), ('valsartan', 80.95238095238095, 2824), ('conivaptan', 76.19047619047619, 3335)]</t>
  </si>
  <si>
    <t>[('zinc compounds', 55.55555555555556, 6335), ('cadmium compounds', 55.55555555555556, 6207), ('silver compounds', 50.0, 6628), ('calcium compounds', 50.0, 6101), ('selenium compounds', 50.0, 6102)]</t>
  </si>
  <si>
    <t>[('loratadine', 100.0, 2192), ('olopatadine', 81.81818181818181, 3078), ('olopatadine', 81.81818181818181, 3079), ('desloratadine', 76.92307692307692, 3300), ('roxatidine', 70.0, 3027)]</t>
  </si>
  <si>
    <t>[('sitagliptin', 100.0, 3467), ('linagliptin', 81.81818181818181, 3686), ('saxagliptin', 81.81818181818181, 3616), ('vildagliptin', 75.0, 3471), ('alogliptin', 63.63636363636363, 3782)]</t>
  </si>
  <si>
    <t>[('docusate sodium', 100.0, 2833), ('dibunate', 80.0, 3425), ('docetaxel', 73.33333333333334, 2848), ('docosanol', 73.33333333333334, 3468), ('diastase', 66.66666666666667, 106)]</t>
  </si>
  <si>
    <t>[('combination drugs used in erectile dysfunction', 54.347826086956516, 4560), ('denileukin diftitox', 39.39393939393939, 3176), ('enalapril and diuretics', 39.39393939393939, 4838), ('benzoyl peroxide, combinations', 39.39393939393939, 4692), ('mineral salts in combination', 39.39393939393939, 6090)]</t>
  </si>
  <si>
    <t>[('dihydrocodeine and paracetamol', 52.77777777777778, 3669), ('acetyldihydrocodeine', 47.22222222222222, 4936), ('dihydrocodeine', 41.666666666666664, 1987), ('histamine dihydrochloride', 38.888888888888886, 3108), ('potassium hydrogentartrate', 38.888888888888886, 6079)]</t>
  </si>
  <si>
    <t>[('mometasone', 100.0, 3012), ('mometasone', 100.0, 3011), ('mometasone', 100.0, 3014), ('mometasone', 100.0, 3013), ('flumetasone', 83.33333333333334, 696)]</t>
  </si>
  <si>
    <t>[('perindopril and amlodipine', 68.18181818181819, 3667), ('perindopril and diuretics', 61.904761904761905, 4827), ('perindopril', 55.00000000000001, 2704), ('perindopril and bisoprolol', 54.54545454545454, 6682), ('propiverine', 50.0, 2711)]</t>
  </si>
  <si>
    <t>[('methotrexate', 100.0, 1041), ('methotrexate', 100.0, 1040), ('methohexital', 58.33333333333333, 1039), ('pralatrexate', 58.33333333333333, 3519), ('methohexital', 58.33333333333333, 1038)]</t>
  </si>
  <si>
    <t>[('digoxin', 100.0, 548), ('digitoxin', 77.77777777777779, 547), ('difenoxin', 66.66666666666667, 1984), ('metildigoxin', 58.33333333333333, 985), ('diosmin', 57.14285714285714, 566)]</t>
  </si>
  <si>
    <t>[('ezetimibe', 100.0, 3380), ('dexetimide', 70.0, 507), ('esketamine', 60.0, 6888), ('hexetidine', 60.0, 797), ('hexetidine', 60.0, 798)]</t>
  </si>
  <si>
    <t>[('fexofenadine', 100.0, 2918), ('terfenadine', 88.46153846153845, 2590), ('hexobendine', 88.46153846153845, 801), ('hexoprenaline', 84.61538461538461, 803), ('sequifenadine', 84.61538461538461, 6496)]</t>
  </si>
  <si>
    <t>[('linagliptin', 100.0, 3686), ('sitagliptin', 81.81818181818181, 3467), ('vildagliptin', 75.0, 3471), ('saxagliptin', 72.72727272727273, 3616), ('evogliptin', 63.63636363636363, 6713)]</t>
  </si>
  <si>
    <t>[('clarithromycin', 100.0, 1928), ('flurithromycin', 85.71428571428572, 2084), ('azithromycin', 78.57142857142857, 1801), ('dirithromycin', 78.57142857142857, 2000), ('azithromycin', 78.57142857142857, 1800)]</t>
  </si>
  <si>
    <t>[('hypromellose', 100.0, 2135), ('cyproterone', 58.33333333333333, 458), ('hydromorphone', 53.84615384615385, 552), ('hydroquinone', 50.0, 829), ('hydrotalcite', 50.0, 2134)]</t>
  </si>
  <si>
    <t>[('trimethoprim', 100.0, 1647), ('trimetaphan', 58.33333333333333, 1646), ('cimetropium bromide', 58.33333333333333, 3457), ('trimetazidine', 53.84615384615385, 1644), ('trimethadione', 53.84615384615385, 1645)]</t>
  </si>
  <si>
    <t>[('phenoxymethylpenicillin', 63.1578947368421, 1255), ('procaine benzylpenicillin', 42.10526315789473, 1254), ('benzathine benzylpenicillin', 42.10526315789473, 1253), ('benzathine phenoxymethylpenicillin', 39.473684210526315, 1822), ('benzylpenicillin', 39.473684210526315, 1251)]</t>
  </si>
  <si>
    <t>[('tiotropium bromide', 100.0, 3419), ('cimetropium bromide', 72.72727272727273, 3457), ('oxitropium bromide', 70.0, 2703), ('ipratropium bromide', 63.63636363636363, 3170), ('ipratropium bromide', 63.63636363636363, 3169)]</t>
  </si>
  <si>
    <t>[('bumetanide and potassium', 100.0, 3417), ('bumetanide', 100.0, 243), ('piretanide', 70.0, 2342), ('budesonide', 70.0, 1858), ('budesonide', 70.0, 1859)]</t>
  </si>
  <si>
    <t>[('mebeverine', 100.0, 2207), ('moxaverine', 87.5, 2693), ('fenoverine', 87.5, 2045), ('melperone', 83.33333333333334, 2233), ('alverine', 83.33333333333334, 1776)]</t>
  </si>
  <si>
    <t>[('loperamide oxide', 100.0, 2580), ('loperamide', 100.0, 947), ('iopromide', 87.5, 2154), ('lodoxamide', 87.5, 2682), ('clofenamide and potassium', 87.5, 5459)]</t>
  </si>
  <si>
    <t>[('desogestrel', 100.0, 1968), ('etonogestrel', 66.66666666666667, 1724), ('levonorgestrel', 64.28571428571428, 926), ('levonorgestrel', 64.28571428571428, 925), ('megestrol', 63.63636363636363, 993)]</t>
  </si>
  <si>
    <t>[('donepezil', 100.0, 3080), ('doxepin', 82.6086956521739, 588), ('doxepin', 82.6086956521739, 587), ('docetaxel', 78.26086956521739, 2848), ('danazol', 78.26086956521739, 464)]</t>
  </si>
  <si>
    <t>[('quinine', 100.0, 1425), ('quinidine', 86.66666666666667, 1424), ('arginine hydrochloride', 80.0, 2945), ('budipine', 80.0, 1862), ('inosine', 73.33333333333334, 6477)]</t>
  </si>
  <si>
    <t>[('solifenacin', 100.0, 3357), ('darifenacin', 72.72727272727273, 3082), ('tolfenamic acid', 63.63636363636363, 2498), ('sequifenadine', 61.53846153846154, 6496), ('moxifloxacin', 58.33333333333333, 3089)]</t>
  </si>
  <si>
    <t>[('lercanidipine', 100.0, 3074), ('barnidipine', 85.18518518518519, 2548), ('lacidipine', 85.18518518518519, 2176), ('benidipine', 85.18518518518519, 1815), ('manidipine', 85.18518518518519, 2203)]</t>
  </si>
  <si>
    <t>[('duloxetine', 100.0, 2845), ('dapoxetine', 91.66666666666666, 2818), ('fluoxetine', 87.5, 717), ('reboxetine', 87.5, 2775), ('paroxetine', 87.5, 2302)]</t>
  </si>
  <si>
    <t>[('diclofenac', 100.0, 531), ('diclofenac', 100.0, 530), ('diclofenac', 100.0, 529), ('diclofenac', 100.0, 528), ('alclofenac', 88.23529411764706, 48)]</t>
  </si>
  <si>
    <t>[('morphine', 100.0, 1098), ('apomorphine', 81.25, 141), ('apomorphine', 81.25, 142), ('diamorphine', 81.25, 513), ('nalorphine', 81.25, 1109)]</t>
  </si>
  <si>
    <t>[('ibuprofen', 100.0, 845), ('ibuprofen', 100.0, 844), ('ibuprofen', 100.0, 843), ('ibuprofen', 100.0, 842), ('ibuprofen', 100.0, 841)]</t>
  </si>
  <si>
    <t>[('dexamethasone', 100.0, 501), ('dexamethasone', 100.0, 500), ('dexamethasone', 100.0, 506), ('dexamethasone', 100.0, 504), ('dexamethasone', 100.0, 503)]</t>
  </si>
  <si>
    <t>[('felodipine', 100.0, 669), ('amlodipine', 80.0, 1780), ('terodiline', 70.0, 2472), ('fendiline', 70.0, 671), ('nimodipine', 70.0, 1159)]</t>
  </si>
  <si>
    <t>[('dihydrocodeine', 100.0, 1987), ('hydrocodone', 82.6086956521739, 814), ('dehydroemetine', 78.26086956521739, 474), ('dihydralazine', 78.26086956521739, 549), ('hydrocortisone', 73.91304347826086, 819)]</t>
  </si>
  <si>
    <t>[('theophylline', 38.095238095238095, 1561), ('tree pollen', 38.095238095238095, 4561), ('copper oleinate', 38.095238095238095, 6115), ('other plasma protein fractions', 36.66666666666667, 6154), ('thyroid gland preparations', 34.61538461538461, 5559)]</t>
  </si>
  <si>
    <t>[('hydrocortisone', 100.0, 816), ('hydrocortisone', 100.0, 823), ('hydrocortisone', 100.0, 821), ('hydrocortisone', 100.0, 822), ('hydrocortisone', 100.0, 819)]</t>
  </si>
  <si>
    <t>[('prochlorperazine', 100.0, 1386), ('chloropyramine', 75.0, 1907), ('chloropyramine', 75.0, 1906), ('trifluoperazine', 75.0, 1636), ('procarbazine', 75.0, 1384)]</t>
  </si>
  <si>
    <t>[('bisacodyl', 100.0, 220), ('bisacodyl', 100.0, 219), ('pinacidil', 55.55555555555556, 2331), ('bisoprolol', 50.0, 1840), ('crisaborole', 45.45454545454546, 6750)]</t>
  </si>
  <si>
    <t>[('isosorbide mononitrate', 100.0, 2165), ('isosorbide dinitrate', 81.81818181818181, 898), ('isosorbide dinitrate', 81.81818181818181, 899), ('choline fenofibrate', 50.0, 6190), ('isosorbide dinitrate, combinations', 47.05882352941176, 4796)]</t>
  </si>
  <si>
    <t>[('glucose, combinations', 43.333333333333336, 5032), ('gelatin agents', 43.333333333333336, 6140), ('glyceryl trinitrate', 40.0, 768), ('conjugated estrogens', 40.0, 633), ('glyceryl trinitrate', 40.0, 769)]</t>
  </si>
  <si>
    <t>[('hydroxychloroquine', 100.0, 832), ('chloroquine', 73.07692307692308, 363), ('hydroxycarbamide', 73.07692307692308, 835), ('hydrochloric acid', 73.07692307692308, 811), ('hydrochloric acid', 73.07692307692308, 812)]</t>
  </si>
  <si>
    <t>[('pravastatin', 100.0, 2603), ('pitavastatin', 88.88888888888889, 3617), ('fluvastatin', 83.33333333333334, 2573), ('simvastatin', 83.33333333333334, 2427), ('lovastatin', 83.33333333333334, 950)]</t>
  </si>
  <si>
    <t>[('quetiapine', 100.0, 2673), ('clotiapine', 70.0, 421), ('betaine', 60.0, 200), ('quinidine', 60.0, 1424), ('retigabine', 60.0, 3692)]</t>
  </si>
  <si>
    <t>[('budesonide', 100.0, 1858), ('budesonide', 100.0, 1861), ('budesonide', 100.0, 1860), ('budesonide', 100.0, 1859), ('desonide', 80.0, 492)]</t>
  </si>
  <si>
    <t>[('diphenhydramine methylbromide', 55.172413793103445, 6392), ('sibutramine', 42.85714285714286, 2425), ('hyoscyamine', 42.85714285714286, 3116), ('hyoscyamine and psycholeptics', 40.0, 5505), ('histamine dihydrochloride', 40.0, 3108)]</t>
  </si>
  <si>
    <t>[('sumatriptan', 100.0, 2452), ('almotriptan', 85.71428571428572, 3306), ('naratriptan', 85.71428571428572, 3101), ('rizatriptan', 85.71428571428572, 2920), ('eletriptan', 80.95238095238095, 3214)]</t>
  </si>
  <si>
    <t>[('esomeprazole, amoxicillin and clarithromycin', 44.99999999999999, 4985), ('amoxicillin', 44.73684210526315, 95), ('bacampicillin', 44.73684210526315, 1802), ('omeprazole, amoxicillin and clarithromycin', 44.73684210526315, 3751), ('dicloxacillin', 44.73684210526315, 532)]</t>
  </si>
  <si>
    <t>[('nicorandil', 100.0, 2265), ('nicotinic acid', 60.0, 1141), ('nicotinic acid', 60.0, 1140), ('nicofuranose', 58.33333333333333, 2976), ('iopanoic acid', 50.0, 882)]</t>
  </si>
  <si>
    <t>[('lorazepam', 100.0, 949), ('flurazepam', 80.0, 722), ('clonazepam', 80.0, 414), ('nordazepam', 80.0, 480), ('prazepam', 77.77777777777779, 1355)]</t>
  </si>
  <si>
    <t>[('pregabalin', 100.0, 3146), ('procarbazine', 58.33333333333333, 1384), ('prenylamine', 54.54545454545454, 1374), ('pravastatin', 54.54545454545454, 2603), ('retapamulin', 54.54545454545454, 3504)]</t>
  </si>
  <si>
    <t>[('dienogest and ethinylestradiol', 54.83870967741935, 6483), ('chlormadinone and ethinylestradiol', 54.83870967741935, 4961), ('gestodene and ethinylestradiol', 54.83870967741935, 3478), ('gestodene and ethinylestradiol', 54.83870967741935, 3479), ('norgestrel and ethinylestradiol', 54.83870967741935, 5531)]</t>
  </si>
  <si>
    <t>[('lymecycline', 100.0, 952), ('clomocycline', 75.0, 1940), ('tigecycline', 72.72727272727273, 3406), ('demeclocycline', 64.28571428571428, 479), ('demeclocycline', 64.28571428571428, 478)]</t>
  </si>
  <si>
    <t>[('glyceryl trinitrate', 100.0, 769), ('glyceryl trinitrate', 100.0, 768), ('glycerol phenylbutyrate', 60.86956521739131, 3785), ('glyceryl trinitrate, combinations', 57.57575757575757, 5033), ('eritrityl tetranitrate', 54.54545454545454, 622)]</t>
  </si>
  <si>
    <t>[('fusidic acid', 100.0, 741), ('fusidic acid', 100.0, 740), ('fusidic acid', 100.0, 739), ('fusidic acid', 100.0, 738), ('fumaric acid', 75.0, 2090)]</t>
  </si>
  <si>
    <t>[('salbutamol and sodium cromoglicate', 69.56521739130434, 2993), ('sodium folinate', 68.42105263157895, 6790), ('sodium levofolinate', 68.42105263157895, 6098), ('sodium stibogluconate', 66.66666666666667, 1262), ('sodium aminosalicylate', 63.63636363636363, 2928)]</t>
  </si>
  <si>
    <t>[('aluminium preparations', 67.64705882352942, 6063), ('thyroid gland preparations', 64.70588235294117, 5559), ('stramoni preparations', 61.76470588235294, 6099), ('zinc preparations', 61.76470588235294, 5563), ('multienzymes and acid preparations', 58.82352941176471, 5524)]</t>
  </si>
  <si>
    <t>[('baclofen', 100.0, 166), ('diclofenac', 60.0, 529), ('alclofenac', 60.0, 48), ('cyclofenil', 60.0, 449), ('diclofenac', 60.0, 531)]</t>
  </si>
  <si>
    <t>[('insulin glargine', 100.0, 3296), ('insulin glulisine', 76.47058823529412, 3420), ('insulin lispro', 56.25, 2915), ('insulin (pork)', 56.25, 3736), ('insulin lispro', 56.25, 2916)]</t>
  </si>
  <si>
    <t>[('chloramphenicol', 100.0, 344), ('chloramphenicol', 100.0, 348), ('chloramphenicol', 100.0, 347), ('chloramphenicol', 100.0, 346), ('chloramphenicol', 100.0, 345)]</t>
  </si>
  <si>
    <t>[('betahistine', 100.0, 199), ('betanidine', 88.0, 215), ('talastine', 84.0, 2584), ('pethidine', 84.0, 1006), ('etanautine', 84.0, 5567)]</t>
  </si>
  <si>
    <t>[('cyclizine', 100.0, 447), ('buclizine', 91.30434782608697, 2756), ('dyclonine', 86.95652173913044, 2011), ('cytisine', 86.95652173913044, 6667), ('meclozine', 86.95652173913044, 981)]</t>
  </si>
  <si>
    <t>[('caroverine', 37.5, 2645), ('carbuterol', 37.5, 1884), ('carboprost', 37.5, 295), ('carbuterol', 37.5, 1883), ('carbon dioxide', 37.5, 294)]</t>
  </si>
  <si>
    <t>[('insulin aspart', 100.0, 3512), ('insulin aspart', 100.0, 3513), ('insulin lispro', 71.42857142857143, 2917), ('insulin (pork)', 71.42857142857143, 3736), ('insulin lispro', 71.42857142857143, 2916)]</t>
  </si>
  <si>
    <t>[('paroxetine', 100.0, 2302), ('dapoxetine', 91.66666666666666, 2818), ('fluoxetine', 87.5, 717), ('duloxetine', 87.5, 2845), ('caroverine', 87.5, 2645)]</t>
  </si>
  <si>
    <t>[('cyanocobalamin', 100.0, 1695), ('hydroxocobalamin', 68.75, 831), ('hydroxocobalamin', 68.75, 830), ('mecobalamin', 64.28571428571428, 2211), ('carboplatin', 50.0, 2561)]</t>
  </si>
  <si>
    <t>[('clonazepam', 100.0, 414), ('clotiazepam', 81.81818181818181, 422), ('lorazepam', 80.0, 949), ('cinolazepam', 72.72727272727273, 2765), ('oxazepam', 70.0, 1213)]</t>
  </si>
  <si>
    <t>[('lamotrigine', 100.0, 2179), ('famotidine', 72.72727272727273, 667), ('lafutidine', 63.63636363636363, 2782), ('fampridine', 63.63636363636363, 3624), ('levocetirizine', 57.14285714285714, 3392)]</t>
  </si>
  <si>
    <t>[('rosuvastatin', 100.0, 3333), ('lovastatin', 85.0, 950), ('fluvastatin', 85.0, 2573), ('cerivastatin', 80.0, 3472), ('atorvastatin', 80.0, 2897)]</t>
  </si>
  <si>
    <t>[('brinzolamide', 100.0, 3161), ('dorzolamide', 66.66666666666667, 2768), ('acetazolamide', 61.53846153846154, 16), ('methazolamide', 61.53846153846154, 1030), ('benzocaine', 58.33333333333333, 189)]</t>
  </si>
  <si>
    <t>[('mirabegron', 100.0, 3723), ('abiraterone', 54.54545454545454, 3685), ('cilansetron', 54.54545454545454, 2857), ('vigabatrin', 50.0, 1727), ('maraviroc', 50.0, 3490)]</t>
  </si>
  <si>
    <t>[('promethazine', 100.0, 1392), ('promethazine', 100.0, 1393), ('promazine', 88.46153846153845, 1390), ('pyrimethamine', 88.46153846153845, 1419), ('protamine', 84.61538461538461, 1406)]</t>
  </si>
  <si>
    <t>[('methadone', 100.0, 1022), ('ethadione', 91.30434782608697, 2023), ('menadione', 86.95652173913044, 1000), ('normethadone', 86.95652173913044, 2278), ('metolazone', 86.95652173913044, 1063)]</t>
  </si>
  <si>
    <t>[('fluticasone', 100.0, 2572), ('fluticasone furoate', 100.0, 3542), ('fluticasone', 100.0, 2570), ('fluticasone furoate', 100.0, 3543), ('fluticasone', 100.0, 2571)]</t>
  </si>
  <si>
    <t>[('dapagliflozin', 100.0, 6510), ('empagliflozin', 84.61538461538461, 6539), ('canagliflozin', 84.61538461538461, 3792), ('ipragliflozin', 76.92307692307692, 3756), ('ertugliflozin', 69.23076923076923, 6797)]</t>
  </si>
  <si>
    <t>[('temazepam', 100.0, 1540), ('tetrazepam', 80.0, 2479), ('medazepam', 77.77777777777779, 984), ('camazepam', 77.77777777777779, 275), ('bentazepam', 70.0, 1820)]</t>
  </si>
  <si>
    <t>[('irbesartan', 100.0, 2903), ('candesartan', 63.63636363636363, 3174), ('fimasartan', 60.0, 3704), ('losartan', 60.0, 2683), ('tasosartan', 60.0, 3148)]</t>
  </si>
  <si>
    <t>[('enalapril', 100.0, 601), ('benazepril', 82.35294117647058, 1811), ('delapril', 82.35294117647058, 1965), ('ramipril', 76.47058823529412, 2387), ('imidapril', 76.47058823529412, 2771)]</t>
  </si>
  <si>
    <t>[('levetiracetam', 100.0, 3026), ('aniracetam', 61.53846153846154, 1783), ('oxiracetam', 61.53846153846154, 2295), ('pramiracetam', 61.53846153846154, 2353), ('piracetam', 61.53846153846154, 1315)]</t>
  </si>
  <si>
    <t>[('venlafaxine', 100.0, 2542), ('desvenlafaxine', 78.57142857142857, 3563), ('nelarabine', 63.63636363636363, 3295), ('fenfluramine', 58.33333333333333, 672), ('benzocaine', 54.54545454545454, 187)]</t>
  </si>
  <si>
    <t>[('fluticasone', 82.14285714285714, 2571), ('fluticasone', 82.14285714285714, 2570), ('fluticasone furoate', 82.14285714285714, 3542), ('fluticasone furoate', 82.14285714285714, 3543), ('fluticasone', 82.14285714285714, 2572)]</t>
  </si>
  <si>
    <t>[('procyclidine', 100.0, 1387), ('propamidine', 84.61538461538461, 2367), ('propyliodone', 84.61538461538461, 1402), ('cyclizine', 84.61538461538461, 447), ('aceclidine', 84.61538461538461, 12)]</t>
  </si>
  <si>
    <t>[('olanzapine', 100.0, 2778), ('clozapine', 70.0, 427), ('galantamine', 63.63636363636363, 743), ('olsalazine', 60.0, 2280), ('loxapine', 60.0, 951)]</t>
  </si>
  <si>
    <t>[('pantoprazole', 100.0, 2569), ('lansoprazole', 83.33333333333334, 1758), ('rabeprazole', 66.66666666666667, 3031), ('pentetrazol', 66.66666666666667, 1265), ('dapiprazole', 66.66666666666667, 1959)]</t>
  </si>
  <si>
    <t>[('chlorphenamine', 100.0, 367), ('chlorphenoxamine', 90.9090909090909, 1910), ('chlorphenoxamine', 90.9090909090909, 1909), ('chlorphenesin', 86.36363636363636, 366), ('chlorpropamide', 81.81818181818181, 369)]</t>
  </si>
  <si>
    <t>[('memantine', 100.0, 999), ('hematin', 86.95652173913044, 789), ('emedastine', 86.95652173913044, 2172), ('clemastine', 86.95652173913044, 402), ('clemastine', 86.95652173913044, 403)]</t>
  </si>
  <si>
    <t>[('bimatoprost', 100.0, 3318), ('latanoprost', 63.63636363636363, 2615), ('beraprost', 63.63636363636363, 1829), ('dinoprost', 63.63636363636363, 564), ('iloprost', 63.63636363636363, 2563)]</t>
  </si>
  <si>
    <t>[('medroxyprogesterone', 100.0, 988), ('medroxyprogesterone', 100.0, 987), ('medroxyprogesterone', 100.0, 989), ('hydroxyprogesterone', 92.5925925925926, 834), ('dydrogesterone', 77.77777777777779, 594)]</t>
  </si>
  <si>
    <t>A02BC01, A02BC05, A02BC04, V03AB34, M02AA16</t>
  </si>
  <si>
    <t>P02DX01, B01AB01, C05BA03, S01XA14, J01DB08</t>
  </si>
  <si>
    <t>C08CA01, C08CA02, N06AA17, C08CA06, P01BA06</t>
  </si>
  <si>
    <t>C10AA05, C10AA02, C10AA01, C10AA04, C10AA08</t>
  </si>
  <si>
    <t>N02BE01, N02BE05, N06BX03, B05XX02, B05BB03</t>
  </si>
  <si>
    <t>A02BC03, A02BC02, A02BC06, A02BC04, S01EX02</t>
  </si>
  <si>
    <t>C10AA01, C10AA08, C10AA04, C10AA02, C10AA03</t>
  </si>
  <si>
    <t>A10BA02, A10BA03, A10BA01, H01AC03, D08AK04</t>
  </si>
  <si>
    <t>R03CC02, R03AC02, N05CA07, A02AB06, C07AG01</t>
  </si>
  <si>
    <t>H03AA01, H03AA02, C10AX01, G04BD11, L01XX53</t>
  </si>
  <si>
    <t>C03AA01, C03AB01, C03AA02, C03AB02, C03AB03</t>
  </si>
  <si>
    <t>C09AA05, C09AA16, R03AC05, B01AB12, C09AA01</t>
  </si>
  <si>
    <t>B01AC04, C01DX15, C02AC01, N02CX02, S01EA04</t>
  </si>
  <si>
    <t>C07AB07, C07AB02, L01XX10, G02AD06, A02BB01</t>
  </si>
  <si>
    <t>N06AA09, N06AA10, N06AA11, N06AA15, R03DA05</t>
  </si>
  <si>
    <t>N06AB04, N06AB10, C09AA08, J01EA03, N05BA10</t>
  </si>
  <si>
    <t>C03CA01, C03CB01, C03CA04, C05CA01, B01AB11</t>
  </si>
  <si>
    <t>N06AB06, C01DX21, N05AB10, N01AX03, S01HA03</t>
  </si>
  <si>
    <t>B03BB01, S02AA03, A05AA03, V01AA08, D08AX02</t>
  </si>
  <si>
    <t>G04CA02, G04CA01, A03AA03, J01DD03, D08AE04</t>
  </si>
  <si>
    <t>N06AB03, N06AX18, N06AB08, N02BG07, G04BX14</t>
  </si>
  <si>
    <t>M05BA04, M05BA06, M05BA02, M05BA08, M05BA01</t>
  </si>
  <si>
    <t>J01CA04, J01CA19, J01CA01, S01AA19, J01CF03</t>
  </si>
  <si>
    <t>N02AX02, C01DX11, N06AX05, H03BB02, B05XX02</t>
  </si>
  <si>
    <t>A10BB09, A10BB07, A10BB01, N02BA05, A07EC04</t>
  </si>
  <si>
    <t>D07XA02, A07EA01, H02AB06, S01BA04, S01CB02</t>
  </si>
  <si>
    <t>N02AJ01, N02AJ06, N02AJ17, N02AJ13, N02BE71</t>
  </si>
  <si>
    <t>R06AE07, J01DB07, D08AJ04, D11AC01, C02KB01</t>
  </si>
  <si>
    <t>M02AA12, G02CC02, M01AE02, M01AE18, M01AE07</t>
  </si>
  <si>
    <t>N03AX12, J04AB05, C04AX30, V08CA01, L01XA04</t>
  </si>
  <si>
    <t>A02BA02, A02BA08, A02BA03, L01BC07, C08CA11</t>
  </si>
  <si>
    <t>C07AB03, C07AB11, C07AA01, P01BE05, C07AB13</t>
  </si>
  <si>
    <t>C09CA01, C02KX01, C09CA05, C09CA02, C09CA03</t>
  </si>
  <si>
    <t>B03AD02, B03AA02, B03AA09, B03AD03, B03AA08</t>
  </si>
  <si>
    <t>B01AA03, S01XA14, B01AB01, B01AB07, H01CA02</t>
  </si>
  <si>
    <t>A11CC05, H05BX03, A11CC01, A11CC06, M05BB07</t>
  </si>
  <si>
    <t>D11AX10, G04CB01, G04CB02, R03DX03, R03BX01</t>
  </si>
  <si>
    <t>R05CA06, R05CB05, V03AF01, C02KX01, L03AX01</t>
  </si>
  <si>
    <t>C02CA04, G04CA03, C02CA01, J05AF02, N06AA12</t>
  </si>
  <si>
    <t>L04AB02, L01CA05, N01AB04, N02BA11, P03AX01</t>
  </si>
  <si>
    <t>J01CF05, J01CF01, J01CF02, J01CF04, J01CA09</t>
  </si>
  <si>
    <t>M04AA01, R05DB03, S02AA05, N05AD01, P01AA02</t>
  </si>
  <si>
    <t>C09AA03, C09AA09, C09AA04, C09AA06, C09AA16</t>
  </si>
  <si>
    <t>C03BA11, N06AF02, V08AA03, A03AX06, L01AA06</t>
  </si>
  <si>
    <t>D07AC15, R01AD01, R03BA01, A07EA07, S01BA10</t>
  </si>
  <si>
    <t>N05CF01, N05CF04, N04BX04, R05DB26, A05BA04</t>
  </si>
  <si>
    <t>R05DA04, D08AG03, S02DA02, S01HA01, R02AD03</t>
  </si>
  <si>
    <t>A06AD11, A06AD12, A06AC02, A10BF01, V04CE01</t>
  </si>
  <si>
    <t>N06AX11, A02BX03, S01XA21, C02AA07, A16AA04</t>
  </si>
  <si>
    <t>A06AD15, A06AD65, N06AA21, S01AA22, D11AH01</t>
  </si>
  <si>
    <t>J01AA02, A01AB22, R03DA11, J01AA08, R06AA09</t>
  </si>
  <si>
    <t>B03AD03, B03AA07, B03AA06, B03AD02, B03AA02</t>
  </si>
  <si>
    <t>B01AF01, A08AX01, B01AF02, B01AC17, B01AF03</t>
  </si>
  <si>
    <t>N05BA01, N05BA14, N05BA04, N05BA11, N05CD10</t>
  </si>
  <si>
    <t>B03BA03, V03AB33, B03BA01, B03BA05, L01XX05</t>
  </si>
  <si>
    <t>A11DA01, D03AX12, C01CA04, V04CG03, R06AD06</t>
  </si>
  <si>
    <t>B01AF02, B01AF03, B01AF01, D06AX12, G02CX01</t>
  </si>
  <si>
    <t>R05CB03, L01XA02, R05CB15, C01DX05, L01AD01</t>
  </si>
  <si>
    <t>S01EE01, G02AD01, G02AD04, S01EE03, S01EE04</t>
  </si>
  <si>
    <t>R03DC03, R03DC01, R03DC02, M01AX22, R03DC53</t>
  </si>
  <si>
    <t>J01XE01, D09AA03, S02AA02, S01AX04, P01CC02</t>
  </si>
  <si>
    <t>C03DA01, M05BX01, V08AD03, S01FA02, J01MA09</t>
  </si>
  <si>
    <t>C07AA05, D08AX03, C07AA27, C07AA19, C07AA01</t>
  </si>
  <si>
    <t>C09CA06, C09CA05, C09CA04, C09CA03, C03XA02</t>
  </si>
  <si>
    <t>S01AX03, D11AC02, S01AX02, A07XA03, D11AC03</t>
  </si>
  <si>
    <t>R06AX13, R01AC08, S01GX09, R06AX27, A02BA06</t>
  </si>
  <si>
    <t>A10BH01, A10BH05, A10BH03, A10BH02, A10BH04</t>
  </si>
  <si>
    <t>A06AA02, R05DB16, L01CD02, D06BB11, A09AA01</t>
  </si>
  <si>
    <t>G04BE30, L01XX29, C09BA02, D10AE51, A06AD10</t>
  </si>
  <si>
    <t>N02AJ01, R05DA12, N02AA08, L03AX14, A12BA03</t>
  </si>
  <si>
    <t>D07XC03, D07AC13, R03BA07, R01AD09, D07XB01</t>
  </si>
  <si>
    <t>C09BB04, C09BA04, C09AA04, C09BX02, G04BD06</t>
  </si>
  <si>
    <t>L04AX03, L01BA01, N05CA15, L01BA05, N01AF01</t>
  </si>
  <si>
    <t>C01AA05, C01AA04, A07DA04, C01AA08, C05CA03</t>
  </si>
  <si>
    <t>C10AX09, N04AA08, N01AX14, A01AB12, G01AX16</t>
  </si>
  <si>
    <t>R06AX26, R06AX12, C01DX06, R03CC05, R06AX32</t>
  </si>
  <si>
    <t>A10BH05, A10BH01, A10BH02, A10BH03, A10BH07</t>
  </si>
  <si>
    <t>J01FA09, J01FA14, S01AA26, J01FA13, J01FA10</t>
  </si>
  <si>
    <t>S01KA02, G03HA01, N02AA03, D11AX11, A02AD04</t>
  </si>
  <si>
    <t>J01EA01, C02BA01, A03BB05, C01EB15, N03AC02</t>
  </si>
  <si>
    <t>J01CE02, J01CE09, J01CE08, J01CE10, J01CE01</t>
  </si>
  <si>
    <t>R03BB04, A03BB05, R03BB02, R03BB01, R01AX03</t>
  </si>
  <si>
    <t>C03CB02, C03CA02, C03CA03, A07EA06, D07AC09</t>
  </si>
  <si>
    <t>A03AA04, A03AD30, A03AX05, N05AD03, A03AX08</t>
  </si>
  <si>
    <t>A07DA05, A07DA03, V08AB05, S01GX05, C03BB07</t>
  </si>
  <si>
    <t>G03AC09, G03AC08, G03AD01, G03AC03, G03AC05</t>
  </si>
  <si>
    <t>N06DA02, N06AA12, D04AX01, L01CD02, G03XA01</t>
  </si>
  <si>
    <t>P01BC01, C01BA01, B05XB01, N04BX03, S01XA10</t>
  </si>
  <si>
    <t>G04BD08, G04BD10, M01AG02, R06AX32, J01MA14</t>
  </si>
  <si>
    <t>C08CA13, C08CA12, C08CA09, C08CA15, C08CA11</t>
  </si>
  <si>
    <t>N06AX21, G04BX14, N06AB03, N06AX18, N06AB05</t>
  </si>
  <si>
    <t>S01BC03, M02AA15, M01AB05, D11AX18, M01AB06</t>
  </si>
  <si>
    <t>N02AA01, G04BE07, N04BC07, N07BC06, V03AB02</t>
  </si>
  <si>
    <t>H02AB02, D10AA03, S03BA01, S01CB01, S01BA01</t>
  </si>
  <si>
    <t>C08CA02, C08CA01, G04BD05, C08EA01, C08CA06</t>
  </si>
  <si>
    <t>N02AA08, R05DA03, P01AX09, C02DB01, D07XA01</t>
  </si>
  <si>
    <t>R03DA04, V01AA05, P03AX02, B05AA02, H03AA05</t>
  </si>
  <si>
    <t>A07EA02, S02BA01, S01BA02, S01CB03, D07XA01</t>
  </si>
  <si>
    <t>N05AB04, R06AC03, D04AA09, N05AB06, L01XB01</t>
  </si>
  <si>
    <t>A06AG02, A06AB02, C02DG01, C07AB07, D11AH06</t>
  </si>
  <si>
    <t>C01DA14, C01DA08, C05AE02, C10AB11, C01DA58</t>
  </si>
  <si>
    <t>C05BB56, B05AA06, C01DA02, G03CA57, C05AE01</t>
  </si>
  <si>
    <t>P01BA02, P01BA01, L01XX05, A09AB03, B05XA13</t>
  </si>
  <si>
    <t>C10AA03, C10AA08, C10AA04, C10AA01, C10AA02</t>
  </si>
  <si>
    <t>N05AH04, N05AH06, A16AA06, C01BA01, N03AX21</t>
  </si>
  <si>
    <t>A07EA06, R03BA02, R01AD05, D07AC09, S01BA11</t>
  </si>
  <si>
    <t>D04AA33, A08AA10, A03BA03, A03CB31, L03AX14</t>
  </si>
  <si>
    <t>N02CC01, N02CC05, N02CC02, N02CC04, N02CC06</t>
  </si>
  <si>
    <t>A02BD06, J01CA04, J01CA06, A02BD05, J01CF01</t>
  </si>
  <si>
    <t>C01DX16, C10AD02, C04AC01, C10AD03, V08AC06</t>
  </si>
  <si>
    <t>N05BA06, N05CD01, N03AE01, N05BA16, N05BA11</t>
  </si>
  <si>
    <t>N03AX16, L01XB01, C01DX02, C10AA03, D06AX13</t>
  </si>
  <si>
    <t>G03AA16, G03AA15, G03AA10, G03AB06, G03AA06</t>
  </si>
  <si>
    <t>J01AA04, J01AA11, J01AA12, J01AA01, D06AA01</t>
  </si>
  <si>
    <t>C05AE01, C01DA02, A16AX09, C01DA52, C01DA13</t>
  </si>
  <si>
    <t>S01AA13, J01XC01, D09AA02, D06AX01, D05AX01</t>
  </si>
  <si>
    <t>R03AK04, V03AF06, V03AF10, P01CB02, J04AA02</t>
  </si>
  <si>
    <t>C05AX01, H03AA05, R03BB03, C05AX04, A09AC02</t>
  </si>
  <si>
    <t>M03BX01, M01AB05, M01AB06, G03GB01, S01BC03</t>
  </si>
  <si>
    <t>A10AE04, A10AB06, A10AB04, A10AE03, A10AC04</t>
  </si>
  <si>
    <t>G01AA05, S03AA08, S02AA01, S01AA01, J01BA01</t>
  </si>
  <si>
    <t>N07CA01, C02CC01, R06AB07, N02AB02, N04AB01</t>
  </si>
  <si>
    <t>R06AE03, R06AE01, R02AD04, N07BA04, R06AE05</t>
  </si>
  <si>
    <t>A03AX11, R03CC10, G02AD04, R03AC10, V03AN02</t>
  </si>
  <si>
    <t>A10AB05, A10AD05, A10AD04, A10AE03, A10AC04</t>
  </si>
  <si>
    <t>N06AB05, G04BX14, N06AB03, N06AX21, A03AX11</t>
  </si>
  <si>
    <t>B03BA01, V03AB33, B03BA03, B03BA05, L01XA02</t>
  </si>
  <si>
    <t>N03AE01, N05BA21, N05BA06, N05CD13, N05BA04</t>
  </si>
  <si>
    <t>N03AX09, A02BA03, A02BA08, N07XX07, R06AE09</t>
  </si>
  <si>
    <t>C10AA07, C10AA02, C10AA04, C10AA06, C10AA05</t>
  </si>
  <si>
    <t>S01EC04, S01EC03, S01EC01, S01EC05, R02AD01</t>
  </si>
  <si>
    <t>G04BD12, L02BX03, A03AE03, N03AG04, J05AX09</t>
  </si>
  <si>
    <t>D04AA10, R06AD02, N05AA03, P01BD01, V03AB14</t>
  </si>
  <si>
    <t>N07BC02, N03AC03, B02BA02, R05DA06, C03BA08</t>
  </si>
  <si>
    <t>R03BA05, R01AD12, D07AC17, R03BA09, R01AD08</t>
  </si>
  <si>
    <t>A10BK01, A10BK03, A10BK02, A10BK05, A10BK04</t>
  </si>
  <si>
    <t>N05CD07, M03BX07, N05BA03, N05BA15, N05BA24</t>
  </si>
  <si>
    <t>C09CA04, C09CA06, C09CA10, C09CA01, C09CA05</t>
  </si>
  <si>
    <t>C09AA02, C09AA07, C09AA12, C09AA05, C09AA16</t>
  </si>
  <si>
    <t>N03AX14, N06BX11, N06BX07, N06BX16, N06BX03</t>
  </si>
  <si>
    <t>N06AX16, N06AX23, L01BB07, A08AA02, D04AB04</t>
  </si>
  <si>
    <t>R01AD08, D07AC17, R01AD12, R03BA09, R03BA05</t>
  </si>
  <si>
    <t>N04AA04, D08AC03, V08AD03, R06AE03, S01EB08</t>
  </si>
  <si>
    <t>N05AH03, N05AH02, N06DA04, A07EC03, N05AH01</t>
  </si>
  <si>
    <t>A02BC02, A02BC03, A02BC04, R07AB03, S01EX02</t>
  </si>
  <si>
    <t>R06AB04, R06AA06, D04AA34, D01AE07, A10BB02</t>
  </si>
  <si>
    <t>N06DX01, B06AB01, S01GX06, D04AA14, R06AA04</t>
  </si>
  <si>
    <t>S01EE03, S01EE01, B01AC19, G02AD01, B01AC11</t>
  </si>
  <si>
    <t>G03DA02, G03AC06, L02AB02, G03DA03, G03DB01</t>
  </si>
  <si>
    <t>R03CC02, R03AC02</t>
  </si>
  <si>
    <t>N06AB04, N06AB10</t>
  </si>
  <si>
    <t>C03CA01, C03CB01</t>
  </si>
  <si>
    <t>M02AA12, G02CC02, M01AE02</t>
  </si>
  <si>
    <t>J01AA02, A01AB22</t>
  </si>
  <si>
    <t>B03AD03, B03AA07</t>
  </si>
  <si>
    <t>D07XC03, D07AC13, R03BA07, R01AD09</t>
  </si>
  <si>
    <t>L04AX03, L01BA01</t>
  </si>
  <si>
    <t>C03CB02, C03CA02</t>
  </si>
  <si>
    <t>N06AX21, G04BX14</t>
  </si>
  <si>
    <t>S01BC03, M02AA15, M01AB05, D11AX18</t>
  </si>
  <si>
    <t>A06AG02, A06AB02</t>
  </si>
  <si>
    <t>A07EA06, R03BA02, R01AD05, D07AC09</t>
  </si>
  <si>
    <t>C05AE01, C01DA02</t>
  </si>
  <si>
    <t>R06AE03, R06AE01</t>
  </si>
  <si>
    <t>A10AB05, A10AD05</t>
  </si>
  <si>
    <t>N06AB05, G04BX14</t>
  </si>
  <si>
    <t>D04AA10, R06AD02</t>
  </si>
  <si>
    <t>N07BC02, N03AC03</t>
  </si>
  <si>
    <t>R06AB04, R06AA06, D04AA34</t>
  </si>
  <si>
    <t>G03DA02, G03AC06, L02AB02, G03DA03</t>
  </si>
  <si>
    <t>[('omeprazole', 100.0, 1198), ('esomeprazole', 83.33333333333334, 3315), ('rabeprazole', 72.72727272727273, 3031), ('fomepizole', 70.0, 1734), ('feprazone', 70.0, 1372)]</t>
  </si>
  <si>
    <t>[('desaspidin', 60.0, 1967), ('heparin', 57.14285714285714, 791), ('heparin', 57.14285714285714, 792), ('heparin', 57.14285714285714, 790), ('buspirone', 55.55555555555556, 251)]</t>
  </si>
  <si>
    <t>[('amlodipine', 100.0, 1780), ('felodipine', 80.0, 669), ('manidipine', 70.0, 2203), ('nimodipine', 70.0, 1159), ('amoxapine', 70.0, 94)]</t>
  </si>
  <si>
    <t>[('atorvastatin', 100.0, 2897), ('lovastatin', 75.0, 950), ('cerivastatin', 66.66666666666667, 3472), ('pitavastatin', 66.66666666666667, 3617), ('rosuvastatin', 66.66666666666667, 3333)]</t>
  </si>
  <si>
    <t>[('lansoprazole', 100.0, 1758), ('pantoprazole', 83.33333333333334, 2569), ('dexlansoprazole', 80.0, 3597), ('dapiprazole', 66.66666666666667, 1959), ('rabeprazole', 66.66666666666667, 3031)]</t>
  </si>
  <si>
    <t>[('metformin', 100.0, 1020), ('merbromin', 86.95652173913044, 1014), ('buformin', 86.95652173913044, 242), ('phenformin', 86.95652173913044, 1276), ('metirosine', 82.6086956521739, 3288)]</t>
  </si>
  <si>
    <t>[('salbutamol', 100.0, 47), ('salbutamol', 100.0, 46), ('talbutal', 70.0, 2938), ('aloglutamol', 63.63636363636363, 1769), ('bambuterol', 60.0, 1804)]</t>
  </si>
  <si>
    <t>[('levothyroxine sodium', 100.0, 2564), ('liothyronine sodium', 85.0, 3111), ('dextrothyroxine', 80.0, 512), ('fesoterodine', 75.0, 3578), ('levomepromazine', 70.0, 1042)]</t>
  </si>
  <si>
    <t>[('bendroflumethiazide', 100.0, 177), ('bendroflumethiazide and potassium', 100.0, 3418), ('hydroflumethiazide and potassium', 84.21052631578947, 5503), ('hydroflumethiazide', 84.21052631578947, 824), ('trichlormethiazide and potassium', 57.89473684210527, 4805)]</t>
  </si>
  <si>
    <t>[('ramipril', 100.0, 2387), ('imidapril', 55.55555555555556, 2771), ('rimiterol', 55.55555555555556, 1440), ('moexipril', 55.55555555555556, 2242), ('bemiparin', 55.55555555555556, 3308)]</t>
  </si>
  <si>
    <t>[('clopidogrel', 100.0, 2303), ('cloridarol', 63.63636363636363, 1931), ('clonidine', 54.54545454545454, 417), ('clonidine', 54.54545454545454, 416), ('clonidine', 54.54545454545454, 415)]</t>
  </si>
  <si>
    <t>[('bisoprolol', 100.0, 1840), ('misoprostol', 84.21052631578947, 2591), ('metoprolol', 84.21052631578947, 1064), ('masoprocol', 84.21052631578947, 3203), ('misoprostol', 84.21052631578947, 2592)]</t>
  </si>
  <si>
    <t>[('amitriptyline', 100.0, 89), ('protriptyline', 88.88888888888889, 1410), ('butriptyline', 88.88888888888889, 1869), ('nortriptyline', 88.88888888888889, 1185), ('amineptine', 81.4814814814815, 1778)]</t>
  </si>
  <si>
    <t>[('citalopram', 100.0, 401), ('escitalopram', 91.30434782608697, 3356), ('camazepam', 78.26086956521739, 275), ('nitrazepam', 78.26086956521739, 1164), ('cilazapril', 78.26086956521739, 1919)]</t>
  </si>
  <si>
    <t>[('sertraline', 100.0, 2423), ('sermorelin', 83.33333333333334, 2720), ('perazine', 83.33333333333334, 1267), ('betaine hydrochloride', 83.33333333333334, 2881), ('sibutramine', 83.33333333333334, 2425)]</t>
  </si>
  <si>
    <t>[('folic acid', 100.0, 729), ('cholic acid', 80.0, 6196), ('boric acid', 80.0, 226), ('ferric sodium citrate', 70.0, 3258), ('ferric hydroxide', 70.0, 4216)]</t>
  </si>
  <si>
    <t>[('tamsulosin', 100.0, 2871), ('alfuzosin', 83.33333333333334, 1763), ('cefsulodin', 83.33333333333334, 320), ('camylofin', 83.33333333333334, 1877), ('lactulose', 79.16666666666666, 922)]</t>
  </si>
  <si>
    <t>[('fluoxetine', 100.0, 717), ('duloxetine', 91.66666666666666, 2845), ('dapoxetine', 87.5, 2818), ('flupirtine', 87.5, 2083), ('paroxetine', 87.5, 2302)]</t>
  </si>
  <si>
    <t>[('alendronic acid', 100.0, 3236), ('zoledronic acid', 80.0, 2872), ('clodronic acid', 80.0, 525), ('ibandronic acid', 80.0, 3036), ('risedronic acid', 73.33333333333334, 2718)]</t>
  </si>
  <si>
    <t>[('amoxicillin', 100.0, 95), ('aspoxicillin', 83.33333333333334, 2629), ('ampicillin', 81.81818181818181, 101), ('ampicillin', 81.81818181818181, 102), ('propicillin', 72.72727272727273, 2370)]</t>
  </si>
  <si>
    <t>[('tramadol', 100.0, 1609), ('trapidil', 86.36363636363636, 1614), ('tiadenol', 81.81818181818181, 2485), ('timolol', 81.81818181818181, 1592), ('trazodone', 81.81818181818181, 1615)]</t>
  </si>
  <si>
    <t>[('prednisolone', 100.0, 1367), ('prednisolone', 100.0, 1364), ('prednisolone', 100.0, 1363), ('prednisolone', 100.0, 1362), ('prednisolone', 100.0, 1361)]</t>
  </si>
  <si>
    <t>[('cetirizine', 100.0, 1900), ('metirosine', 87.5, 3288), ('cetrimide', 87.5, 3325), ('cefatrizine', 87.5, 310), ('cetrimide', 87.5, 3324)]</t>
  </si>
  <si>
    <t>[('naproxen', 100.0, 1118), ('naproxen', 100.0, 1119), ('naproxen', 100.0, 1120), ('naproxcinod', 63.63636363636363, 3575), ('nitrogen', 62.5, 1174)]</t>
  </si>
  <si>
    <t>[('gabapentin', 100.0, 2093), ('rifapentine', 63.63636363636363, 2399), ('azapetine', 60.0, 1793), ('gadopentetic acid', 58.33333333333333, 2095), ('thymopentin', 54.54545454545454, 2566)]</t>
  </si>
  <si>
    <t>[('ranitidine', 100.0, 1427), ('azacitidine', 87.5, 159), ('lafutidine', 87.5, 2782), ('roxatidine', 87.5, 3027), ('famotidine', 87.5, 667)]</t>
  </si>
  <si>
    <t>[('atenolol', 100.0, 154), ('s-atenolol', 80.0, 5584), ('alprenolol', 70.0, 67), ('artenimol', 66.66666666666667, 6238), ('carteolol', 66.66666666666667, 304)]</t>
  </si>
  <si>
    <t>[('losartan', 100.0, 2683), ('valsartan', 83.33333333333334, 2824), ('bosentan', 83.33333333333334, 2862), ('tasosartan', 83.33333333333334, 3148), ('eprosartan', 83.33333333333334, 2899)]</t>
  </si>
  <si>
    <t>[('ferrous fumarate', 100.0, 2060), ('ferrous fumarate', 100.0, 2061), ('ferrous aspartate', 76.47058823529412, 3246), ('ferrous sulfate', 75.0, 2065), ('ferrous tartrate', 75.0, 5574)]</t>
  </si>
  <si>
    <t>[('warfarin', 100.0, 1700), ('heparin', 73.33333333333334, 792), ('nadroparin', 73.33333333333334, 2796), ('heparin', 73.33333333333334, 791), ('parnaparin', 73.33333333333334, 2820)]</t>
  </si>
  <si>
    <t>[('colecalciferol', 100.0, 381), ('doxercalciferol', 80.0, 1708), ('ergocalciferol', 71.42857142857143, 617), ('calcifediol', 57.14285714285714, 257), ('ibandronic acid and colecalciferol', 56.00000000000001, 6880)]</t>
  </si>
  <si>
    <t>[('finasteride', 100.0, 2068), ('finasteride', 100.0, 2067), ('dutasteride', 72.72727272727273, 3210), ('fenspiride', 63.63636363636363, 677), ('fenspiride', 63.63636363636363, 678)]</t>
  </si>
  <si>
    <t>[('senega', 66.66666666666667, 6094), ('mesna', 60.0, 0), ('mesna', 60.0, 1), ('lentinan', 50.0, 923), ('bosentan', 50.0, 2862)]</t>
  </si>
  <si>
    <t>[('doxazosin', 100.0, 2653), ('terazosin', 83.33333333333334, 2468), ('prazosin', 83.33333333333334, 1357), ('doxepin', 77.77777777777779, 587), ('doxepin', 77.77777777777779, 588)]</t>
  </si>
  <si>
    <t>[('infliximab', 50.0, 3155), ('vinflunine', 50.0, 3159), ('niflumic acid', 44.44444444444444, 1154), ('enflurane', 44.44444444444444, 602), ('niflumic acid', 44.44444444444444, 1155)]</t>
  </si>
  <si>
    <t>[('flucloxacillin', 100.0, 687), ('dicloxacillin', 85.71428571428572, 532), ('cloxacillin', 85.71428571428572, 426), ('oxacillin', 76.19047619047619, 1210), ('mezlocillin', 71.42857142857143, 1073)]</t>
  </si>
  <si>
    <t>[('allopurinol', 100.0, 59), ('clobutinol', 63.63636363636363, 1933), ('clioquinol', 63.63636363636363, 877), ('haloperidol', 63.63636363636363, 786), ('clioquinol', 63.63636363636363, 873)]</t>
  </si>
  <si>
    <t>[('lisinopril', 100.0, 2196), ('fosinopril', 80.0, 2664), ('perindopril', 63.63636363636363, 2704), ('imidapril', 60.0, 2771), ('zofenopril', 60.0, 2553)]</t>
  </si>
  <si>
    <t>[('indapamide', 100.0, 855), ('iodamide', 70.0, 870), ('nialamide', 70.0, 1142), ('idanpramine', 63.63636363636363, 5578), ('clopamide', 60.0, 418)]</t>
  </si>
  <si>
    <t>[('beclometasone', 100.0, 171), ('beclometasone', 100.0, 172), ('beclometasone', 100.0, 173), ('beclometasone', 100.0, 174), ('alclometasone', 92.3076923076923, 3009)]</t>
  </si>
  <si>
    <t>[('zopiclone', 100.0, 2557), ('eszopiclone', 81.81818181818181, 3432), ('opicapone', 66.66666666666667, 3666), ('nepinalone', 60.0, 6391), ('moperone', 55.55555555555556, 2245)]</t>
  </si>
  <si>
    <t>[('codeine', 100.0, 432), ('cocaine', 88.23529411764706, 429), ('cocaine', 88.23529411764706, 431), ('iodine', 88.23529411764706, 871), ('cocaine', 88.23529411764706, 430)]</t>
  </si>
  <si>
    <t>[('lactulose', 100.0, 922), ('galactose', 55.55555555555556, 742), ('ethulose', 55.55555555555556, 5568), ('acarbose', 55.55555555555556, 1741), ('lactitol', 55.55555555555556, 2178)]</t>
  </si>
  <si>
    <t>[('mirtazapine', 100.0, 1738), ('pirenzepine', 63.63636363636363, 1316), ('mercaptamine', 58.33333333333333, 460), ('mercaptamine', 58.33333333333333, 459), ('bietaserpine', 58.33333333333333, 1836)]</t>
  </si>
  <si>
    <t>[('macrogol', 61.53846153846154, 1332), ('macrogol, combinations', 40.90909090909091, 5044), ('maprotiline', 38.46153846153846, 975), ('ambroxol', 38.46153846153846, 75), ('tacrolimus', 38.46153846153846, 2586)]</t>
  </si>
  <si>
    <t>[('doxycycline', 100.0, 590), ('doxycycline', 100.0, 591), ('doxofylline', 84.21052631578947, 2006), ('tigecycline', 78.94736842105263, 3406), ('metacycline', 78.94736842105263, 1021)]</t>
  </si>
  <si>
    <t>[('ferrous sulfate', 100.0, 2064), ('ferrous sulfate', 100.0, 2065), ('ferrous succinate', 76.47058823529412, 2063), ('ferrous fumarate', 75.0, 2061), ('ferrous fumarate', 75.0, 2060)]</t>
  </si>
  <si>
    <t>[('rivaroxaban', 100.0, 3693), ('tirofiban', 54.54545454545454, 2854), ('apixaban', 54.54545454545454, 3775), ('rimonabant', 54.54545454545454, 3379), ('edoxaban', 54.54545454545454, 6618)]</t>
  </si>
  <si>
    <t>[('diazepam', 100.0, 514), ('pinazepam', 77.77777777777779, 2333), ('quazepam', 75.0, 2381), ('oxazepam', 75.0, 1213), ('prazepam', 75.0, 1355)]</t>
  </si>
  <si>
    <t>[('hydroxocobalamin', 100.0, 831), ('hydroxocobalamin', 100.0, 830), ('cyanocobalamin', 68.75, 1695), ('mecobalamin', 56.25, 2211), ('hydroxycarbamide', 56.25, 835)]</t>
  </si>
  <si>
    <t>[('thiamine', 100.0, 1566), ('histamine phosphate', 86.36363636363636, 2127), ('dopamine', 86.36363636363636, 583), ('thiazinam', 86.36363636363636, 5587), ('ketamine', 86.36363636363636, 912)]</t>
  </si>
  <si>
    <t>[('apixaban', 100.0, 3775), ('edoxaban', 62.5, 6618), ('rivaroxaban', 54.54545454545454, 3693), ('capecitabine', 50.0, 3157), ('amikacin', 50.0, 81)]</t>
  </si>
  <si>
    <t>[('carbocisteine', 100.0, 292), ('carmustine', 61.53846153846154, 302), ('carboplatin', 61.53846153846154, 2561), ('erdosteine', 61.53846153846154, 2018), ('carbocromen', 61.53846153846154, 388)]</t>
  </si>
  <si>
    <t>[('latanoprost', 100.0, 2615), ('carboprost', 63.63636363636363, 295), ('travoprost', 63.63636363636363, 3317), ('dinoprost', 63.63636363636363, 564), ('bimatoprost', 63.63636363636363, 3318)]</t>
  </si>
  <si>
    <t>[('montelukast', 100.0, 2921), ('pranlukast', 54.54545454545454, 3073), ('zafirlukast', 54.54545454545454, 3030), ('morniflumate', 50.0, 2247), ('montelukast, combinations', 43.99999999999999, 6601)]</t>
  </si>
  <si>
    <t>[('nitrofurantoin', 100.0, 1167), ('nitrofural', 64.28571428571428, 1172), ('nitrofural', 64.28571428571428, 1173), ('nitrofural', 64.28571428571428, 1171), ('nitrofural', 64.28571428571428, 1170)]</t>
  </si>
  <si>
    <t>[('spironolactone', 100.0, 1487), ('tioxolone', 50.0, 6861), ('toloxatone', 50.0, 2500), ('mizolastine', 50.0, 2779), ('scopolamine', 50.0, 1453)]</t>
  </si>
  <si>
    <t>[('propranolol', 100.0, 1401), ('cloranolol', 88.0, 2495), ('bupranolol', 88.0, 247), ('propanol', 88.0, 3768), ('alprenolol', 84.0, 67)]</t>
  </si>
  <si>
    <t>[('candesartan', 100.0, 3174), ('tasosartan', 80.95238095238095, 3148), ('irbesartan', 80.95238095238095, 2903), ('valsartan', 80.95238095238095, 2824), ('losartan', 76.19047619047619, 2683)]</t>
  </si>
  <si>
    <t>[('cadmium compounds', 55.55555555555556, 6207), ('zinc compounds', 55.55555555555556, 6335), ('calcium compounds', 50.0, 6101), ('silver compounds', 50.0, 6628), ('selenium compounds', 50.0, 6102)]</t>
  </si>
  <si>
    <t>[('loratadine', 100.0, 2192), ('olopatadine', 81.81818181818181, 3079), ('olopatadine', 81.81818181818181, 3078), ('desloratadine', 76.92307692307692, 3300), ('roxatidine', 70.0, 3027)]</t>
  </si>
  <si>
    <t>[('sitagliptin', 100.0, 3467), ('saxagliptin', 81.81818181818181, 3616), ('linagliptin', 81.81818181818181, 3686), ('vildagliptin', 75.0, 3471), ('evogliptin', 63.63636363636363, 6713)]</t>
  </si>
  <si>
    <t>[('docusate sodium', 100.0, 2833), ('dibunate', 80.0, 3425), ('docetaxel', 73.33333333333334, 2848), ('docosanol', 73.33333333333334, 3468), ('tolciclate', 66.66666666666667, 2497)]</t>
  </si>
  <si>
    <t>[('combination drugs used in erectile dysfunction', 54.347826086956516, 4560), ('benzoyl peroxide, combinations', 39.39393939393939, 4692), ('denileukin diftitox', 39.39393939393939, 3176), ('bietaserpine and diuretics', 39.39393939393939, 4831), ('enalapril and diuretics', 39.39393939393939, 4838)]</t>
  </si>
  <si>
    <t>[('dihydrocodeine and paracetamol', 52.77777777777778, 3669), ('acetyldihydrocodeine', 47.22222222222222, 4936), ('dihydrocodeine', 41.666666666666664, 1987), ('potassium hydrogentartrate', 38.888888888888886, 6079), ('histamine dihydrochloride', 38.888888888888886, 3108)]</t>
  </si>
  <si>
    <t>[('mometasone', 100.0, 3012), ('mometasone', 100.0, 3011), ('mometasone', 100.0, 3013), ('mometasone', 100.0, 3014), ('flumetasone', 83.33333333333334, 696)]</t>
  </si>
  <si>
    <t>[('perindopril and amlodipine', 68.18181818181819, 3667), ('perindopril and diuretics', 61.904761904761905, 4827), ('perindopril', 55.00000000000001, 2704), ('perindopril and bisoprolol', 54.54545454545454, 6682), ('pyridostigmine', 50.0, 1415)]</t>
  </si>
  <si>
    <t>[('methotrexate', 100.0, 1040), ('methotrexate', 100.0, 1041), ('trimetrexate', 58.33333333333333, 2593), ('methohexital', 58.33333333333333, 1039), ('methohexital', 58.33333333333333, 1038)]</t>
  </si>
  <si>
    <t>[('digoxin', 100.0, 548), ('digitoxin', 77.77777777777779, 547), ('difenoxin', 66.66666666666667, 1984), ('metildigoxin', 58.33333333333333, 985), ('biotin', 57.14285714285714, 217)]</t>
  </si>
  <si>
    <t>[('ezetimibe', 100.0, 3380), ('dexetimide', 70.0, 507), ('esketamine', 60.0, 6888), ('hexetidine', 60.0, 798), ('hexetidine', 60.0, 797)]</t>
  </si>
  <si>
    <t>[('fexofenadine', 100.0, 2918), ('terfenadine', 88.46153846153845, 2590), ('hexobendine', 88.46153846153845, 801), ('hexoprenaline', 84.61538461538461, 803), ('hexoprenaline', 84.61538461538461, 802)]</t>
  </si>
  <si>
    <t>[('linagliptin', 100.0, 3686), ('sitagliptin', 81.81818181818181, 3467), ('vildagliptin', 75.0, 3471), ('saxagliptin', 72.72727272727273, 3616), ('alogliptin', 63.63636363636363, 3782)]</t>
  </si>
  <si>
    <t>[('clarithromycin', 100.0, 1928), ('flurithromycin', 85.71428571428572, 2084), ('dirithromycin', 78.57142857142857, 2000), ('azithromycin', 78.57142857142857, 1801), ('azithromycin', 78.57142857142857, 1800)]</t>
  </si>
  <si>
    <t>[('hypromellose', 100.0, 2135), ('cyproterone', 58.33333333333333, 458), ('hydromorphone', 53.84615384615385, 552), ('hydrocodone', 50.0, 814), ('hydrotalcite', 50.0, 2134)]</t>
  </si>
  <si>
    <t>[('trimethoprim', 100.0, 1647), ('cimetropium bromide', 58.33333333333333, 3457), ('trimetaphan', 58.33333333333333, 1646), ('trimetazidine', 53.84615384615385, 1644), ('trimethadione', 53.84615384615385, 1645)]</t>
  </si>
  <si>
    <t>[('phenoxymethylpenicillin', 63.1578947368421, 1255), ('benzathine benzylpenicillin', 42.10526315789473, 1253), ('procaine benzylpenicillin', 42.10526315789473, 1254), ('benzylpenicillin', 39.473684210526315, 1252), ('benzathine phenoxymethylpenicillin', 39.473684210526315, 1822)]</t>
  </si>
  <si>
    <t>[('tiotropium bromide', 100.0, 3419), ('cimetropium bromide', 72.72727272727273, 3457), ('oxitropium bromide', 70.0, 2703), ('ipratropium bromide', 63.63636363636363, 3169), ('ipratropium bromide', 63.63636363636363, 3170)]</t>
  </si>
  <si>
    <t>[('bumetanide', 100.0, 243), ('bumetanide and potassium', 100.0, 3417), ('piretanide', 70.0, 2342), ('budesonide', 70.0, 1858), ('budesonide', 70.0, 1859)]</t>
  </si>
  <si>
    <t>[('mebeverine', 100.0, 2207), ('fenoverine', 87.5, 2045), ('moxaverine', 87.5, 2693), ('caroverine', 83.33333333333334, 2645), ('mexiletine', 83.33333333333334, 1072)]</t>
  </si>
  <si>
    <t>[('loperamide', 100.0, 947), ('loperamide oxide', 100.0, 2580), ('lodoxamide', 87.5, 2682), ('lofepramine', 87.5, 945), ('dopexamine', 87.5, 2005)]</t>
  </si>
  <si>
    <t>[('desogestrel', 100.0, 1968), ('etonogestrel', 66.66666666666667, 1724), ('levonorgestrel', 64.28571428571428, 925), ('levonorgestrel', 64.28571428571428, 926), ('megestrol', 63.63636363636363, 995)]</t>
  </si>
  <si>
    <t>[('donepezil', 100.0, 3080), ('doxepin', 82.6086956521739, 587), ('doxepin', 82.6086956521739, 588), ('dosulepin', 78.26086956521739, 585), ('doripenem', 78.26086956521739, 3047)]</t>
  </si>
  <si>
    <t>[('quinine', 100.0, 1425), ('quinidine', 86.66666666666667, 1424), ('budipine', 80.0, 1862), ('arginine hydrochloride', 80.0, 2945), ('lysine', 73.33333333333334, 956)]</t>
  </si>
  <si>
    <t>[('lercanidipine', 100.0, 3074), ('benidipine', 85.18518518518519, 1815), ('barnidipine', 85.18518518518519, 2548), ('manidipine', 85.18518518518519, 2203), ('lacidipine', 85.18518518518519, 2176)]</t>
  </si>
  <si>
    <t>[('duloxetine', 100.0, 2845), ('fluoxetine', 91.66666666666666, 717), ('dapoxetine', 91.66666666666666, 2818), ('reboxetine', 87.5, 2775), ('paroxetine', 87.5, 2302)]</t>
  </si>
  <si>
    <t>[('diclofenac', 100.0, 529), ('diclofenac', 100.0, 531), ('diclofenac', 100.0, 528), ('diclofenac', 100.0, 530), ('alclofenac', 88.23529411764706, 48)]</t>
  </si>
  <si>
    <t>[('dexamethasone', 100.0, 505), ('dexamethasone', 100.0, 500), ('dexamethasone', 100.0, 506), ('dexamethasone', 100.0, 503), ('dexamethasone', 100.0, 502)]</t>
  </si>
  <si>
    <t>[('felodipine', 100.0, 669), ('amlodipine', 80.0, 1780), ('fendiline', 70.0, 671), ('benidipine', 70.0, 1815), ('terodiline', 70.0, 2472)]</t>
  </si>
  <si>
    <t>[('dihydrocodeine', 100.0, 1987), ('hydrocodone', 82.6086956521739, 814), ('dehydroemetine', 78.26086956521739, 474), ('dihydralazine', 78.26086956521739, 549), ('hydrocortisone', 73.91304347826086, 822)]</t>
  </si>
  <si>
    <t>[('hydrocortisone', 100.0, 823), ('hydrocortisone', 100.0, 818), ('hydrocortisone', 100.0, 816), ('hydrocortisone', 100.0, 815), ('hydrocortisone', 100.0, 819)]</t>
  </si>
  <si>
    <t>[('prochlorperazine', 100.0, 1386), ('chloropyramine', 75.0, 1907), ('chloropyramine', 75.0, 1906), ('procarbazine', 75.0, 1384), ('chlorpromazine', 75.0, 368)]</t>
  </si>
  <si>
    <t>[('bisacodyl', 100.0, 219), ('bisacodyl', 100.0, 220), ('pinacidil', 55.55555555555556, 2331), ('bisoprolol', 50.0, 1840), ('crisaborole', 45.45454545454546, 6750)]</t>
  </si>
  <si>
    <t>[('isosorbide mononitrate', 100.0, 2165), ('isosorbide dinitrate', 81.81818181818181, 899), ('isosorbide dinitrate', 81.81818181818181, 898), ('choline fenofibrate', 50.0, 6190), ('isosorbide dinitrate, combinations', 47.05882352941176, 4796)]</t>
  </si>
  <si>
    <t>[('gelatin agents', 43.333333333333336, 6140), ('glucose, combinations', 43.333333333333336, 5032), ('barium sulfate with suspending agents', 40.0, 4592), ('furosemide and potassium-sparing agents', 40.0, 4908), ('conjugated estrogens', 40.0, 633)]</t>
  </si>
  <si>
    <t>[('hydroxychloroquine', 100.0, 832), ('hydroxycarbamide', 73.07692307692308, 835), ('hydrochloric acid', 73.07692307692308, 811), ('hydrochloric acid', 73.07692307692308, 812), ('chloroquine', 73.07692307692308, 363)]</t>
  </si>
  <si>
    <t>[('pravastatin', 100.0, 2603), ('pitavastatin', 88.88888888888889, 3617), ('fluvastatin', 83.33333333333334, 2573), ('simvastatin', 83.33333333333334, 2427), ('cerivastatin', 83.33333333333334, 3472)]</t>
  </si>
  <si>
    <t>[('quetiapine', 100.0, 2673), ('clotiapine', 70.0, 421), ('budipine', 60.0, 1862), ('quinidine', 60.0, 1424), ('quinine', 60.0, 1425)]</t>
  </si>
  <si>
    <t>[('budesonide', 100.0, 1858), ('budesonide', 100.0, 1859), ('budesonide', 100.0, 1860), ('budesonide', 100.0, 1861), ('desonide', 80.0, 492)]</t>
  </si>
  <si>
    <t>[('diphenhydramine methylbromide', 55.172413793103445, 6392), ('hyoscyamine', 42.85714285714286, 3116), ('sibutramine', 42.85714285714286, 2425), ('hyoscyamine and psycholeptics', 40.0, 5505), ('histamine dihydrochloride', 40.0, 3108)]</t>
  </si>
  <si>
    <t>[('sumatriptan', 100.0, 2452), ('rizatriptan', 85.71428571428572, 2920), ('almotriptan', 85.71428571428572, 3306), ('naratriptan', 85.71428571428572, 3101), ('oxitriptan', 80.95238095238095, 4)]</t>
  </si>
  <si>
    <t>[('esomeprazole, amoxicillin and clarithromycin', 44.99999999999999, 4985), ('pivampicillin', 44.73684210526315, 1323), ('bacampicillin', 44.73684210526315, 1802), ('omeprazole, amoxicillin and clarithromycin', 44.73684210526315, 3751), ('talampicillin', 44.73684210526315, 1538)]</t>
  </si>
  <si>
    <t>[('nicorandil', 100.0, 2265), ('nicotinic acid', 60.0, 1141), ('nicotinic acid', 60.0, 1140), ('nicofuranose', 58.33333333333333, 2976), ('niclosamide', 54.54545454545454, 1146)]</t>
  </si>
  <si>
    <t>[('pregabalin', 100.0, 3146), ('procarbazine', 58.33333333333333, 1384), ('pravastatin', 54.54545454545454, 2603), ('retapamulin', 54.54545454545454, 3504), ('prenylamine', 54.54545454545454, 1374)]</t>
  </si>
  <si>
    <t>[('gestodene and ethinylestradiol', 54.83870967741935, 3478), ('norgestrel and ethinylestradiol', 54.83870967741935, 5531), ('dienogest and ethinylestradiol', 54.83870967741935, 6483), ('gestodene and ethinylestradiol', 54.83870967741935, 3479), ('chlormadinone and ethinylestradiol', 54.83870967741935, 4961)]</t>
  </si>
  <si>
    <t>[('salbutamol and sodium cromoglicate', 69.56521739130434, 2993), ('sodium folinate', 68.42105263157895, 6790), ('sodium levofolinate', 68.42105263157895, 6098), ('sodium propionate', 68.42105263157895, 2727), ('sodium stibogluconate', 66.66666666666667, 1262)]</t>
  </si>
  <si>
    <t>[('baclofen', 100.0, 166), ('diclofenac', 60.0, 528), ('diclofenac', 60.0, 530), ('diclofenac', 60.0, 529), ('alclofenac', 60.0, 48)]</t>
  </si>
  <si>
    <t>[('insulin glargine', 100.0, 3296), ('insulin glulisine', 76.47058823529412, 3420), ('insulin (pork)', 56.25, 3736), ('insulin (pork)', 56.25, 3733), ('insulin (human)', 56.25, 3266)]</t>
  </si>
  <si>
    <t>[('chloramphenicol', 100.0, 345), ('chloramphenicol', 100.0, 346), ('chloramphenicol', 100.0, 347), ('chloramphenicol', 100.0, 344), ('chloramphenicol', 100.0, 343)]</t>
  </si>
  <si>
    <t>[('betahistine', 100.0, 199), ('betanidine', 88.0, 215), ('betaine', 84.0, 200), ('betaine hydrochloride', 84.0, 2881), ('etanautine', 84.0, 5567)]</t>
  </si>
  <si>
    <t>[('cyclizine', 100.0, 447), ('buclizine', 91.30434782608697, 2756), ('meclozine', 86.95652173913044, 981), ('cytisine', 86.95652173913044, 6667), ('dyclonine', 86.95652173913044, 2010)]</t>
  </si>
  <si>
    <t>[('carbon dioxide', 37.5, 294), ('carbocromen', 37.5, 388), ('caroverine', 37.5, 2645), ('carbuterol', 37.5, 1884), ('carbuterol', 37.5, 1883)]</t>
  </si>
  <si>
    <t>[('insulin aspart', 100.0, 3513), ('insulin aspart', 100.0, 3512), ('insulin lispro', 71.42857142857143, 2917), ('insulin lispro', 71.42857142857143, 2916), ('insulin lispro', 71.42857142857143, 2915)]</t>
  </si>
  <si>
    <t>[('paroxetine', 100.0, 2302), ('dapoxetine', 91.66666666666666, 2818), ('fluoxetine', 87.5, 717), ('caroverine', 87.5, 2645), ('duloxetine', 87.5, 2845)]</t>
  </si>
  <si>
    <t>[('clonazepam', 100.0, 414), ('clotiazepam', 81.81818181818181, 422), ('lorazepam', 80.0, 949), ('cinolazepam', 72.72727272727273, 2765), ('cloxazolam', 70.0, 1944)]</t>
  </si>
  <si>
    <t>[('lamotrigine', 100.0, 2179), ('famotidine', 72.72727272727273, 667), ('fampridine', 63.63636363636363, 3624), ('almitrine', 63.63636363636363, 61), ('lafutidine', 63.63636363636363, 2782)]</t>
  </si>
  <si>
    <t>[('rosuvastatin', 100.0, 3333), ('fluvastatin', 85.0, 2573), ('lovastatin', 85.0, 950), ('cerivastatin', 80.0, 3472), ('pitavastatin', 80.0, 3617)]</t>
  </si>
  <si>
    <t>[('brinzolamide', 100.0, 3161), ('dorzolamide', 66.66666666666667, 2768), ('methazolamide', 61.53846153846154, 1030), ('acetazolamide', 61.53846153846154, 16), ('imolamine', 58.33333333333333, 2141)]</t>
  </si>
  <si>
    <t>[('mirabegron', 100.0, 3723), ('cilansetron', 54.54545454545454, 2857), ('abiraterone', 54.54545454545454, 3685), ('dolasetron', 50.0, 2803), ('vigabatrin', 50.0, 1727)]</t>
  </si>
  <si>
    <t>[('promethazine', 100.0, 1393), ('promethazine', 100.0, 1392), ('promazine', 88.46153846153845, 1390), ('pyrimethamine', 88.46153846153845, 1419), ('propiomazine', 84.61538461538461, 1398)]</t>
  </si>
  <si>
    <t>[('methadone', 100.0, 1022), ('ethadione', 91.30434782608697, 2023), ('metyrapone', 86.95652173913044, 1071), ('metisazone', 86.95652173913044, 1036), ('pethidine', 86.95652173913044, 1006)]</t>
  </si>
  <si>
    <t>[('fluticasone', 100.0, 2572), ('fluticasone furoate', 100.0, 3542), ('fluticasone', 100.0, 2571), ('fluticasone', 100.0, 2570), ('fluticasone furoate', 100.0, 3543)]</t>
  </si>
  <si>
    <t>[('dapagliflozin', 100.0, 6510), ('canagliflozin', 84.61538461538461, 3792), ('empagliflozin', 84.61538461538461, 6539), ('ipragliflozin', 76.92307692307692, 3756), ('ertugliflozin', 69.23076923076923, 6797)]</t>
  </si>
  <si>
    <t>[('irbesartan', 100.0, 2903), ('candesartan', 63.63636363636363, 3174), ('losartan', 60.0, 2683), ('fimasartan', 60.0, 3704), ('eprosartan', 60.0, 2899)]</t>
  </si>
  <si>
    <t>[('enalapril', 100.0, 601), ('delapril', 82.35294117647058, 1965), ('benazepril', 82.35294117647058, 1811), ('iclaprim', 76.47058823529412, 3437), ('enoxaparin', 76.47058823529412, 2797)]</t>
  </si>
  <si>
    <t>[('levetiracetam', 100.0, 3026), ('aniracetam', 61.53846153846154, 1783), ('oxiracetam', 61.53846153846154, 2295), ('piracetam', 61.53846153846154, 1315), ('pramiracetam', 61.53846153846154, 2353)]</t>
  </si>
  <si>
    <t>[('venlafaxine', 100.0, 2542), ('desvenlafaxine', 78.57142857142857, 3563), ('nelarabine', 63.63636363636363, 3295), ('fenfluramine', 58.33333333333333, 672), ('vinblastine', 54.54545454545454, 1685)]</t>
  </si>
  <si>
    <t>[('fluticasone', 82.14285714285714, 2570), ('fluticasone furoate', 82.14285714285714, 3542), ('fluticasone', 82.14285714285714, 2571), ('fluticasone', 82.14285714285714, 2572), ('fluticasone furoate', 82.14285714285714, 3543)]</t>
  </si>
  <si>
    <t>[('procyclidine', 100.0, 1387), ('propamidine', 84.61538461538461, 2368), ('propamidine', 84.61538461538461, 2367), ('propyliodone', 84.61538461538461, 1402), ('cyclizine', 84.61538461538461, 447)]</t>
  </si>
  <si>
    <t>[('olanzapine', 100.0, 2778), ('clozapine', 70.0, 427), ('galantamine', 63.63636363636363, 743), ('amantadine', 60.0, 73), ('loxapine', 60.0, 951)]</t>
  </si>
  <si>
    <t>[('pantoprazole', 100.0, 2569), ('lansoprazole', 83.33333333333334, 1758), ('dexlansoprazole', 66.66666666666667, 3597), ('pentetrazol', 66.66666666666667, 1265), ('rabeprazole', 66.66666666666667, 3031)]</t>
  </si>
  <si>
    <t>[('chlorphenamine', 100.0, 367), ('chlorphenoxamine', 90.9090909090909, 1909), ('chlorphenoxamine', 90.9090909090909, 1910), ('chlorphenesin', 86.36363636363636, 366), ('chloropyramine', 81.81818181818181, 1906)]</t>
  </si>
  <si>
    <t>[('memantine', 100.0, 999), ('emetine', 86.95652173913044, 600), ('clemastine', 86.95652173913044, 403), ('hematin', 86.95652173913044, 789), ('emedastine', 86.95652173913044, 2172)]</t>
  </si>
  <si>
    <t>[('bimatoprost', 100.0, 3318), ('latanoprost', 63.63636363636363, 2615), ('iloprost', 63.63636363636363, 2563), ('dinoprost', 63.63636363636363, 564), ('travoprost', 63.63636363636363, 3317)]</t>
  </si>
  <si>
    <t>[('medroxyprogesterone', 100.0, 988), ('medroxyprogesterone', 100.0, 989), ('medroxyprogesterone', 100.0, 987), ('hydroxyprogesterone', 92.5925925925926, 834), ('dydrogesterone', 77.77777777777779, 594)]</t>
  </si>
  <si>
    <t>A02BC01, A02BC05, A02BC04, V03AB34, M01AX18</t>
  </si>
  <si>
    <t>P02DX01, C05BA03, S01XA14, B01AB01, N05BE01</t>
  </si>
  <si>
    <t>C08CA01, C08CA02, C08CA11, C08CA06, N06AA17</t>
  </si>
  <si>
    <t>C10AA05, C10AA02, C10AA06, C10AA08, C10AA07</t>
  </si>
  <si>
    <t>A02BC03, A02BC02, A02BC06, S01EX02, A02BC04</t>
  </si>
  <si>
    <t>A10BA02, D08AK04, A10BA03, A10BA01, C02KB01</t>
  </si>
  <si>
    <t>R03CC02, R03AC02, N05CA07, A02AB06, R03CC12</t>
  </si>
  <si>
    <t>H03AA01, H03AA02, C10AX01, G04BD11, N05AA02</t>
  </si>
  <si>
    <t>C03AA01, C03AB01, C03AB02, C03AA02, C03AB06</t>
  </si>
  <si>
    <t>C09AA05, C09AA16, R03AC05, C09AA13, B01AB12</t>
  </si>
  <si>
    <t>B01AC04, C01DX15, S01EA04, N02CX02, C02AC01</t>
  </si>
  <si>
    <t>C07AB07, A02BB01, C07AB02, L01XX10, G02AD06</t>
  </si>
  <si>
    <t>N06AA09, N06AA11, N06AA15, N06AA10, N06AA19</t>
  </si>
  <si>
    <t>N06AB04, N06AB10, N05BA15, N05CD02, C09AA08</t>
  </si>
  <si>
    <t>N06AB06, H01AC04, N05AB10, A09AB02, A08AA10</t>
  </si>
  <si>
    <t>B03BB01, A05AA03, S02AA03, B03AB01, B03AB04</t>
  </si>
  <si>
    <t>G04CA02, G04CA01, J01DD03, A03AA03, A06AD11</t>
  </si>
  <si>
    <t>N06AB03, N06AX21, G04BX14, N02BG07, N06AB05</t>
  </si>
  <si>
    <t>M05BA04, M05BA08, M05BA02, M05BA06, M05BA07</t>
  </si>
  <si>
    <t>J01CA04, J01CA19, J01CA01, S01AA19, J01CE03</t>
  </si>
  <si>
    <t>N02AX02, C01DX11, C10AX03, C07AA06, N06AX05</t>
  </si>
  <si>
    <t>S02BA03, R01AD02, H02AB06, D07XA02, D07AA03</t>
  </si>
  <si>
    <t>R06AE07, C02KB01, D11AC01, J01DB07, D08AJ04</t>
  </si>
  <si>
    <t>G02CC02, M01AE02, M02AA12, M01AE18, V03AN04</t>
  </si>
  <si>
    <t>N03AX12, J04AB05, C04AX30, V08CA01, L03AX09</t>
  </si>
  <si>
    <t>A02BA02, L01BC07, A02BA08, A02BA06, A02BA03</t>
  </si>
  <si>
    <t>C07AB03, C07AB11, C07AA01, P01BE05, S01ED05</t>
  </si>
  <si>
    <t>C09CA01, C09CA03, C02KX01, C09CA05, C09CA02</t>
  </si>
  <si>
    <t>B03AA02, B03AD02, B03AA09, B03AD03, B03AA08</t>
  </si>
  <si>
    <t>B01AA03, S01XA14, B01AB06, C05BA03, B01AB07</t>
  </si>
  <si>
    <t>A11CC05, H05BX03, A11CC01, A11CC06, M05BB09</t>
  </si>
  <si>
    <t>G04CB01, D11AX10, G04CB02, R03BX01, R03DX03</t>
  </si>
  <si>
    <t>R05CA06, R05CB05, V03AF01, L03AX01, C02KX01</t>
  </si>
  <si>
    <t>C02CA04, G04CA03, C02CA01, D04AX01, N06AA12</t>
  </si>
  <si>
    <t>L04AB02, L01CA05, M01AX02, N01AB04, M02AA17</t>
  </si>
  <si>
    <t>J01CF05, J01CF01, J01CF02, J01CF04, J01CA10</t>
  </si>
  <si>
    <t>M04AA01, R05DB03, S02AA05, N05AD01, D08AH30</t>
  </si>
  <si>
    <t>C09AA03, C09AA09, C09AA04, C09AA16, C09AA15</t>
  </si>
  <si>
    <t>C03BA11, V08AA03, N06AF02, A03AX06, C03BA03</t>
  </si>
  <si>
    <t>A07EA07, D07AC15, R01AD01, R03BA01, S01BA10</t>
  </si>
  <si>
    <t>N05CF01, N05CF04, N04BX04, R05DB26, N05AD04</t>
  </si>
  <si>
    <t>R05DA04, R02AD03, S02DA02, D08AG03, S01HA01</t>
  </si>
  <si>
    <t>A06AD11, V04CE01, A06AC02, A10BF01, A06AD12</t>
  </si>
  <si>
    <t>N06AX11, A02BX03, S01XA21, A16AA04, C02AA07</t>
  </si>
  <si>
    <t>A06AD15, A06AD65, N06AA21, R05CB06, L04AD02</t>
  </si>
  <si>
    <t>A01AB22, J01AA02, R03DA11, J01AA12, J01AA05</t>
  </si>
  <si>
    <t>B03AA07, B03AD03, B03AA06, B03AD02, B03AA02</t>
  </si>
  <si>
    <t>B01AF01, B01AC17, B01AF02, A08AX01, B01AF03</t>
  </si>
  <si>
    <t>N05BA01, N05BA14, N05CD10, N05BA04, N05BA11</t>
  </si>
  <si>
    <t>V03AB33, B03BA03, B03BA01, B03BA05, L01XX05</t>
  </si>
  <si>
    <t>A11DA01, V04CG03, C01CA04, R06AD06, N01AX03</t>
  </si>
  <si>
    <t>B01AF02, B01AF03, B01AF01, L01BC06, S01AA21</t>
  </si>
  <si>
    <t>R05CB03, L01AD01, L01XA02, R05CB15, C01DX05</t>
  </si>
  <si>
    <t>S01EE01, G02AD04, S01EE04, G02AD01, S01EE03</t>
  </si>
  <si>
    <t>R03DC03, R03DC02, R03DC01, M01AX22, R03DC53</t>
  </si>
  <si>
    <t>J01XE01, S01AX04, S02AA02, P01CC02, D09AA03</t>
  </si>
  <si>
    <t>C03DA01, D10AB03, N06AG03, R06AX25, A04AD01</t>
  </si>
  <si>
    <t>C07AA05, C07AA27, C07AA19, D08AX03, C07AA01</t>
  </si>
  <si>
    <t>C09CA06, C09CA05, C09CA04, C09CA03, C09CA01</t>
  </si>
  <si>
    <t>D11AC02, S01AX03, A07XA03, S01AX02, D11AC03</t>
  </si>
  <si>
    <t>R06AX13, S01GX09, R01AC08, R06AX27, A02BA06</t>
  </si>
  <si>
    <t>A10BH01, A10BH03, A10BH05, A10BH02, A10BH07</t>
  </si>
  <si>
    <t>A06AA02, R05DB16, L01CD02, D06BB11, D01AE19</t>
  </si>
  <si>
    <t>G04BE30, D10AE51, L01XX29, C02LA07, C09BA02</t>
  </si>
  <si>
    <t>N02AJ01, R05DA12, N02AA08, A12BA03, L03AX14</t>
  </si>
  <si>
    <t>D07XC03, D07AC13, R01AD09, R03BA07, D07XB01</t>
  </si>
  <si>
    <t>C09BB04, C09BA04, C09AA04, C09BX02, N07AA02</t>
  </si>
  <si>
    <t>L01BA01, L04AX03, P01AX07, N05CA15, N01AF01</t>
  </si>
  <si>
    <t>C01AA05, C01AA04, A07DA04, C01AA08, A11HA05</t>
  </si>
  <si>
    <t>C10AX09, N04AA08, N01AX14, G01AX16, A01AB12</t>
  </si>
  <si>
    <t>R06AX26, R06AX12, C01DX06, R03CC05, R03AC06</t>
  </si>
  <si>
    <t>A10BH05, A10BH01, A10BH02, A10BH03, A10BH04</t>
  </si>
  <si>
    <t>J01FA09, J01FA14, J01FA13, S01AA26, J01FA10</t>
  </si>
  <si>
    <t>S01KA02, G03HA01, N02AA03, R05DA03, A02AD04</t>
  </si>
  <si>
    <t>J01EA01, A03BB05, C02BA01, C01EB15, N03AC02</t>
  </si>
  <si>
    <t>J01CE02, J01CE08, J01CE09, S01AA14, J01CE10</t>
  </si>
  <si>
    <t>R03BB04, A03BB05, R03BB02, R01AX03, R03BB01</t>
  </si>
  <si>
    <t>C03CA02, C03CB02, C03CA03, A07EA06, D07AC09</t>
  </si>
  <si>
    <t>A03AA04, A03AX05, A03AD30, A03AX11, C01BB02</t>
  </si>
  <si>
    <t>A07DA03, A07DA05, S01GX05, N06AA07, C01CA14</t>
  </si>
  <si>
    <t>G03AC09, G03AC08, G03AC03, G03AD01, L02AB01</t>
  </si>
  <si>
    <t>N06DA02, D04AX01, N06AA12, N06AA16, J01DH04</t>
  </si>
  <si>
    <t>P01BC01, C01BA01, N04BX03, B05XB01, B05XB03</t>
  </si>
  <si>
    <t>C08CA13, C08CA15, C08CA12, C08CA11, C08CA09</t>
  </si>
  <si>
    <t>N06AX21, N06AB03, G04BX14, N06AX18, N06AB05</t>
  </si>
  <si>
    <t>M01AB05, S01BC03, D11AX18, M02AA15, M01AB06</t>
  </si>
  <si>
    <t>S02BA06, D10AA03, S03BA01, S01BA01, R01AD03</t>
  </si>
  <si>
    <t>C08CA02, C08CA01, C08EA01, C08CA15, G04BD05</t>
  </si>
  <si>
    <t>N02AA08, R05DA03, P01AX09, C02DB01, S01CB03</t>
  </si>
  <si>
    <t>S02BA01, D07AA02, A07EA02, A01AC03, D07XA01</t>
  </si>
  <si>
    <t>N05AB04, R06AC03, D04AA09, L01XB01, N05AA01</t>
  </si>
  <si>
    <t>A06AB02, A06AG02, C02DG01, C07AB07, D11AH06</t>
  </si>
  <si>
    <t>C01DA14, C05AE02, C01DA08, C10AB11, C01DA58</t>
  </si>
  <si>
    <t>B05AA06, C05BB56, V08BA01, C03EB01, G03CA57</t>
  </si>
  <si>
    <t>P01BA02, L01XX05, A09AB03, B05XA13, P01BA01</t>
  </si>
  <si>
    <t>C10AA03, C10AA08, C10AA04, C10AA01, C10AA06</t>
  </si>
  <si>
    <t>N05AH04, N05AH06, N04BX03, C01BA01, P01BC01</t>
  </si>
  <si>
    <t>A07EA06, D07AC09, R01AD05, R03BA02, S01BA11</t>
  </si>
  <si>
    <t>D04AA33, A03BA03, A08AA10, A03CB31, L03AX14</t>
  </si>
  <si>
    <t>N02CC01, N02CC04, N02CC05, N02CC02, N06AX01</t>
  </si>
  <si>
    <t>A02BD06, J01CA02, J01CA06, A02BD05, J01CA15</t>
  </si>
  <si>
    <t>C01DX16, C10AD02, C04AC01, C10AD03, P02DA01</t>
  </si>
  <si>
    <t>N03AX16, L01XB01, C10AA03, D06AX13, C01DX02</t>
  </si>
  <si>
    <t>G03AA10, G03AA06, G03AA16, G03AB06, G03AA15</t>
  </si>
  <si>
    <t>R03AK04, V03AF06, V03AF10, S01AX10, P01CB02</t>
  </si>
  <si>
    <t>M03BX01, D11AX18, M02AA15, M01AB05, M01AB06</t>
  </si>
  <si>
    <t>A10AE04, A10AB06, A10AE03, A10AB03, A10AB01</t>
  </si>
  <si>
    <t>J01BA01, S01AA01, S02AA01, G01AA05, D10AF03</t>
  </si>
  <si>
    <t>N07CA01, C02CC01, A16AA06, A09AB02, N04AB01</t>
  </si>
  <si>
    <t>R06AE03, R06AE01, R06AE05, N07BA04, N01BX02</t>
  </si>
  <si>
    <t>V03AN02, C01DX05, A03AX11, R03CC10, R03AC10</t>
  </si>
  <si>
    <t>A10AD05, A10AB05, A10AD04, A10AC04, A10AB04</t>
  </si>
  <si>
    <t>N06AB05, G04BX14, N06AB03, A03AX11, N06AX21</t>
  </si>
  <si>
    <t>N03AE01, N05BA21, N05BA06, N05CD13, N05BA22</t>
  </si>
  <si>
    <t>N03AX09, A02BA03, N07XX07, R07AB07, A02BA08</t>
  </si>
  <si>
    <t>C10AA07, C10AA04, C10AA02, C10AA06, C10AA08</t>
  </si>
  <si>
    <t>S01EC04, S01EC03, S01EC05, S01EC01, C01DX09</t>
  </si>
  <si>
    <t>G04BD12, A03AE03, L02BX03, A04AA04, N03AG04</t>
  </si>
  <si>
    <t>R06AD02, D04AA10, N05AA03, P01BD01, N05CM06</t>
  </si>
  <si>
    <t>N07BC02, N03AC03, V04CD01, J05AA01, N02AB02</t>
  </si>
  <si>
    <t>R03BA05, R01AD12, R01AD08, D07AC17, R03BA09</t>
  </si>
  <si>
    <t>A10BK01, A10BK02, A10BK03, A10BK05, A10BK04</t>
  </si>
  <si>
    <t>C09CA04, C09CA06, C09CA01, C09CA10, C09CA02</t>
  </si>
  <si>
    <t>C09AA02, C09AA12, C09AA07, J01EA03, B01AB05</t>
  </si>
  <si>
    <t>N03AX14, N06BX11, N06BX07, N06BX03, N06BX16</t>
  </si>
  <si>
    <t>N06AX16, N06AX23, L01BB07, A08AA02, L01CA01</t>
  </si>
  <si>
    <t>D07AC17, R01AD12, R01AD08, R03BA05, R03BA09</t>
  </si>
  <si>
    <t>N04AA04, S01AX15, D08AC03, V08AD03, R06AE03</t>
  </si>
  <si>
    <t>N05AH03, N05AH02, N06DA04, N04BB01, N05AH01</t>
  </si>
  <si>
    <t>A02BC02, A02BC03, A02BC06, R07AB03, A02BC04</t>
  </si>
  <si>
    <t>R06AB04, D04AA34, R06AA06, D01AE07, D04AA09</t>
  </si>
  <si>
    <t>N06DX01, P01AX02, R06AA04, B06AB01, S01GX06</t>
  </si>
  <si>
    <t>S01EE03, S01EE01, B01AC11, G02AD01, S01EE04</t>
  </si>
  <si>
    <t>G03DA02, L02AB02, G03AC06, G03DA03, G03DB01</t>
  </si>
  <si>
    <t>N06AB03, N06AX21</t>
  </si>
  <si>
    <t>B03AA02, B03AD02</t>
  </si>
  <si>
    <t>G04CB01, D11AX10</t>
  </si>
  <si>
    <t>V03AB33, B03BA03</t>
  </si>
  <si>
    <t>D07XC03, D07AC13, R01AD09, R03BA07</t>
  </si>
  <si>
    <t>A07DA03, A07DA05</t>
  </si>
  <si>
    <t>N06AX21, N06AB03, G04BX14</t>
  </si>
  <si>
    <t>M01AB05, S01BC03, D11AX18, M02AA15</t>
  </si>
  <si>
    <t>A07EA06, D07AC09, R01AD05, R03BA02</t>
  </si>
  <si>
    <t>R06AB04, D04AA34, R06AA06</t>
  </si>
  <si>
    <t>G03DA02, L02AB02, G03AC06, G03DA03</t>
  </si>
  <si>
    <t>[('omeprazole', 100, 1198), ('fomepizole', 87, 1734), ('iomeprol', 86, 2152), ('proxazole', 85, 2374), ('feprazone', 83, 1373)]</t>
  </si>
  <si>
    <t>[('cefapirin', 84, 332), ('spiramycin', 80, 1486), ('isradipine', 80, 2344), ('aloxiprin', 79, 1770), ('capsaicin', 79, 280)]</t>
  </si>
  <si>
    <t>[('amlodipine', 100, 1780), ('felodipine', 87, 669), ('bamipine', 86, 1807), ('bamipine', 86, 1806), ('amodiaquine', 84, 93)]</t>
  </si>
  <si>
    <t>[('atorvastatin', 100, 2897), ('pitavastatin', 86, 3617), ('atorvastatin and ezetimibe', 85, 3799), ('atorvastatin and amlodipine', 84, 3427), ('atorvastatin and perindopril', 83, 6805)]</t>
  </si>
  <si>
    <t>[('paracetamol', 100, 15), ('aniracetam', 84, 1783), ('propacetamol', 81, 2582), ('acetarsol', 79, 1747), ('acetarsol', 79, 1745)]</t>
  </si>
  <si>
    <t>[('lansoprazole', 100, 1758), ('dexlansoprazole', 93, 3597), ('anastrozole', 88, 2909), ('esomeprazole', 83, 3315), ('lansoprazole, combinations', 82, 6596)]</t>
  </si>
  <si>
    <t>[('simvastatin', 100, 2427), ('cerivastatin', 86, 3472), ('rosuvastatin', 86, 3333), ('simvastatin and ezetimibe', 84, 3448), ('simvastatin and fenofibrate', 83, 5392)]</t>
  </si>
  <si>
    <t>[('metformin', 100, 1020), ('phenformin', 83, 1276), ('dimetofrine', 83, 1992), ('metformin and acarbose', 83, 6598), ('metformin and evogliptin', 82, 6815)]</t>
  </si>
  <si>
    <t>[('salbutamol', 100, 46), ('salbutamol', 100, 47), ('talbutal', 86, 2938), ('sulbactam', 85, 1499), ('aloglutamol', 84, 1769)]</t>
  </si>
  <si>
    <t>[('levothyroxine sodium', 100, 2564), ('liothyronine sodium', 83, 3111), ('dextrothyroxine', 80, 512), ('levomethadone', 79, 3257), ('vosaroxin', 77, 3436)]</t>
  </si>
  <si>
    <t>[('bendroflumethiazide and potassium', 100, 3418), ('bendroflumethiazide', 100, 177), ('bendroflumethiazide and potassium-sparing agents', 81, 4866), ('bentiromide', 75, 1821), ('benorilate', 74, 178)]</t>
  </si>
  <si>
    <t>[('ramipril', 100, 2387), ('imidapril', 84, 2771), ('ramipril and diuretics', 81, 4814), ('moexipril', 81, 2242), ('ramipril and amlodipine', 81, 5549)]</t>
  </si>
  <si>
    <t>[('clopidogrel', 100, 2303), ('cloprednol', 83, 1941), ('clopamide and potassium', 80, 5460), ('clebopride', 80, 1929), ('haloperidol', 80, 786)]</t>
  </si>
  <si>
    <t>[('bisoprolol', 100, 1840), ('bisoprolol and amlodipine', 83, 4868), ('bisoprolol and thiazides', 83, 4949), ('bopindolol', 82, 1844), ('misoprostol', 80, 2592)]</t>
  </si>
  <si>
    <t>[('amitriptyline', 100, 89), ('amitriptyline and psycholeptics', 83, 4860), ('almitrine', 83, 61), ('imipramine oxide', 79, 5690), ('imipramine', 79, 851)]</t>
  </si>
  <si>
    <t>[('citalopram', 100, 401), ('escitalopram', 94, 3356), ('clotiazepam', 83, 422), ('cinolazepam', 80, 2765), ('carbromal', 78, 296)]</t>
  </si>
  <si>
    <t>[('furosemide and potassium', 100, 3414), ('furosemide', 100, 737), ('torasemide', 82, 2506), ('mefruside and potassium', 81, 5517), ('mefruside', 81, 992)]</t>
  </si>
  <si>
    <t>[('sertraline', 100, 2423), ('sparteine', 85, 1485), ('isoetarine', 82, 889), ('betaine hydrochloride', 82, 2881), ('betaine', 82, 200)]</t>
  </si>
  <si>
    <t>[('folic acid', 100, 729), ('cholic acid', 82, 6196), ('poly I:C', 77, 1331), ('oxolinic acid', 77, 1214), ('felbinac', 77, 3284)]</t>
  </si>
  <si>
    <t>[('tamsulosin', 100, 2871), ('tamsulosin and solifenacin', 82, 5557), ('tamsulosin and dutasteride', 82, 3647), ('fat emulsions', 79, 2954), ('alfuzosin', 78, 1763)]</t>
  </si>
  <si>
    <t>[('fluoxetine', 100, 717), ('duloxetine', 90, 2845), ('fluvoxamine', 84, 2596), ('fluostigmine', 82, 892), ('fluoxetine and psycholeptics', 81, 5498)]</t>
  </si>
  <si>
    <t>[('alendronic acid', 100, 3236), ('ibandronic acid', 87, 3036), ('oleandomycin', 81, 1197), ('alendronic acid and colecalciferol', 80, 3506), ('valproic acid', 78, 1677)]</t>
  </si>
  <si>
    <t>[('amoxicillin', 100, 95), ('ampicillin', 91, 102), ('aspoxicillin', 91, 2629), ('ampicillin', 91, 101), ('meticillin', 84, 6895)]</t>
  </si>
  <si>
    <t>[('tramadol', 100, 1609), ('tramazoline', 84, 2508), ('estradiol', 81, 628), ('tramadol and paracetamol', 80, 3385), ('tramadol and dexketoprofen', 79, 6745)]</t>
  </si>
  <si>
    <t>[('gliclazide', 100, 756), ('linaclotide', 80, 3731), ('lidoflazine', 78, 938), ('glipizide', 78, 757), ('cyclothiazide and potassium', 76, 5467)]</t>
  </si>
  <si>
    <t>[('prednisolone', 100, 1360), ('prednisolone', 100, 1367), ('prednisolone', 100, 1361), ('prednisolone', 100, 1362), ('prednisolone', 100, 1363)]</t>
  </si>
  <si>
    <t>[('codeine', 73, 432), ('carisoprodol, combinations excl. psycholeptics', 72, 4667), ('carbenoxolone, combinations excl. psycholeptics', 71, 4666), ('methocarbamol, combinations with psycholeptics', 71, 4620), ('methocarbamol, combinations excl. psycholeptics', 70, 4649)]</t>
  </si>
  <si>
    <t>[('cetirizine', 100, 1900), ('periciazine', 87, 1397), ('tiracizine', 86, 2738), ('cinnarizine', 84, 394), ('cefatrizine', 83, 310)]</t>
  </si>
  <si>
    <t>[('naproxen', 100, 1119), ('naproxen', 100, 1120), ('naproxen', 100, 1118), ('naproxcinod', 84, 3575), ('paroxetine', 81, 2302)]</t>
  </si>
  <si>
    <t>[('gabapentin', 100, 2093), ('pivagabine', 78, 3129), ('rifapentine', 78, 2399), ('galantamine', 78, 743), ('azapetine', 78, 1793)]</t>
  </si>
  <si>
    <t>[('ranitidine', 100, 1427), ('nizatidine', 90, 2587), ('tizanidine', 86, 2741), ('niperotidine', 85, 3145), ('ranitidine bismuth citrate', 85, 2713)]</t>
  </si>
  <si>
    <t>[('atenolol', 100, 154), ('s-atenolol', 93, 5584), ('carteolol', 88, 304), ('carteolol', 88, 303), ('epanolol', 87, 2659)]</t>
  </si>
  <si>
    <t>[('losartan', 100, 2683), ('telmisartan', 84, 2856), ('rolapitant', 81, 6645), ('lovastatin', 81, 950), ('losartan and diuretics', 81, 4844)]</t>
  </si>
  <si>
    <t>[('ferrous fumarate', 100, 2060), ('ferrous fumarate', 100, 2061), ('ferrous sulfate', 87, 2064), ('ferrous sulfate', 87, 2065), ('ferrous ascorbate', 86, 681)]</t>
  </si>
  <si>
    <t>[('warfarin', 100, 1700), ('nadroparin', 78, 2796), ('naratriptan', 77, 3101), ('sparfloxacin', 75, 1789), ('darunavir', 75, 3431)]</t>
  </si>
  <si>
    <t>[('colecalciferol', 100, 381), ('ergocalciferol', 85, 617), ('colecalciferol, combinations', 83, 6803), ('doxercalciferol', 80, 1708), ('celiprolol', 77, 1898)]</t>
  </si>
  <si>
    <t>[('finasteride', 100, 2067), ('finasteride', 100, 2068), ('isoetarine', 80, 890), ('isoetarine', 80, 889), ('pasireotide', 80, 3772)]</t>
  </si>
  <si>
    <t>[('senega', 82, 6094), ('lentinan', 77, 923), ('bosentan', 77, 2862), ('senna glycosides', 77, 2420), ('sufentanil', 77, 2731)]</t>
  </si>
  <si>
    <t>[('doxazosin', 100, 2653), ('oxaprozin', 80, 2288), ('fenoxazoline', 79, 2046), ('terazosin', 78, 2468), ('alfuzosin', 78, 1763)]</t>
  </si>
  <si>
    <t>[('enflurane', 80, 602), ('vinflunine', 78, 3159), ('isoflurane', 78, 891), ('influenza, live attenuated', 78, 6083), ('difluprednate', 77, 1986)]</t>
  </si>
  <si>
    <t>[('flucloxacillin', 100, 687), ('cloxacillin', 81, 426), ('oxacillin', 77, 1210), ('fluvoxamine', 77, 2596), ('cinoxacin', 76, 395)]</t>
  </si>
  <si>
    <t>[('allopurinol', 100, 59), ('haloperidol', 82, 786), ('allopurinol, combinations', 81, 4681), ('haloprogin', 80, 2116), ('talinolol', 79, 2454)]</t>
  </si>
  <si>
    <t>[('lisinopril', 100, 2196), ('lisinopril and diuretics', 83, 6361), ('lisinopril and amlodipine', 83, 5451), ('fosinopril', 82, 2664), ('perindopril', 78, 2704)]</t>
  </si>
  <si>
    <t>[('indapamide', 100, 855), ('idanpramine', 87, 5578), ('iodamide', 86, 870), ('nialamide', 85, 1142), ('safinamide', 82, 6771)]</t>
  </si>
  <si>
    <t>[('beclometasone', 100, 171), ('beclometasone', 100, 172), ('beclometasone', 100, 173), ('beclometasone', 100, 174), ('beclometasone and antibiotics', 84, 4865)]</t>
  </si>
  <si>
    <t>[('zopiclone', 100, 2557), ('eszopiclone', 94, 3432), ('opicapone', 85, 3666), ('zotepine', 81, 2558), ('pholcodine', 81, 2323)]</t>
  </si>
  <si>
    <t>[('codeine', 100, 432), ('acadesine', 84, 1760), ('caroverine', 82, 2645), ('cocaine', 81, 431), ('oxedrine', 81, 3271)]</t>
  </si>
  <si>
    <t>[('lactulose', 100, 922), ('ethulose', 81, 5568), ('galactose', 80, 742), ('lactulose, combinations', 80, 5037), ('glucose', 79, 760)]</t>
  </si>
  <si>
    <t>[('mirtazapine', 100, 1738), ('minaprine', 83, 2238), ('niaprazine', 83, 2263), ('articaine', 83, 3466), ('mequitazine', 82, 2219)]</t>
  </si>
  <si>
    <t>[('macrogol', 87, 1332), ('masoprocol', 70, 3203), ('macrogol, combinations', 70, 5044), ('ambroxol', 68, 75), ('ancrod', 66, 110)]</t>
  </si>
  <si>
    <t>[('doxycycline', 100, 590), ('doxycycline', 100, 591), ('doxylamine', 84, 592), ('doxofylline', 82, 2006), ('lymecycline', 82, 952)]</t>
  </si>
  <si>
    <t>[('ferrous sulfate', 100, 2065), ('ferrous sulfate', 100, 2064), ('ferrous succinate', 88, 2063), ('ferrous fumarate', 87, 2060), ('ferrous fumarate', 87, 2061)]</t>
  </si>
  <si>
    <t>[('rivaroxaban', 100, 3693), ('apixaban', 79, 3775), ('argatroban', 76, 1733), ('vorapaxar', 75, 6526), ('brivaracetam', 74, 6694)]</t>
  </si>
  <si>
    <t>[('diazepam', 100, 514), ('fludiazepam', 91, 2075), ('pinazepam', 88, 2333), ('dilazep', 87, 556), ('nordazepam', 86, 480)]</t>
  </si>
  <si>
    <t>[('hydroxocobalamin', 100, 830), ('hydroxocobalamin', 100, 831), ('hydroxocobalamin, combinations', 84, 4761), ('hydroxycarbamide', 81, 835), ('hydralazine', 79, 810)]</t>
  </si>
  <si>
    <t>[('thiamine', 100, 1566), ('histamine phosphate', 92, 2127), ('ethionamide', 83, 645), ('thiamphenicol', 83, 1567), ('thiamine (vit B1)', 83, 1565)]</t>
  </si>
  <si>
    <t>[('apixaban', 100, 3775), ('rivaroxaban', 79, 3693), ('capecitabine', 75, 3157), ('edoxaban', 75, 6618), ('mepixanox', 73, 2330)]</t>
  </si>
  <si>
    <t>[('carbocisteine', 100, 292), ('carbetocin', 86, 1881), ('colistin', 80, 436), ('colistin', 80, 435), ('cloperastine', 80, 6865)]</t>
  </si>
  <si>
    <t>[('latanoprost', 100, 2615), ('iloprost', 84, 2563), ('bimatoprost', 82, 3318), ('dinoprost', 80, 564), ('travoprost', 80, 3317)]</t>
  </si>
  <si>
    <t>[('montelukast', 100, 2921), ('montelukast, combinations', 81, 6601), ('pranlukast', 78, 3073), ('morniflumate', 74, 2247), ('belinostat', 72, 6534)]</t>
  </si>
  <si>
    <t>[('nitrofurantoin', 100, 1167), ('nitrofural', 85, 1173), ('nitrofural', 85, 1168), ('nitrofural', 85, 1169), ('nitrofural', 85, 1170)]</t>
  </si>
  <si>
    <t>[('spironolactone', 100, 1487), ('prolintane', 80, 2364), ('dinoprostone', 78, 565), ('policosanol', 77, 2819), ('isoconazole', 77, 2161)]</t>
  </si>
  <si>
    <t>[('propranolol', 100, 1401), ('propanol', 91, 3768), ('propranolol and thiazides', 84, 4817), ('propranolol and other combinations', 82, 6742), ('metipranolol', 80, 1642)]</t>
  </si>
  <si>
    <t>[('candesartan', 100, 3174), ('candesartan and diuretics', 84, 4832), ('candesartan and amlodipine', 83, 6482), ('valsartan', 80, 2824), ('cascara', 80, 2792)]</t>
  </si>
  <si>
    <t>[('vitamin D and analog combinations', 77, 6350), ('selenium compounds', 75, 6102), ('verapamil, combinations', 74, 5057), ('vitamin A concentrates', 74, 6045), ('zinc compounds', 74, 6335)]</t>
  </si>
  <si>
    <t>[('loratadine', 100, 2192), ('desloratadine', 92, 3300), ('rupatadine', 87, 3087), ('olopatadine', 87, 3079), ('olopatadine', 87, 3078)]</t>
  </si>
  <si>
    <t>[('sitagliptin', 100, 3467), ('linagliptin', 88, 3686), ('saxagliptin', 88, 3616), ('sitagliptin and simvastatin', 83, 3701), ('vildagliptin', 82, 3471)]</t>
  </si>
  <si>
    <t>[('docusate sodium', 100, 2833), ('sodium citrate', 77, 2724), ('sodium borate', 76, 2431), ('docetaxel', 75, 2848), ('dibunate', 75, 3425)]</t>
  </si>
  <si>
    <t>[('sildenafil', 77, 3083), ('vilanterol, umeclidinium bromide and fluticasone furoate', 75, 6823), ('vilanterol and fluticasone furoate', 71, 6500), ('combination drugs used in erectile dysfunction', 71, 4560), ('salmeterol and fluticasone', 71, 3322)]</t>
  </si>
  <si>
    <t>[('dihydrocodeine and paracetamol', 76, 3669), ('dihydrocodeine', 73, 1987), ('candesartan, amlodipine and hydrochlorothiazide', 71, 6876), ('aliskiren, amlodipine and hydrochlorothiazide', 70, 3676), ('typhoid, purified polysaccharide antigen', 69, 6127)]</t>
  </si>
  <si>
    <t>[('mometasone', 100, 3011), ('mometasone', 100, 3012), ('mometasone', 100, 3013), ('mometasone', 100, 3014), ('flumetasone', 84, 695)]</t>
  </si>
  <si>
    <t>[('perindopril', 85, 2704), ('perindopril and diuretics', 81, 4827), ('perindopril and amlodipine', 80, 3667), ('perindopril and bisoprolol', 79, 6682), ('leuprorelin and bicalutamide', 74, 6882)]</t>
  </si>
  <si>
    <t>[('methotrexate', 100, 1040), ('methotrexate', 100, 1041), ('trimetrexate', 82, 2593), ('methohexital', 80, 1039), ('methohexital', 80, 1038)]</t>
  </si>
  <si>
    <t>[('digoxin', 100, 548), ('digitoxin', 88, 547), ('ioxilan', 81, 2157), ('diosmin', 81, 566), ('doxepin', 81, 588)]</t>
  </si>
  <si>
    <t>[('ezetimibe', 100, 3380), ('dexetimide', 83, 507), ('cetrimide', 78, 3324), ('cetrimide', 78, 3325), ('hexetidine', 76, 797)]</t>
  </si>
  <si>
    <t>[('fexofenadine', 100, 2918), ('hexobendine', 86, 801), ('terfenadine', 82, 2590), ('hexoprenaline', 81, 802), ('exenatide', 81, 2773)]</t>
  </si>
  <si>
    <t>[('linagliptin', 100, 3686), ('vildagliptin', 88, 3471), ('sitagliptin', 88, 3467), ('saxagliptin', 82, 3616), ('linagliptin and empagliflozin', 81, 6597)]</t>
  </si>
  <si>
    <t>[('clarithromycin', 100, 1928), ('flurithromycin', 90, 2084), ('roxithromycin', 88, 1443), ('dirithromycin', 85, 2000), ('azithromycin', 84, 1800)]</t>
  </si>
  <si>
    <t>[('hypromellose', 100, 2135), ('cyproterone', 74, 458), ('promegestone', 74, 1391), ('methylscopolamine', 73, 2934), ('methylscopolamine', 73, 2935)]</t>
  </si>
  <si>
    <t>[('trimethoprim', 100, 1647), ('triptorelin', 82, 2521), ('cimetropium bromide', 78, 3457), ('trimethadione', 78, 1645), ('trimethyldiphenylpropylamine', 78, 5586)]</t>
  </si>
  <si>
    <t>[('phenoxymethylpenicillin', 87, 1255), ('benzathine phenoxymethylpenicillin', 72, 1822), ('phenol', 72, 2316), ('phenol', 72, 2319), ('phenol', 72, 2318)]</t>
  </si>
  <si>
    <t>[('tiotropium bromide', 100, 3419), ('oxitropium bromide', 90, 2703), ('trospium', 81, 3254), ('otilonium bromide', 78, 2701), ('trimethoprim', 78, 1647)]</t>
  </si>
  <si>
    <t>[('bumetanide', 100, 243), ('bumetanide and potassium', 100, 3417), ('betanidine', 87, 215), ('betaine hydrochloride', 85, 2881), ('betaine', 85, 200)]</t>
  </si>
  <si>
    <t>[('mebeverine', 100, 2207), ('metergoline', 78, 1033), ('bemegride', 73, 175), ('methoserpidine', 73, 3233), ('mecasermin', 73, 3292)]</t>
  </si>
  <si>
    <t>[('loperamide oxide', 100, 2580), ('loperamide', 100, 947), ('clopamide and potassium', 90, 5460), ('clopamide', 90, 418), ('valpromide', 90, 1999)]</t>
  </si>
  <si>
    <t>[('desogestrel', 100, 1968), ('desogestrel and estrogen', 85, 5482), ('desogestrel and ethinylestradiol', 80, 3361), ('dienogest', 80, 1983), ('desogestrel and ethinylestradiol', 80, 3362)]</t>
  </si>
  <si>
    <t>[('donepezil', 100, 3080), ('donepezil and memantine', 82, 5486), ('fomepizole', 78, 1734), ('doxepin', 76, 587), ('doxepin', 76, 588)]</t>
  </si>
  <si>
    <t>[('quinine', 100, 1425), ('quinidine', 93, 1424), ('quinupramine', 86, 2385), ('oxyquinoline', 86, 8), ('quinisocaine', 86, 1991)]</t>
  </si>
  <si>
    <t>[('solifenacin', 100, 3357), ('darifenacin', 82, 3082), ('diclofenac', 80, 531), ('diclofenac', 80, 528), ('diclofenac', 80, 529)]</t>
  </si>
  <si>
    <t>[('lercanidipine', 100, 3074), ('nicardipine', 89, 1143), ('manidipine', 86, 2203), ('barnidipine', 86, 2548), ('benidipine', 86, 1815)]</t>
  </si>
  <si>
    <t>[('duloxetine', 100, 2845), ('fluoxetine', 90, 717), ('dapoxetine', 87, 2818), ('doxepin', 82, 587), ('doxepin', 82, 588)]</t>
  </si>
  <si>
    <t>[('diclofenac', 100, 528), ('diclofenac', 100, 531), ('diclofenac', 100, 530), ('diclofenac', 100, 529), ('diclofenamide', 86, 527)]</t>
  </si>
  <si>
    <t>[('morphine', 100, 1098), ('apomorphine', 87, 141), ('apomorphine', 87, 142), ('nalorphine', 86, 1109), ('homatropine', 83, 2128)]</t>
  </si>
  <si>
    <t>[('ibuprofen', 100, 842), ('ibuprofen', 100, 841), ('ibuprofen', 100, 845), ('ibuprofen', 100, 843), ('ibuprofen', 100, 844)]</t>
  </si>
  <si>
    <t>[('dexamethasone', 100, 505), ('dexamethasone', 100, 500), ('dexamethasone', 100, 504), ('dexamethasone', 100, 503), ('dexamethasone', 100, 502)]</t>
  </si>
  <si>
    <t>[('felodipine', 100, 669), ('amlodipine', 87, 1780), ('fendiline', 85, 671), ('lofexidine', 82, 2187), ('cefaloridine', 81, 330)]</t>
  </si>
  <si>
    <t>[('dihydrocodeine', 100, 1987), ('dihydrocodeine and paracetamol', 85, 3669), ('dihydroergocristine', 85, 550), ('dihydrocodeine, combinations', 83, 4715), ('dihydroergotamine', 83, 551)]</t>
  </si>
  <si>
    <t>[('talimogene laherparepvec', 74, 6660), ('lynestrenol and estrogen', 73, 5478), ('nomegestrol and estrogen', 73, 6491), ('tree pollen', 73, 4561), ('lynestrenol and estrogen', 73, 5477)]</t>
  </si>
  <si>
    <t>[('hydrocortisone', 100, 823), ('hydrocortisone', 100, 822), ('hydrocortisone', 100, 815), ('hydrocortisone', 100, 816), ('hydrocortisone', 100, 817)]</t>
  </si>
  <si>
    <t>[('prochlorperazine', 100, 1386), ('chlorproethazine', 82, 2766), ('thioproperazine', 82, 1574), ('promethazine', 79, 1393), ('perphenazine', 79, 1270)]</t>
  </si>
  <si>
    <t>[('bisacodyl', 100, 220), ('bisacodyl', 100, 219), ('bisacodyl, combinations', 80, 4697), ('ichtasol', 75, 5577), ('salicylic acid', 72, 1450)]</t>
  </si>
  <si>
    <t>[('isosorbide mononitrate', 100, 2165), ('isosorbide dinitrate', 89, 898), ('isosorbide dinitrate', 89, 899), ('isosorbide dinitrate, combinations', 79, 4796), ('isobromindione', 78, 6074)]</t>
  </si>
  <si>
    <t>[('glucose', 74, 761), ('glucose', 74, 762), ('glucose, combinations', 74, 5032), ('glucose', 74, 760), ('ergoloid mesylates, combinations', 71, 5018)]</t>
  </si>
  <si>
    <t>[('hydroxychloroquine', 100, 832), ('hydrochloric acid', 84, 812), ('hydrochloric acid', 84, 811), ('hydroxyzine', 82, 836), ('hydrocodone', 82, 814)]</t>
  </si>
  <si>
    <t>[('pravastatin', 100, 2603), ('pravastatin and fenofibrate', 83, 5391), ('valsartan', 83, 2824), ('rosuvastatin', 82, 3333), ('pitavastatin', 81, 3617)]</t>
  </si>
  <si>
    <t>[('quetiapine', 100, 2673), ('mequitazine', 83, 2219), ('etidocaine', 80, 657), ('clotiapine', 80, 421), ('nevirapine', 80, 2697)]</t>
  </si>
  <si>
    <t>[('budesonide', 100, 1861), ('budesonide', 100, 1860), ('budesonide', 100, 1859), ('budesonide', 100, 1858), ('desonide', 93, 492)]</t>
  </si>
  <si>
    <t>[('phenglutarimide', 73, 2314), ('potassium chloride', 72, 1340), ('potassium chloride', 72, 1341), ('ferrous chloride', 71, 2059), ('phensuximide', 70, 2322)]</t>
  </si>
  <si>
    <t>[('sumatriptan', 100, 2452), ('almotriptan', 84, 3306), ('satraplatin', 84, 6691), ('suramin sodium', 83, 3277), ('rizatriptan', 82, 2920)]</t>
  </si>
  <si>
    <t>[('oil', 70, 6186), ('cloxacillin', 69, 426), ('lansoprazole, amoxicillin and levofloxacin', 68, 6594), ('medicinal charcoal, combinations', 67, 5047), ('contact laxatives in combination with belladonna alkaloids', 67, 4603)]</t>
  </si>
  <si>
    <t>[('nicorandil', 100, 2265), ('nicotinamide', 78, 1147), ('encorafenib', 78, 6845), ('nicergoline', 76, 1144), ('nicardipine', 76, 1143)]</t>
  </si>
  <si>
    <t>[('lorazepam', 100, 949), ('flurazepam', 90, 722), ('clonazepam', 90, 414), ('nordazepam', 90, 480), ('prazepam', 88, 1355)]</t>
  </si>
  <si>
    <t>[('pregabalin', 100, 3146), ('pegaptanib', 82, 3454), ('retigabine', 80, 3692), ('prajmaline', 80, 1354), ('grepafloxacin', 79, 2901)]</t>
  </si>
  <si>
    <t>[('dienogest and ethinylestradiol', 75, 6483), ('combinations of electrolytes', 75, 4733), ('methylprednisolone, combinations', 72, 4800), ('nicotinyl methylamide', 72, 6097), ('combinations of tetracyclines', 72, 4739)]</t>
  </si>
  <si>
    <t>[('lymecycline', 100, 952), ('meclocycline', 85, 2210), ('clomocycline', 82, 1940), ('doxycycline', 82, 591), ('doxycycline', 82, 590)]</t>
  </si>
  <si>
    <t>[('glyceryl trinitrate', 100, 768), ('glyceryl trinitrate', 100, 769), ('glyceryl trinitrate, combinations', 86, 5033), ('glycerol', 75, 767), ('glycerol', 75, 766)]</t>
  </si>
  <si>
    <t>[('fusidic acid', 100, 741), ('fusidic acid', 100, 738), ('fusidic acid', 100, 739), ('fusidic acid', 100, 740), ('ferrous iodine', 76, 5573)]</t>
  </si>
  <si>
    <t>[('sodium chlorite', 87, 3638), ('sodium folinate', 85, 6790), ('sodium stibogluconate', 83, 1262), ('sodium apolate', 83, 2684), ('sodium propionate', 83, 2727)]</t>
  </si>
  <si>
    <t>[('proguanil, combinations', 78, 4774), ('procaine, combinations', 77, 4769), ('aluminium preparations', 77, 6063), ('zinc compounds', 76, 6335), ('pilocarpine, combinations', 76, 5718)]</t>
  </si>
  <si>
    <t>[('baclofen', 100, 166), ('clofezone', 81, 3142), ('clofezone', 81, 3141), ('alclofenac', 81, 48), ('clomifene', 81, 412)]</t>
  </si>
  <si>
    <t>[('insulin glargine', 100, 3296), ('insulin glulisine', 86, 3420), ('insulin glargine and lixisenatide', 85, 6717), ('insulin lispro', 79, 2915), ('insulin lispro', 79, 2916)]</t>
  </si>
  <si>
    <t>[('chloramphenicol', 100, 342), ('chloramphenicol', 100, 344), ('chloramphenicol', 100, 343), ('chloramphenicol', 100, 345), ('chloramphenicol', 100, 346)]</t>
  </si>
  <si>
    <t>[('betahistine', 100, 199), ('betaine hydrochloride', 88, 2881), ('betaine', 88, 200), ('betanidine', 84, 215), ('bilastine', 83, 3359)]</t>
  </si>
  <si>
    <t>[('cyclizine', 100, 447), ('procyclidine', 85, 1387), ('buclizine', 85, 2756), ('chlorcyclizine', 84, 349), ('cyclothiazide', 83, 1954)]</t>
  </si>
  <si>
    <t>[('carbocromen', 70, 388), ('carbromal', 69, 296), ('patiromer calcium', 68, 6741), ('carbamide', 68, 1672), ('carbamide', 68, 1673)]</t>
  </si>
  <si>
    <t>[('insulin aspart', 100, 3512), ('insulin aspart', 100, 3513), ('insulin lispro', 86, 2916), ('insulin lispro', 86, 2915), ('insulin lispro', 86, 2917)]</t>
  </si>
  <si>
    <t>[('paroxetine', 100, 2302), ('dapoxetine', 90, 2818), ('oxypertine', 86, 1223), ('sparteine', 85, 1485), ('proxymetacaine', 85, 2375)]</t>
  </si>
  <si>
    <t>[('cyanocobalamin', 100, 1695), ('cyanocobalamin, combinations', 83, 4750), ('cyanocobalamin tannin complex', 83, 3715), ('hydroxocobalamin', 79, 831), ('hydroxocobalamin', 79, 830)]</t>
  </si>
  <si>
    <t>[('clonazepam', 100, 414), ('cinolazepam', 94, 2765), ('clotiazepam', 91, 422), ('lorazepam', 90, 949), ('clobazam', 86, 1930)]</t>
  </si>
  <si>
    <t>[('lamotrigine', 100, 2179), ('almitrine', 87, 61), ('famotidine', 84, 667), ('trolamine', 83, 2516), ('amifostine', 80, 644)]</t>
  </si>
  <si>
    <t>[('rosuvastatin', 100, 3333), ('simvastatin', 86, 2427), ('rosuvastatin and ezetimibe', 85, 6495), ('rosuvastatin and valsartan', 85, 6683), ('lovastatin', 85, 950)]</t>
  </si>
  <si>
    <t>[('brinzolamide', 100, 3161), ('rufinamide', 82, 2817), ('brimonidine', 82, 3071), ('dorzolamide', 82, 2768), ('bentiromide', 82, 1821)]</t>
  </si>
  <si>
    <t>[('mirabegron', 100, 3723), ('merbromin', 78, 1014), ('abiraterone', 76, 3685), ('irbesartan', 75, 2903), ('pipamperone', 73, 2335)]</t>
  </si>
  <si>
    <t>[('promethazine', 100, 1393), ('promethazine', 100, 1392), ('pyrimethamine', 87, 1419), ('proxymetacaine', 85, 2375), ('perazine', 85, 1267)]</t>
  </si>
  <si>
    <t>[('methadone', 100, 1022), ('ethadione', 93, 2023), ('trimethadione', 86, 1645), ('methaqualone', 85, 1028), ('menadione', 85, 1000)]</t>
  </si>
  <si>
    <t>[('fluticasone furoate', 100, 3542), ('fluticasone', 100, 2570), ('fluticasone furoate', 100, 3543), ('fluticasone', 100, 2572), ('fluticasone', 100, 2571)]</t>
  </si>
  <si>
    <t>[('dapagliflozin', 100, 6510), ('canagliflozin', 90, 3792), ('ipragliflozin', 87, 3756), ('empagliflozin', 87, 6539), ('ertugliflozin', 79, 6797)]</t>
  </si>
  <si>
    <t>[('temazepam', 100, 1540), ('tetrazepam', 90, 2479), ('lormetazepam', 88, 2194), ('medazepam', 88, 984), ('bentazepam', 85, 1820)]</t>
  </si>
  <si>
    <t>[('irbesartan', 100, 2903), ('irbesartan and diuretics', 83, 4843), ('irbesartan and amlodipine', 83, 5507), ('eprosartan', 82, 2899), ('telmisartan', 80, 2856)]</t>
  </si>
  <si>
    <t>[('enalapril', 100, 601), ('delapril', 84, 1965), ('benazepril', 83, 1811), ('enalapril and diuretics', 82, 4838), ('enalapril and lercanidipine', 80, 5489)]</t>
  </si>
  <si>
    <t>[('levetiracetam', 100, 3026), ('glatiramer acetate', 76, 2908), ('altretamine', 73, 796), ('valethamate', 73, 2533), ('levocabastine', 72, 2181)]</t>
  </si>
  <si>
    <t>[('venlafaxine', 100, 2542), ('valbenazine', 80, 6764), ('nelarabine', 80, 3295), ('nafarelin', 79, 2184), ('glafenine', 79, 754)]</t>
  </si>
  <si>
    <t>[('fluticasone furoate', 90, 3543), ('fluticasone furoate', 90, 3542), ('fluticasone', 90, 2571), ('fluticasone', 90, 2570), ('fluticasone', 90, 2572)]</t>
  </si>
  <si>
    <t>[('procyclidine', 100, 1387), ('cyclizine', 85, 447), ('propyliodone', 83, 1402), ('procaine', 82, 1382), ('procaine', 82, 1381)]</t>
  </si>
  <si>
    <t>[('olanzapine', 100, 2778), ('asenapine', 83, 3574), ('ranolazine', 82, 2411), ('olsalazine', 82, 2280), ('olopatadine', 80, 3078)]</t>
  </si>
  <si>
    <t>[('pantoprazole', 100, 2569), ('anastrozole', 88, 2909), ('dexlansoprazole', 83, 3597), ('propenidazole', 83, 6234), ('propenidazole', 83, 6235)]</t>
  </si>
  <si>
    <t>[('chlorphenamine', 100, 367), ('chlorphenoxamine', 96, 1909), ('chlorphenoxamine', 96, 1910), ('chlorphenesin', 90, 366), ('chlorbenzoxamine', 87, 6064)]</t>
  </si>
  <si>
    <t>[('memantine', 100, 999), ('amineptine', 81, 1778), ('bendamustine', 81, 3068), ('rimantadine', 80, 1439), ('menadione', 80, 1000)]</t>
  </si>
  <si>
    <t>[('bimatoprost', 100, 3318), ('latanoprost', 82, 2615), ('carboprost', 80, 295), ('travoprost', 80, 3317), ('bisoprolol', 72, 1840)]</t>
  </si>
  <si>
    <t>[('medroxyprogesterone', 100, 989), ('medroxyprogesterone', 100, 988), ('medroxyprogesterone', 100, 987), ('medroxyprogesterone and estradiol', 89, 3497), ('hydroxyprogesterone', 89, 834)]</t>
  </si>
  <si>
    <t>A02BC01, V03AB34, V08AB10, A03AX07, M02AA16</t>
  </si>
  <si>
    <t>J01DB08, J01FA02, C08CA03, B01AC15, M02AB01</t>
  </si>
  <si>
    <t>C08CA01, C08CA02, R06AX01, D04AA15, P01BA06</t>
  </si>
  <si>
    <t>C10AA05, C10AA08, C10BA05, C10BX03, C10BX15</t>
  </si>
  <si>
    <t>N02BE01, N06BX11, N02BE05, P01CD02, A07AX02</t>
  </si>
  <si>
    <t>A02BC03, A02BC06, L02BG03, A02BC05, A02BC53</t>
  </si>
  <si>
    <t>C10AA01, C10AA06, C10AA07, C10BA02, C10BA04</t>
  </si>
  <si>
    <t>A10BA02, A10BA01, C01CA12, A10BD17, A10BD22</t>
  </si>
  <si>
    <t>R03AC02, R03CC02, N05CA07, J01CG01, A02AB06</t>
  </si>
  <si>
    <t>H03AA01, H03AA02, C10AX01, N07BC05, L01XX53</t>
  </si>
  <si>
    <t>C03AB01, C03AA01, C03EA13, V04CK03, N02BA10</t>
  </si>
  <si>
    <t>C09AA05, C09AA16, C09BA05, C09AA13, C09BB07</t>
  </si>
  <si>
    <t>B01AC04, H02AB14, C03BB03, A03FA06, N05AD01</t>
  </si>
  <si>
    <t>C07AB07, C07FB07, C07BB07, C07AA17, G02AD06</t>
  </si>
  <si>
    <t>N06AA09, N06CA01, R07AB07, N06AA03, N06AA02</t>
  </si>
  <si>
    <t>N06AB04, N06AB10, N05BA21, N05CD13, N05CM04</t>
  </si>
  <si>
    <t>C03CB01, C03CA01, C03CA04, C03BB05, C03BA05</t>
  </si>
  <si>
    <t>N06AB06, C01BA04, R03AC07, A09AB02, A16AA06</t>
  </si>
  <si>
    <t>B03BB01, A05AA03, L03AX07, J01MB05, M02AA08</t>
  </si>
  <si>
    <t>G04CA02, G04CA53, G04CA52, B05BA02, G04CA01</t>
  </si>
  <si>
    <t>N06AB03, N06AX21, N06AB08, S01EB07, N06CA03</t>
  </si>
  <si>
    <t>M05BA04, M05BA06, J01FA05, M05BB03, N03AG01</t>
  </si>
  <si>
    <t>J01CA04, S01AA19, J01CA19, J01CA01, J01CF03</t>
  </si>
  <si>
    <t>N02AX02, R01AA09, G03CA03, N02AJ13, N02AJ14</t>
  </si>
  <si>
    <t>A10BB09, A06AX04, C08EX01, A10BB07, C03AB09</t>
  </si>
  <si>
    <t>C05AA04, S02BA03, D07AA03, D07XA02, H02AB06</t>
  </si>
  <si>
    <t>R05DA04, M03BA52, A02BX51, M03BA73, M03BA53</t>
  </si>
  <si>
    <t>R06AE07, N05AC01, C01EB11, N07CA02, J01DB07</t>
  </si>
  <si>
    <t>M01AE02, M02AA12, G02CC02, M01AE18, N06AB05</t>
  </si>
  <si>
    <t>N03AX12, N06AX15, J04AB05, N06DA04, C04AX30</t>
  </si>
  <si>
    <t>A02BA02, A02BA04, M03BX02, A02BA05, A02BA07</t>
  </si>
  <si>
    <t>C07AB03, C07AB11, S01ED05, C07AA15, C07AB10</t>
  </si>
  <si>
    <t>C09CA01, C09CA07, A04AD14, C10AA02, C09DA01</t>
  </si>
  <si>
    <t>B03AA02, B03AD02, B03AA07, B03AD03, B03AA10</t>
  </si>
  <si>
    <t>B01AA03, B01AB06, N02CC02, J01MA09, J05AE10</t>
  </si>
  <si>
    <t>A11CC05, A11CC01, A11CC55, H05BX03, C07AB08</t>
  </si>
  <si>
    <t>D11AX10, G04CB01, R03CC06, R03AC07, H01CB05</t>
  </si>
  <si>
    <t>R05CA06, L03AX01, C02KX01, A06AB06, N01AH03</t>
  </si>
  <si>
    <t>C02CA04, M01AE12, R01AA12, G04CA03, G04CA01</t>
  </si>
  <si>
    <t>N01AB04, L01CA05, N01AB06, J07BB03, D07AC19</t>
  </si>
  <si>
    <t>J01CF05, J01CF02, J01CF04, N06AB08, J01MB06</t>
  </si>
  <si>
    <t>M04AA01, N05AD01, M04AA51, D01AE11, C07AB13</t>
  </si>
  <si>
    <t>C09AA03, C09BA03, C09BB03, C09AA09, C09AA04</t>
  </si>
  <si>
    <t>C03BA11, A03AX06, V08AA03, N06AF02, N04BD03</t>
  </si>
  <si>
    <t>A07EA07, D07AC15, R01AD01, R03BA01, D07CC04</t>
  </si>
  <si>
    <t>N05CF01, N05CF04, N04BX04, N05AX11, R05DA08</t>
  </si>
  <si>
    <t>R05DA04, C01EB13, A03AX11, S02DA02, C01CA08</t>
  </si>
  <si>
    <t>A06AD11, A06AC02, V04CE01, A06AD61, B05CX01</t>
  </si>
  <si>
    <t>N06AX11, N06AX07, N05CM16, N01BB08, R06AD07</t>
  </si>
  <si>
    <t>A06AD15, L01XX10, A06AD65, R05CB06, B01AD09</t>
  </si>
  <si>
    <t>A01AB22, J01AA02, R06AA09, R03DA11, J01AA04</t>
  </si>
  <si>
    <t>B03AD03, B03AA07, B03AA06, B03AA02, B03AD02</t>
  </si>
  <si>
    <t>B01AF01, B01AF02, B01AE03, B01AC26, N03AX23</t>
  </si>
  <si>
    <t>N05BA01, N05BA17, N05BA14, C01DX10, N05BA16</t>
  </si>
  <si>
    <t>B03BA03, V03AB33, B03BA53, L01XX05, C02DB02</t>
  </si>
  <si>
    <t>A11DA01, V04CG03, J04AD03, J01BA02, A11DA01</t>
  </si>
  <si>
    <t>B01AF02, B01AF01, L01BC06, B01AF03, R07AB09</t>
  </si>
  <si>
    <t>R05CB03, H01BB03, J01XB01, A07AA10, R05DB21</t>
  </si>
  <si>
    <t>S01EE01, B01AC11, S01EE03, G02AD01, S01EE04</t>
  </si>
  <si>
    <t>R03DC03, R03DC53, R03DC02, M01AX22, L01XX49</t>
  </si>
  <si>
    <t>J01XE01, S02AA02, B05CA03, D08AF01, D09AA03</t>
  </si>
  <si>
    <t>C03DA01, N06BX14, G02AD02, C10AX08, D01AC05</t>
  </si>
  <si>
    <t>C07AA05, D08AX03, C07BA05, C07FX01, S01ED04</t>
  </si>
  <si>
    <t>C09CA06, C09DA06, C09DB07, C09CA03, A06AB07</t>
  </si>
  <si>
    <t>A11CC20, D11AC03, C08DA51, V04CB01, S01AX03</t>
  </si>
  <si>
    <t>R06AX13, R06AX27, R06AX28, S01GX09, R01AC08</t>
  </si>
  <si>
    <t>A10BH01, A10BH05, A10BH03, A10BH51, A10BH02</t>
  </si>
  <si>
    <t>A06AA02, B05CB02, S01AX07, L01CD02, R05DB16</t>
  </si>
  <si>
    <t>G04BE03, R03AL08, R03AK10, G04BE30, R03AK06</t>
  </si>
  <si>
    <t>N02AJ01, N02AA08, C09DX06, C09XA54, J07AP03</t>
  </si>
  <si>
    <t>D07AC13, D07XC03, R01AD09, R03BA07, D07AB03</t>
  </si>
  <si>
    <t>C09AA04, C09BA04, C09BB04, C09BX02, L02AE51</t>
  </si>
  <si>
    <t>C01AA05, C01AA04, V08AB12, C05CA03, N06AA12</t>
  </si>
  <si>
    <t>C10AX09, N04AA08, D08AJ04, D11AC01, A01AB12</t>
  </si>
  <si>
    <t>R06AX26, C01DX06, R06AX12, R03AC06, A10BJ01</t>
  </si>
  <si>
    <t>A10BH05, A10BH02, A10BH01, A10BH03, A10BD19</t>
  </si>
  <si>
    <t>J01FA09, J01FA14, J01FA06, J01FA13, J01FA10</t>
  </si>
  <si>
    <t>S01KA02, G03HA01, G03DB07, A03BB03, S01FA03</t>
  </si>
  <si>
    <t>J01EA01, L02AE04, A03BB05, N03AC02, A03AX30</t>
  </si>
  <si>
    <t>J01CE02, J01CE10, C05BB05, R02AA19, N01BX03</t>
  </si>
  <si>
    <t>R03BB04, R03BB02, G04BD09, A03AB06, J01EA01</t>
  </si>
  <si>
    <t>C03CA02, C03CB02, C02CC01, A09AB02, A16AA06</t>
  </si>
  <si>
    <t>A03AA04, G02CB05, R07AB05, C02AA06, H01AC03</t>
  </si>
  <si>
    <t>A07DA05, A07DA03, C03BB03, C03BA03, N03AG02</t>
  </si>
  <si>
    <t>G03AC09, G03FB10, G03AA09, G03DB08, G03AB05</t>
  </si>
  <si>
    <t>N06DA02, N06DA52, V03AB34, D04AX01, N06AA12</t>
  </si>
  <si>
    <t>P01BC01, C01BA01, N06AA23, D08AH03, D04AB05</t>
  </si>
  <si>
    <t>G04BD08, G04BD10, S01BC03, D11AX18, M01AB05</t>
  </si>
  <si>
    <t>C08CA13, C08CA04, C08CA11, C08CA12, C08CA15</t>
  </si>
  <si>
    <t>N06AX21, N06AB03, G04BX14, D04AX01, N06AA12</t>
  </si>
  <si>
    <t>D11AX18, S01BC03, M02AA15, M01AB05, S01EC02</t>
  </si>
  <si>
    <t>N02AA01, G04BE07, N04BC07, V03AB02, S01FA05</t>
  </si>
  <si>
    <t>G02CC01, C01EB16, R02AX02, M01AE01, M02AA13</t>
  </si>
  <si>
    <t>S02BA06, D10AA03, S01CB01, S01BA01, R01AD03</t>
  </si>
  <si>
    <t>C08CA02, C08CA01, C08EA01, N07BC04, J01DB02</t>
  </si>
  <si>
    <t>N02AA08, N02AJ01, C04AE04, N02AA58, N02CA01</t>
  </si>
  <si>
    <t>L01XX51, G03FB02, G03FB12, V01AA05, G03FA07</t>
  </si>
  <si>
    <t>S02BA01, S01CB03, A01AC03, A07EA02, C05AA01</t>
  </si>
  <si>
    <t>N05AB04, N05AA07, N05AB08, R06AD02, N05AB03</t>
  </si>
  <si>
    <t>A06AG02, A06AB02, A06AB52, D10BX01, D01AE12</t>
  </si>
  <si>
    <t>C01DA14, C01DA08, C05AE02, C01DA58, M04AB04</t>
  </si>
  <si>
    <t>V04CA02, V06DC01, C05BB56, B05CX01, C04AE51</t>
  </si>
  <si>
    <t>P01BA02, B05XA13, A09AB03, N05BB01, R05DA03</t>
  </si>
  <si>
    <t>C10AA03, C10BA03, C09CA03, C10AA07, C10AA08</t>
  </si>
  <si>
    <t>N05AH04, R06AD07, N01BB07, N05AH06, J05AG01</t>
  </si>
  <si>
    <t>R03BA02, R01AD05, D07AC09, A07EA06, S01BA11</t>
  </si>
  <si>
    <t>N04AA09, A12BA01, B05XA01, B03AA05, N03AD02</t>
  </si>
  <si>
    <t>N02CC01, N02CC05, L01XA04, P01CX02, N02CC04</t>
  </si>
  <si>
    <t>A06AG06, J01CF02, A02BD10, A07BA51, A06AB30</t>
  </si>
  <si>
    <t>C01DX16, A11HA01, L01XE46, C04AE02, C08CA04</t>
  </si>
  <si>
    <t>N03AX16, S01LA03, N03AX21, C01BA08, J01MA11</t>
  </si>
  <si>
    <t>G03AA16, B05XA30, H02BX01, A05AB01, J01AA20</t>
  </si>
  <si>
    <t>J01AA04, D10AF04, J01AA11, J01AA02, A01AB22</t>
  </si>
  <si>
    <t>C01DA02, C05AE01, C01DA52, A06AX01, A06AG04</t>
  </si>
  <si>
    <t>S01AA13, D06AX01, D09AA02, J01XC01, B03AA11</t>
  </si>
  <si>
    <t>D03AX11, V03AF06, P01CB02, C05BA02, S01AX10</t>
  </si>
  <si>
    <t>P01BB51, N01BA52, C05AX01, S01AX03, S01EB51</t>
  </si>
  <si>
    <t>M03BX01, M02AA03, M01AA05, M01AB06, G03GB02</t>
  </si>
  <si>
    <t>A10AE04, A10AB06, A10AE54, A10AB04, A10AC04</t>
  </si>
  <si>
    <t>D06AX02, G01AA05, D10AF03, J01BA01, S01AA01</t>
  </si>
  <si>
    <t>N07CA01, A09AB02, A16AA06, C02CC01, R06AX29</t>
  </si>
  <si>
    <t>R06AE03, N04AA04, R06AE01, R06AE04, C03AA09</t>
  </si>
  <si>
    <t>C01DX05, N05CM04, V03AE09, B05BC02, D02AE01</t>
  </si>
  <si>
    <t>A10AB05, A10AD05, A10AC04, A10AB04, A10AD04</t>
  </si>
  <si>
    <t>N06AB05, G04BX14, N05AE01, C01BA04, S01HA04</t>
  </si>
  <si>
    <t>B03BA01, B03BA51, B03BA02, V03AB33, B03BA03</t>
  </si>
  <si>
    <t>N03AE01, N05CD13, N05BA21, N05BA06, N05BA09</t>
  </si>
  <si>
    <t>N03AX09, R07AB07, A02BA03, D03AX12, V03AF05</t>
  </si>
  <si>
    <t>C10AA07, C10AA01, C10BA06, C10BX10, C10AA02</t>
  </si>
  <si>
    <t>S01EC04, N03AF03, D11AX21, S01EC03, V04CK03</t>
  </si>
  <si>
    <t>G04BD12, D08AK04, L02BX03, C09CA04, N05AD05</t>
  </si>
  <si>
    <t>R06AD02, D04AA10, P01BD01, S01HA04, N05AB10</t>
  </si>
  <si>
    <t>N07BC02, N03AC03, N03AC02, N05CM01, B02BA02</t>
  </si>
  <si>
    <t>R01AD12, D07AC17, R03BA09, R03BA05, R01AD08</t>
  </si>
  <si>
    <t>A10BK01, A10BK02, A10BK05, A10BK03, A10BK04</t>
  </si>
  <si>
    <t>N05CD07, M03BX07, N05CD06, N05BA03, N05BA24</t>
  </si>
  <si>
    <t>C09CA04, C09DA04, C09DB05, C09CA02, C09CA07</t>
  </si>
  <si>
    <t>C09AA02, C09AA12, C09AA07, C09BA02, C09BB02</t>
  </si>
  <si>
    <t>N03AX14, L03AX13, L01XX03, A03AX14, R01AC02</t>
  </si>
  <si>
    <t>N06AX16, N07XX13, L01BB07, H01CA02, N02BG03</t>
  </si>
  <si>
    <t>R03BA09, R01AD12, R01AD08, D07AC17, R03BA05</t>
  </si>
  <si>
    <t>N04AA04, R06AE03, V08AD03, N01BA02, C05AD05</t>
  </si>
  <si>
    <t>N05AH03, N05AH05, C01EB18, A07EC03, R01AC08</t>
  </si>
  <si>
    <t>A02BC02, L02BG03, A02BC06, G01AF14, P01AB05</t>
  </si>
  <si>
    <t>R06AB04, D04AA34, R06AA06, D01AE07, A03AX03</t>
  </si>
  <si>
    <t>N06DX01, N06AA19, L01AA09, J05AC02, B02BA02</t>
  </si>
  <si>
    <t>S01EE03, S01EE01, G02AD04, S01EE04, C07AB07</t>
  </si>
  <si>
    <t>L02AB02, G03DA02, G03AC06, G03AA17, G03DA03</t>
  </si>
  <si>
    <t>A02BC03, A02BC06</t>
  </si>
  <si>
    <t>C03AB01, C03AA01</t>
  </si>
  <si>
    <t>J01CA04, S01AA19, J01CA19, J01CA01</t>
  </si>
  <si>
    <t>M01AE02, M02AA12, G02CC02</t>
  </si>
  <si>
    <t>A02BA02, A02BA04</t>
  </si>
  <si>
    <t>C07AB03, C07AB11</t>
  </si>
  <si>
    <t>A07EA07, D07AC15, R01AD01, R03BA01</t>
  </si>
  <si>
    <t>N05CF01, N05CF04</t>
  </si>
  <si>
    <t>N05BA01, N05BA17</t>
  </si>
  <si>
    <t>A11DA01, V04CG03</t>
  </si>
  <si>
    <t>C07AA05, D08AX03</t>
  </si>
  <si>
    <t>R06AX13, R06AX27</t>
  </si>
  <si>
    <t>D07AC13, D07XC03, R01AD09, R03BA07</t>
  </si>
  <si>
    <t>J01FA09, J01FA14</t>
  </si>
  <si>
    <t>R03BB04, R03BB02</t>
  </si>
  <si>
    <t>P01BC01, C01BA01</t>
  </si>
  <si>
    <t>N06AX21, N06AB03</t>
  </si>
  <si>
    <t>D11AX18, S01BC03, M02AA15, M01AB05</t>
  </si>
  <si>
    <t>N05BA06, N05CD01, N03AE01, N05BA16</t>
  </si>
  <si>
    <t>S01AA13, D06AX01, D09AA02, J01XC01</t>
  </si>
  <si>
    <t>N03AE01, N05CD13, N05BA21, N05BA06</t>
  </si>
  <si>
    <t>A10BK01, A10BK02</t>
  </si>
  <si>
    <t>N05CD07, M03BX07</t>
  </si>
  <si>
    <t>R06AB04, D04AA34, R06AA06, D01AE07</t>
  </si>
  <si>
    <t>[('omeprazole', 100, 1198), ('fomepizole', 87, 1734), ('iomeprol', 86, 2152), ('omeprazole, amoxicillin and metronidazole', 85, 5534), ('proxazole', 85, 2374)]</t>
  </si>
  <si>
    <t>[('aspoxicillin', 85, 2629), ('cefapirin', 84, 332), ('aloxiprin', 81, 1770), ('asparaginase', 81, 150), ('aloxiprin', 81, 1771)]</t>
  </si>
  <si>
    <t>[('amlodipine', 100, 1780), ('amlodipine and diuretics', 90, 6481), ('amodiaquine', 87, 93), ('felodipine', 87, 669), ('bamipine', 86, 1807)]</t>
  </si>
  <si>
    <t>[('atorvastatin', 100, 2897), ('atorvastatin and ezetimibe', 91, 3799), ('atorvastatin and perindopril', 90, 6805), ('atorvastatin and amlodipine', 90, 3427), ('atorvastatin and acetylsalicylic acid', 89, 6573)]</t>
  </si>
  <si>
    <t>[('paracetamol', 100, 15), ('paramethasone', 86, 1241), ('paracetamol, combinations with psycholeptics', 86, 4623), ('paracetamol, combinations excl. psycholeptics', 85, 4663), ('paramethadione', 85, 2300)]</t>
  </si>
  <si>
    <t>[('lansoprazole', 100, 1758), ('dexlansoprazole', 93, 3597), ('lansoprazole, combinations', 89, 6596), ('anastrozole', 88, 2909), ('lansoprazole, amoxicillin and metronidazole', 86, 5513)]</t>
  </si>
  <si>
    <t>[('simvastatin', 100, 2427), ('simvastatin and fenofibrate', 90, 5392), ('simvastatin and ezetimibe', 90, 3448), ('simvastatin and acetylsalicylic acid', 88, 5552), ('simvastatin, acetylsalicylic acid and ramipril', 86, 5553)]</t>
  </si>
  <si>
    <t>[('metformin', 100, 1020), ('metformin and acarbose', 90, 6598), ('metformin and sitagliptin', 89, 3561), ('metformin and repaglinide', 89, 3585), ('metformin and gemigliptin', 89, 6599)]</t>
  </si>
  <si>
    <t>[('salbutamol', 100, 47), ('salbutamol', 100, 46), ('salbutamol and ipratropium bromide', 89, 3558), ('salbutamol and sodium cromoglicate', 89, 2993), ('salbutamol and beclometasone', 88, 3526)]</t>
  </si>
  <si>
    <t>[('levothyroxine sodium', 100, 2564), ('levomethadone', 88, 3257), ('levofloxacin', 86, 2883), ('levomepromazine', 86, 1042), ('levofloxacin', 86, 2882)]</t>
  </si>
  <si>
    <t>[('bendroflumethiazide and potassium', 100, 3418), ('bendroflumethiazide', 100, 177), ('bendroflumethiazide and potassium-sparing agents', 89, 4866), ('bentiromide', 82, 1821), ('benorilate', 82, 178)]</t>
  </si>
  <si>
    <t>[('ramipril', 100, 2387), ('ramipril and diuretics', 89, 4814), ('ramipril and felodipine', 88, 3412), ('ramipril and amlodipine', 88, 5549), ('ramipril, amlodipine and hydrochlorothiazide', 84, 6818)]</t>
  </si>
  <si>
    <t>[('clopidogrel', 100, 2303), ('cloprednol', 90, 1941), ('clopamide', 88, 418), ('clopamide and potassium', 88, 5460), ('cloridarol', 86, 1931)]</t>
  </si>
  <si>
    <t>[('bisoprolol', 100, 1840), ('bisoprolol and amlodipine', 90, 4868), ('bisoprolol and thiazides', 90, 4949), ('bisoprolol and acetylsalicylic acid', 88, 6723), ('bopindolol', 84, 1844)]</t>
  </si>
  <si>
    <t>[('amitriptyline', 100, 89), ('amitriptyline and psycholeptics', 90, 4860), ('almitrine', 85, 61), ('amineptine', 83, 1778), ('amifampridine', 83, 6869)]</t>
  </si>
  <si>
    <t>[('citalopram', 100, 401), ('escitalopram', 94, 3356), ('clotiazepam', 85, 422), ('cinolazepam', 84, 2765), ('carbromal', 80, 296)]</t>
  </si>
  <si>
    <t>[('furosemide', 100, 737), ('furosemide and potassium', 100, 3414), ('furosemide and potassium-sparing agents', 86, 4908), ('ferrous iodine', 83, 5573), ('furazolidone', 83, 736)]</t>
  </si>
  <si>
    <t>[('sertraline', 100, 2423), ('sertindole', 90, 2583), ('sparteine', 87, 1485), ('sertaconazole', 86, 2421), ('sertaconazole', 86, 2422)]</t>
  </si>
  <si>
    <t>[('folic acid', 100, 729), ('folic acid, combinations', 84, 5030), ('cholic acid', 82, 6196), ('Food allergenic extracts', 79, 6415), ('felbinac', 79, 3284)]</t>
  </si>
  <si>
    <t>[('tamsulosin', 100, 2871), ('tamsulosin and solifenacin', 89, 5557), ('tamsulosin and dutasteride', 89, 3647), ('tamoxifen', 83, 1539), ('fat emulsions', 79, 2954)]</t>
  </si>
  <si>
    <t>[('fluoxetine', 100, 717), ('duloxetine', 90, 2845), ('fluvoxamine', 89, 2596), ('fluostigmine', 89, 892), ('fluoxetine and psycholeptics', 88, 5498)]</t>
  </si>
  <si>
    <t>[('alendronic acid', 100, 3236), ('alendronic acid and colecalciferol', 88, 3506), ('ibandronic acid', 87, 3036), ('alendronic acid and alfacalcidol, sequential', 86, 4937), ('alendronic acid, calcium and colecalciferol, sequential', 85, 4938)]</t>
  </si>
  <si>
    <t>[('amoxicillin', 100, 95), ('aspoxicillin', 92, 2629), ('ampicillin', 92, 101), ('ampicillin', 92, 102), ('azidocillin', 86, 1799)]</t>
  </si>
  <si>
    <t>[('tramadol', 100, 1609), ('tramazoline', 90, 2508), ('tramadol and paracetamol', 88, 3385), ('tramadol and dexketoprofen', 87, 6745), ('tramadol and other non-opioid analgesics', 85, 6746)]</t>
  </si>
  <si>
    <t>[('gliclazide', 100, 756), ('glipizide', 84, 757), ('glibenclamide', 83, 755), ('gliquidone', 81, 2098), ('linaclotide', 80, 3731)]</t>
  </si>
  <si>
    <t>[('prednisolone', 100, 1360), ('prednisolone', 100, 1359), ('prednisolone', 100, 1368), ('prednisolone', 100, 1367), ('prednisolone', 100, 1366)]</t>
  </si>
  <si>
    <t>[('codeine', 79, 432), ('codeine and paracetamol', 76, 3599), ('carisoprodol, combinations excl. psycholeptics', 74, 4667), ('carbenoxolone, combinations excl. psycholeptics', 74, 4666), ('carbenoxolone, combinations with psycholeptics', 73, 4595)]</t>
  </si>
  <si>
    <t>[('cetirizine', 100, 1900), ('periciazine', 87, 1397), ('cefatrizine', 87, 310), ('cinnarizine', 86, 394), ('tiracizine', 86, 2738)]</t>
  </si>
  <si>
    <t>[('naproxen', 100, 1119), ('naproxen', 100, 1120), ('naproxen', 100, 1118), ('naproxcinod', 90, 3575), ('naproxen and esomeprazole', 88, 3640)]</t>
  </si>
  <si>
    <t>[('gabapentin', 100, 2093), ('galantamine', 82, 743), ('gadopentetic acid', 81, 2095), ('gadobenic acid', 80, 2846), ('glafenine', 78, 754)]</t>
  </si>
  <si>
    <t>[('ranitidine', 100, 1427), ('ranimustine', 91, 2835), ('ranitidine bismuth citrate', 91, 2713), ('nizatidine', 90, 2587), ('tizanidine', 86, 2741)]</t>
  </si>
  <si>
    <t>[('atenolol', 100, 154), ('s-atenolol', 93, 5584), ('atenolol and thiazides', 89, 4877), ('atenolol and other diuretics', 89, 4862), ('atenolol and nifedipine', 88, 3415)]</t>
  </si>
  <si>
    <t>[('losartan', 100, 2683), ('losartan and diuretics', 89, 4844), ('losartan and amlodipine', 88, 5515), ('lovastatin', 85, 950), ('loratadine', 85, 2192)]</t>
  </si>
  <si>
    <t>[('ferrous fumarate', 100, 2060), ('ferrous fumarate', 100, 2061), ('ferrous carbonate', 92, 6195), ('ferrous sulfate', 92, 2064), ('ferrous sulfate', 92, 2065)]</t>
  </si>
  <si>
    <t>[('colecalciferol', 100, 381), ('colecalciferol, combinations', 90, 6803), ('ergocalciferol', 85, 617), ('doxercalciferol', 80, 1708), ('celiprolol', 80, 1898)]</t>
  </si>
  <si>
    <t>[('finasteride', 100, 2068), ('finasteride', 100, 2067), ('fipexide', 81, 2069), ('flibanserin', 80, 6646), ('isoetarine', 80, 889)]</t>
  </si>
  <si>
    <t>[('senega', 88, 6094), ('senna glycosides', 86, 2420), ('senna glycosides, combinations', 83, 5066), ('sufentanil', 79, 2731), ('secnidazole', 78, 2418)]</t>
  </si>
  <si>
    <t>[('doxazosin', 100, 2653), ('doxylamine', 83, 592), ('doxepin', 83, 588), ('doxepin', 83, 587), ('doxofylline', 82, 2006)]</t>
  </si>
  <si>
    <t>[('influenza, live attenuated', 87, 6083), ('influenza, inactivated, whole virus', 85, 6082), ('influenza, inactivated, split virus or surface antigen', 83, 6081), ('enflurane', 80, 602), ('isoflurane', 80, 891)]</t>
  </si>
  <si>
    <t>[('flucloxacillin', 100, 687), ('fluclorolone', 85, 3010), ('fluvoxamine', 84, 2596), ('flucytosine', 83, 691), ('flucytosine', 83, 690)]</t>
  </si>
  <si>
    <t>[('allopurinol', 100, 59), ('allopurinol, combinations', 89, 4681), ('allobarbital', 84, 58), ('haloperidol', 82, 786), ('allylestrenol', 81, 60)]</t>
  </si>
  <si>
    <t>[('lisinopril', 100, 2196), ('lisinopril and amlodipine', 90, 5451), ('lisinopril and diuretics', 90, 6361), ('fosinopril', 82, 2664), ('linopirdine', 81, 2895)]</t>
  </si>
  <si>
    <t>[('indapamide', 100, 855), ('idanpramine', 88, 5578), ('iodamide', 87, 870), ('indanazoline', 86, 2142), ('nialamide', 85, 1142)]</t>
  </si>
  <si>
    <t>[('beclometasone', 100, 171), ('beclometasone', 100, 172), ('beclometasone', 100, 173), ('beclometasone', 100, 174), ('beclometasone and antibiotics', 90, 4865)]</t>
  </si>
  <si>
    <t>[('zopiclone', 100, 2557), ('eszopiclone', 94, 3432), ('opicapone', 85, 3666), ('zotepine', 84, 2558), ('pholcodine', 81, 2323)]</t>
  </si>
  <si>
    <t>[('codeine', 100, 432), ('codeine and ibuprofen', 88, 3548), ('codeine and paracetamol', 87, 3599), ('codeine and acetylsalicylic acid', 86, 3075), ('codeine and other non-opioid analgesics', 85, 6725)]</t>
  </si>
  <si>
    <t>[('lactulose', 100, 922), ('lactulose, combinations', 88, 5037), ('lactobacillus fermentum', 86, 3460), ('lactitol', 85, 2178), ('lacosamide', 83, 3493)]</t>
  </si>
  <si>
    <t>[('mirtazapine', 100, 1738), ('minaprine', 86, 2238), ('mequitazine', 84, 2219), ('niaprazine', 83, 2263), ('articaine', 83, 3466)]</t>
  </si>
  <si>
    <t>[('macrogol', 92, 1332), ('macrogol, combinations', 82, 5044), ('masoprocol', 70, 3203), ('ambroxol', 68, 75), ('ancrod', 66, 110)]</t>
  </si>
  <si>
    <t>[('doxycycline', 100, 591), ('doxycycline', 100, 590), ('doxylamine', 91, 592), ('doxofylline', 87, 2006), ('lymecycline', 82, 952)]</t>
  </si>
  <si>
    <t>[('ferrous sulfate', 100, 2064), ('ferrous sulfate', 100, 2065), ('ferrous succinate', 93, 2063), ('ferrous fumarate', 92, 2061), ('ferrous fumarate', 92, 2060)]</t>
  </si>
  <si>
    <t>[('diazepam', 100, 514), ('fludiazepam', 91, 2075), ('dilazep', 90, 556), ('pinazepam', 88, 2333), ('nordazepam', 86, 480)]</t>
  </si>
  <si>
    <t>[('hydroxocobalamin', 100, 830), ('hydroxocobalamin', 100, 831), ('hydroxocobalamin, combinations', 91, 4761), ('hydralazine', 88, 810), ('hydroxycarbamide', 88, 835)]</t>
  </si>
  <si>
    <t>[('thiamine', 100, 1566), ('histamine phosphate', 92, 2127), ('thiamphenicol', 90, 1567), ('thiamine (vit B1)', 90, 1565), ('thiazinam', 88, 5587)]</t>
  </si>
  <si>
    <t>[('apixaban', 100, 3775), ('rivaroxaban', 79, 3693), ('aprepitant', 77, 3395), ('abciximab', 75, 2905), ('capecitabine', 75, 3157)]</t>
  </si>
  <si>
    <t>[('carbocisteine', 100, 292), ('carbetocin', 91, 1881), ('carbocromen', 87, 388), ('carbenicillin', 85, 289), ('carboprost', 85, 295)]</t>
  </si>
  <si>
    <t>[('montelukast', 100, 2921), ('montelukast, combinations', 89, 6601), ('morniflumate', 79, 2247), ('pranlukast', 78, 3073), ('methallenestril', 74, 2223)]</t>
  </si>
  <si>
    <t>[('nitrofurantoin', 100, 1167), ('nitrofural', 91, 1173), ('nitrofural', 91, 1168), ('nitrofural', 91, 1169), ('nitrofural', 91, 1170)]</t>
  </si>
  <si>
    <t>[('spironolactone', 100, 1487), ('spiramycin and metronidazole', 84, 4641), ('prolintane', 80, 2364), ('sparteine', 79, 1485), ('dinoprostone', 78, 565)]</t>
  </si>
  <si>
    <t>[('propranolol', 100, 1401), ('propanol', 95, 3768), ('propranolol and thiazides', 90, 4817), ('propranolol and other combinations', 89, 6742), ('propofol', 87, 1399)]</t>
  </si>
  <si>
    <t>[('candesartan', 100, 3174), ('candesartan and amlodipine', 90, 6482), ('candesartan and diuretics', 90, 4832), ('candesartan, amlodipine and hydrochlorothiazide', 85, 6876), ('cascara', 84, 2792)]</t>
  </si>
  <si>
    <t>[('vitamin D and analog combinations', 86, 6350), ('vitamin A concentrates', 84, 6045), ('viminol', 78, 2537), ('verapamil, combinations', 77, 5057), ('selenium compounds', 75, 6102)]</t>
  </si>
  <si>
    <t>[('loratadine', 100, 2192), ('desloratadine', 92, 3300), ('lorajmine', 90, 948), ('lorcainide', 88, 2193), ('olopatadine', 87, 3078)]</t>
  </si>
  <si>
    <t>[('sitagliptin', 100, 3467), ('sitagliptin and simvastatin', 90, 3701), ('sitagliptin and ertugliflozin', 89, 6799), ('saxagliptin', 89, 3616), ('linagliptin', 88, 3686)]</t>
  </si>
  <si>
    <t>[('docusate sodium', 100, 2833), ('docusate sodium, incl. combinations', 85, 4725), ('docetaxel', 82, 2848), ('docosanol', 81, 3468), ('dibunate', 78, 3425)]</t>
  </si>
  <si>
    <t>[('sildenafil', 86, 3083), ('vilanterol, umeclidinium bromide and fluticasone furoate', 75, 6823), ('salmeterol and fluticasone', 74, 3322), ('selenium (75Se) tauroselcholic acid', 73, 6130), ('vilanterol and fluticasone furoate', 71, 6500)]</t>
  </si>
  <si>
    <t>[('dihydrocodeine and paracetamol', 76, 3669), ('candesartan, amlodipine and hydrochlorothiazide', 74, 6876), ('dihydrocodeine', 73, 1987), ('aliskiren, amlodipine and hydrochlorothiazide', 70, 3676), ('typhoid, purified polysaccharide antigen', 69, 6127)]</t>
  </si>
  <si>
    <t>[('mometasone', 100, 3014), ('mometasone', 100, 3011), ('mometasone', 100, 3012), ('mometasone', 100, 3013), ('mofebutazone', 86, 2244)]</t>
  </si>
  <si>
    <t>[('perindopril', 91, 2704), ('perindopril and diuretics', 89, 4827), ('perindopril and amlodipine', 88, 3667), ('perindopril and bisoprolol', 87, 6682), ('perindopril, amlodipine and indapamide', 85, 6492)]</t>
  </si>
  <si>
    <t>[('methotrexate', 100, 1041), ('methotrexate', 100, 1040), ('methohexital', 88, 1039), ('methohexital', 88, 1038), ('methylatropine', 86, 2230)]</t>
  </si>
  <si>
    <t>[('digoxin', 100, 548), ('digitoxin', 91, 547), ('diosmin', 85, 566), ('doxepin', 83, 587), ('doxepin', 83, 588)]</t>
  </si>
  <si>
    <t>[('ezetimibe', 100, 3380), ('dexetimide', 83, 507), ('emetine', 78, 600), ('cetrimide', 78, 3325), ('cetrimide', 78, 3324)]</t>
  </si>
  <si>
    <t>[('fexofenadine', 100, 2918), ('hexobendine', 86, 801), ('fenoxazoline', 84, 2046), ('fenoverine', 82, 2045), ('fexapotide', 82, 6878)]</t>
  </si>
  <si>
    <t>[('linagliptin', 100, 3686), ('linagliptin and empagliflozin', 89, 6597), ('vildagliptin', 88, 3471), ('sitagliptin', 88, 3467), ('linaclotide', 83, 3731)]</t>
  </si>
  <si>
    <t>[('hypromellose', 100, 2135), ('hymecromone', 77, 837), ('hydromorphone', 77, 552), ('promegestone', 74, 1391), ('cyproterone', 74, 458)]</t>
  </si>
  <si>
    <t>[('trimethoprim', 100, 1647), ('trimethyldiphenylpropylamine', 87, 5586), ('triptorelin', 87, 2521), ('trimethadione', 87, 1645), ('trimethobenzamide', 86, 2520)]</t>
  </si>
  <si>
    <t>[('phenoxymethylpenicillin', 92, 1255), ('phenol', 83, 2316), ('phenol', 83, 2319), ('phenol', 83, 2318), ('phenol', 83, 2317)]</t>
  </si>
  <si>
    <t>[('tiotropium bromide', 100, 3419), ('oxitropium bromide', 90, 2703), ('tiotropium bromide, combinations', 86, 6614), ('tiopronin', 84, 1015), ('trospium', 83, 3254)]</t>
  </si>
  <si>
    <t>[('bumetanide and potassium', 100, 3417), ('bumetanide', 100, 243), ('bumadizone', 88, 1864), ('betanidine', 88, 215), ('betaine hydrochloride', 87, 2881)]</t>
  </si>
  <si>
    <t>[('mebeverine', 100, 2207), ('mebendazole', 83, 978), ('metergoline', 82, 1033), ('mebhydrolin', 80, 2208), ('methoserpidine', 79, 3233)]</t>
  </si>
  <si>
    <t>[('loperamide oxide', 100, 2580), ('loperamide', 100, 947), ('clopamide', 90, 418), ('clopamide and potassium', 90, 5460), ('valpromide', 90, 1999)]</t>
  </si>
  <si>
    <t>[('desogestrel', 100, 1968), ('desogestrel and estrogen', 91, 5482), ('desogestrel and ethinylestradiol', 88, 3361), ('desogestrel and ethinylestradiol', 88, 3362), ('desoximetasone', 83, 493)]</t>
  </si>
  <si>
    <t>[('donepezil', 100, 3080), ('donepezil and memantine', 89, 5486), ('donepezil, memantine and Ginkgo folium', 85, 6589), ('doxepin', 81, 588), ('doxepin', 81, 587)]</t>
  </si>
  <si>
    <t>[('quinine', 100, 1425), ('quinidine', 96, 1424), ('quinupramine', 92, 2385), ('quinisocaine', 92, 1991), ('quinbolone', 89, 2383)]</t>
  </si>
  <si>
    <t>[('solifenacin', 100, 3357), ('solithromycin', 83, 6416), ('darifenacin', 82, 3082), ('sorafenib', 81, 3451), ('diclofenac', 80, 529)]</t>
  </si>
  <si>
    <t>[('duloxetine', 100, 2845), ('fluoxetine', 90, 717), ('dapoxetine', 88, 2818), ('doxepin', 84, 587), ('doxepin', 84, 588)]</t>
  </si>
  <si>
    <t>[('diclofenac', 100, 531), ('diclofenac', 100, 528), ('diclofenac', 100, 529), ('diclofenac', 100, 530), ('diclofenamide', 92, 527)]</t>
  </si>
  <si>
    <t>[('morphine', 100, 1098), ('morpholine salicylate', 88, 3242), ('morphine and antispasmodics', 87, 4930), ('apomorphine', 87, 141), ('morphine, combinations', 87, 5061)]</t>
  </si>
  <si>
    <t>[('ibuprofen', 100, 842), ('ibuprofen', 100, 845), ('ibuprofen', 100, 844), ('ibuprofen', 100, 843), ('ibuprofen', 100, 841)]</t>
  </si>
  <si>
    <t>[('dexamethasone', 100, 505), ('dexamethasone', 100, 498), ('dexamethasone', 100, 506), ('dexamethasone', 100, 503), ('dexamethasone', 100, 502)]</t>
  </si>
  <si>
    <t>[('felodipine', 100, 669), ('fendiline', 88, 671), ('amlodipine', 87, 1780), ('lofexidine', 82, 2187), ('floxuridine', 82, 709)]</t>
  </si>
  <si>
    <t>[('dihydrocodeine', 100, 1987), ('dihydrocodeine and paracetamol', 91, 3669), ('dihydroergocristine', 91, 550), ('dihydrocodeine, combinations', 90, 4715), ('dihydroergotamine', 90, 551)]</t>
  </si>
  <si>
    <t>[('other plasma protein fractions', 82, 6154), ('talimogene laherparepvec', 74, 6660), ('lynestrenol and estrogen', 73, 5478), ('nomegestrol and estrogen', 73, 6491), ('tree pollen', 73, 4561)]</t>
  </si>
  <si>
    <t>[('hydrocortisone', 100, 816), ('hydrocortisone', 100, 815), ('hydrocortisone', 100, 822), ('hydrocortisone', 100, 820), ('hydrocortisone', 100, 823)]</t>
  </si>
  <si>
    <t>[('prochlorperazine', 100, 1386), ('promethazine', 85, 1392), ('promethazine', 85, 1393), ('procaterol', 85, 2361), ('propantheline', 85, 1396)]</t>
  </si>
  <si>
    <t>[('bisacodyl', 100, 220), ('bisacodyl', 100, 219), ('bisacodyl, combinations', 88, 4697), ('ichtasol', 75, 5577), ('salicylic acid', 72, 1450)]</t>
  </si>
  <si>
    <t>[('isosorbide mononitrate', 100, 2165), ('isosorbide dinitrate', 93, 898), ('isosorbide dinitrate', 93, 899), ('isosorbide dinitrate, combinations', 88, 4796), ('isobromindione', 85, 6074)]</t>
  </si>
  <si>
    <t>[('glucose', 85, 761), ('glucose', 85, 762), ('glucose, combinations', 85, 5032), ('glucose', 85, 760), ('ergoloid mesylates, combinations', 71, 5018)]</t>
  </si>
  <si>
    <t>[('hydroxychloroquine', 100, 832), ('hydrochloric acid', 91, 812), ('hydrochloric acid', 91, 811), ('hydrocodone', 89, 814), ('hydrocortisone', 89, 815)]</t>
  </si>
  <si>
    <t>[('pravastatin', 100, 2603), ('pravastatin and fenofibrate', 90, 5391), ('pravastatin and acetylsalicylic acid', 88, 5545), ('prazosin', 84, 1357), ('pitavastatin', 83, 3617)]</t>
  </si>
  <si>
    <t>[('quetiapine', 100, 2673), ('mequitazine', 83, 2219), ('quinupramine', 82, 2385), ('quifenadine', 81, 2834), ('quinine', 81, 1425)]</t>
  </si>
  <si>
    <t>[('sumatriptan', 100, 2452), ('suramin sodium', 86, 3277), ('satraplatin', 86, 6691), ('almotriptan', 84, 3306), ('somatropin', 82, 2777)]</t>
  </si>
  <si>
    <t>[('nicorandil', 100, 2265), ('nicotinamide', 87, 1147), ('nicofuranose', 86, 2976), ('nicotine', 84, 1148), ('nicergoline', 83, 1144)]</t>
  </si>
  <si>
    <t>[('pregabalin', 100, 3146), ('prajmaline', 84, 1354), ('pegaptanib', 84, 3454), ('proguanil', 82, 362), ('prednicarbate', 81, 2356)]</t>
  </si>
  <si>
    <t>[('combinations of electrolytes', 85, 4733), ('combinations', 83, 4565), ('combinations', 83, 6305), ('combinations', 83, 4559), ('combinations', 83, 4557)]</t>
  </si>
  <si>
    <t>[('glyceryl trinitrate', 100, 768), ('glyceryl trinitrate', 100, 769), ('glyceryl trinitrate, combinations', 92, 5033), ('glycerol', 85, 767), ('glycine', 85, 771)]</t>
  </si>
  <si>
    <t>[('fusidic acid', 100, 741), ('fusidic acid', 100, 738), ('fusidic acid', 100, 739), ('fusidic acid', 100, 740), ('furazidin', 81, 3285)]</t>
  </si>
  <si>
    <t>[('sodium chlorite', 92, 3638), ('sodium folinate', 91, 6790), ('sodium stibogluconate', 90, 1262), ('sodium propionate', 90, 2727), ('sodium apolate', 90, 2684)]</t>
  </si>
  <si>
    <t>[('alginic acid', 85, 1764), ('aluminium preparations', 81, 6063), ('alverine, combinations', 78, 4682), ('allopurinol, combinations', 78, 4681), ('proguanil, combinations', 78, 4774)]</t>
  </si>
  <si>
    <t>[('baclofen', 100, 166), ('clomifene', 81, 412), ('alclofenac', 81, 48), ('clofezone', 81, 3141), ('clofezone', 81, 3142)]</t>
  </si>
  <si>
    <t>[('insulin glargine', 100, 3296), ('insulin glulisine', 92, 3420), ('insulin glargine and lixisenatide', 91, 6717), ('insulin lispro', 88, 2916), ('insulin lispro', 88, 2917)]</t>
  </si>
  <si>
    <t>[('chloramphenicol', 100, 347), ('chloramphenicol', 100, 348), ('chloramphenicol', 100, 342), ('chloramphenicol', 100, 343), ('chloramphenicol', 100, 344)]</t>
  </si>
  <si>
    <t>[('betahistine', 100, 199), ('betaine hydrochloride', 93, 2881), ('betaine', 93, 200), ('betanidine', 91, 215), ('betamethasone', 86, 210)]</t>
  </si>
  <si>
    <t>[('cyclizine', 100, 447), ('cyclothiazide and potassium', 90, 5467), ('cyclothiazide', 90, 1954), ('cyclizine, combinations', 88, 4707), ('cyclopenthiazide and potassium', 87, 5466)]</t>
  </si>
  <si>
    <t>[('carbocromen', 82, 388), ('carbromal', 69, 296), ('patiromer calcium', 68, 6741), ('carbamide', 68, 1672), ('carbamide', 68, 1673)]</t>
  </si>
  <si>
    <t>[('insulin aspart', 100, 3512), ('insulin aspart', 100, 3513), ('insulin lispro', 91, 2916), ('insulin lispro', 91, 2915), ('insulin lispro', 91, 2917)]</t>
  </si>
  <si>
    <t>[('paroxetine', 100, 2302), ('dapoxetine', 90, 2818), ('oxypertine', 86, 1223), ('proxymetacaine', 86, 2375), ('paramethadione', 85, 2300)]</t>
  </si>
  <si>
    <t>[('cyanocobalamin', 100, 1695), ('cyanocobalamin, combinations', 90, 4750), ('cyanocobalamin tannin complex', 90, 3715), ('cyclopentamine', 79, 2752), ('hydroxocobalamin', 79, 831)]</t>
  </si>
  <si>
    <t>[('clonazepam', 100, 414), ('cinolazepam', 94, 2765), ('clotiazepam', 93, 422), ('lorazepam', 90, 949), ('clobazam', 90, 1930)]</t>
  </si>
  <si>
    <t>[('lamotrigine', 100, 2179), ('almitrine', 87, 61), ('lamivudine', 85, 2811), ('famotidine', 84, 667), ('trolamine', 83, 2516)]</t>
  </si>
  <si>
    <t>[('rosuvastatin', 100, 3333), ('rosuvastatin and valsartan', 91, 6683), ('rosuvastatin and ezetimibe', 91, 6495), ('rosuvastatin and amlodipine', 90, 6611), ('rosuvastatin and acetylsalicylic acid', 89, 6494)]</t>
  </si>
  <si>
    <t>[('brinzolamide', 100, 3161), ('brinzolamide, combinations', 89, 6578), ('brimonidine', 87, 3071), ('brinase', 87, 230), ('brimonidine', 87, 3070)]</t>
  </si>
  <si>
    <t>[('mirabegron', 100, 3723), ('merbromin', 80, 1014), ('mianserin', 76, 1074), ('milrinone', 76, 2690), ('abiraterone', 76, 3685)]</t>
  </si>
  <si>
    <t>[('promethazine', 100, 1393), ('promethazine', 100, 1392), ('promazine', 91, 1390), ('proxymetacaine', 89, 2375), ('promethazine, combinations', 89, 4775)]</t>
  </si>
  <si>
    <t>[('methadone', 100, 1022), ('ethadione', 93, 2023), ('methaqualone', 91, 1028), ('methionine', 90, 1035), ('methoxamine', 90, 1043)]</t>
  </si>
  <si>
    <t>[('fluticasone furoate', 100, 3543), ('fluticasone', 100, 2572), ('fluticasone furoate', 100, 3542), ('fluticasone', 100, 2571), ('fluticasone', 100, 2570)]</t>
  </si>
  <si>
    <t>[('dapagliflozin', 100, 6510), ('canagliflozin', 90, 3792), ('empagliflozin', 87, 6539), ('ipragliflozin', 87, 3756), ('ertugliflozin', 79, 6797)]</t>
  </si>
  <si>
    <t>[('temazepam', 100, 1540), ('tetrazepam', 92, 2479), ('medazepam', 88, 984), ('lormetazepam', 88, 2194), ('bentazepam', 85, 1820)]</t>
  </si>
  <si>
    <t>[('irbesartan', 100, 2903), ('irbesartan and diuretics', 90, 4843), ('irbesartan and amlodipine', 90, 5507), ('eprosartan', 82, 2899), ('telmisartan', 80, 2856)]</t>
  </si>
  <si>
    <t>[('enalapril', 100, 601), ('enalapril and diuretics', 89, 4838), ('enalapril and lercanidipine', 88, 5489), ('enalapril and nitrendipine', 88, 5490), ('delapril', 84, 1965)]</t>
  </si>
  <si>
    <t>[('levetiracetam', 100, 3026), ('levocabastine', 80, 2181), ('levocabastine', 80, 2182), ('levacetylmethadol', 80, 6191), ('levocarnitine', 80, 2614)]</t>
  </si>
  <si>
    <t>[('venlafaxine', 100, 2542), ('valbenazine', 82, 6764), ('nelarabine', 80, 3295), ('venetoclax', 80, 6698), ('glafenine', 79, 754)]</t>
  </si>
  <si>
    <t>[('fluticasone furoate', 94, 3542), ('fluticasone', 94, 2570), ('fluticasone', 94, 2571), ('fluticasone', 94, 2572), ('fluticasone furoate', 94, 3543)]</t>
  </si>
  <si>
    <t>[('procyclidine', 100, 1387), ('procaine', 89, 1383), ('procaine', 89, 1382), ('procaine', 89, 1381), ('propyliodone', 88, 1402)]</t>
  </si>
  <si>
    <t>[('olanzapine', 100, 2778), ('olsalazine', 86, 2280), ('olopatadine', 84, 3078), ('olopatadine', 84, 3079), ('asenapine', 83, 3574)]</t>
  </si>
  <si>
    <t>[('pantoprazole', 100, 2569), ('anastrozole', 88, 2909), ('pantoprazole, amoxicillin and clarithromycin', 86, 5537), ('propenidazole', 85, 6234), ('propenidazole', 85, 6235)]</t>
  </si>
  <si>
    <t>[('chlorphenamine', 100, 367), ('chlorphenoxamine', 98, 1910), ('chlorphenoxamine', 98, 1909), ('chlorphenesin', 94, 366), ('chlorbenzoxamine', 92, 6064)]</t>
  </si>
  <si>
    <t>[('memantine', 100, 999), ('menadione', 84, 1000), ('melatonin', 84, 997), ('mercaptamine', 83, 459), ('mercaptamine', 83, 460)]</t>
  </si>
  <si>
    <t>[('bimatoprost', 100, 3318), ('latanoprost', 82, 2615), ('carboprost', 80, 295), ('travoprost', 80, 3317), ('bisoprolol', 77, 1840)]</t>
  </si>
  <si>
    <t>[('medroxyprogesterone', 100, 987), ('medroxyprogesterone', 100, 989), ('medroxyprogesterone', 100, 988), ('medroxyprogesterone and estrogen', 94, 3538), ('medroxyprogesterone and estrogen', 94, 3539)]</t>
  </si>
  <si>
    <t>A02BC01, V03AB34, V08AB10, A02BD01, A03AX07</t>
  </si>
  <si>
    <t>J01CA19, J01DB08, B01AC15, L01XX02, N02BA02</t>
  </si>
  <si>
    <t>C08CA01, C08GA02, P01BA06, C08CA02, R06AX01</t>
  </si>
  <si>
    <t>C10AA05, C10BA05, C10BX15, C10BX03, C10BX08</t>
  </si>
  <si>
    <t>N02BE01, H02AB05, N02BE71, N02BE51, N03AC01</t>
  </si>
  <si>
    <t>A02BC03, A02BC06, A02BC53, L02BG03, A02BD03</t>
  </si>
  <si>
    <t>C10AA01, C10BA04, C10BA02, C10BX01, C10BX04</t>
  </si>
  <si>
    <t>A10BA02, A10BD17, A10BD07, A10BD14, A10BD18</t>
  </si>
  <si>
    <t>R03CC02, R03AC02, R03AL02, R03AK04, R03AK13</t>
  </si>
  <si>
    <t>H03AA01, N07BC05, S01AE05, N05AA02, J01MA12</t>
  </si>
  <si>
    <t>C09AA05, C09BA05, C09BB05, C09BB07, C09BX03</t>
  </si>
  <si>
    <t>B01AC04, H02AB14, C03BA03, C03BB03, C01DX15</t>
  </si>
  <si>
    <t>C07AB07, C07FB07, C07BB07, C07FX04, C07AA17</t>
  </si>
  <si>
    <t>N06AA09, N06CA01, R07AB07, N06AA19, N07XX05</t>
  </si>
  <si>
    <t>C03CA01, C03CB01, C03EB01, B03AA11, G01AX06</t>
  </si>
  <si>
    <t>N06AB06, N05AE03, C01BA04, D01AC14, G01AF19</t>
  </si>
  <si>
    <t>B03BB01, B03BB51, A05AA03, V01AA08, M02AA08</t>
  </si>
  <si>
    <t>G04CA02, G04CA53, G04CA52, L02BA01, B05BA02</t>
  </si>
  <si>
    <t>M05BA04, M05BB03, M05BA06, M05BB06, M05BB05</t>
  </si>
  <si>
    <t>J01CA04, J01CA19, J01CA01, S01AA19, J01CE04</t>
  </si>
  <si>
    <t>N02AX02, R01AA09, N02AJ13, N02AJ14, N02AJ15</t>
  </si>
  <si>
    <t>A10BB09, A10BB07, A10BB01, A10BB08, A06AX04</t>
  </si>
  <si>
    <t>C05AA04, A07EA01, S03BA02, S02BA03, S01CB02</t>
  </si>
  <si>
    <t>R05DA04, N02AJ06, M03BA52, A02BX51, A02BX71</t>
  </si>
  <si>
    <t>R06AE07, N05AC01, J01DB07, N07CA02, C01EB11</t>
  </si>
  <si>
    <t>M01AE02, M02AA12, G02CC02, M01AE18, M01AE52</t>
  </si>
  <si>
    <t>N03AX12, N06DA04, V08CA01, V08CA08, N02BG03</t>
  </si>
  <si>
    <t>A02BA02, L01AD07, A02BA07, A02BA04, M03BX02</t>
  </si>
  <si>
    <t>C07AB03, C07AB11, C07BB03, C07CB03, C07FB03</t>
  </si>
  <si>
    <t>C09CA01, C09DA01, C09DB06, C10AA02, R06AX13</t>
  </si>
  <si>
    <t>B03AA02, B03AD02, B03AA04, B03AA07, B03AD03</t>
  </si>
  <si>
    <t>A11CC05, A11CC55, A11CC01, H05BX03, C07AB08</t>
  </si>
  <si>
    <t>G04CB01, D11AX10, N06BX05, G02CX02, R03AC07</t>
  </si>
  <si>
    <t>R05CA06, A06AB06, A06AB56, N01AH03, P01AB07</t>
  </si>
  <si>
    <t>C02CA04, R06AA09, N06AA12, D04AX01, R03DA11</t>
  </si>
  <si>
    <t>J07BB03, J07BB01, J07BB02, N01AB04, N01AB06</t>
  </si>
  <si>
    <t>J01CF05, D07AC02, N06AB08, J02AX01, D01AE21</t>
  </si>
  <si>
    <t>M04AA01, M04AA51, N05CA21, N05AD01, G03DC01</t>
  </si>
  <si>
    <t>C09AA03, C09BB03, C09BA03, C09AA09, N06BX09</t>
  </si>
  <si>
    <t>C03BA11, A03AX06, V08AA03, R01AA15, N06AF02</t>
  </si>
  <si>
    <t>R05DA04, N02AJ08, N02AJ06, N02AJ07, N02AJ09</t>
  </si>
  <si>
    <t>A06AD11, A06AD61, G01AX14, A06AD12, N03AX18</t>
  </si>
  <si>
    <t>N06AX11, N06AX07, R06AD07, N05CM16, N01BB08</t>
  </si>
  <si>
    <t>A06AD15, A06AD65, L01XX10, R05CB06, B01AD09</t>
  </si>
  <si>
    <t>J01AA02, A01AB22, R06AA09, R03DA11, J01AA04</t>
  </si>
  <si>
    <t>N05BA01, N05BA17, C01DX10, N05BA14, N05BA16</t>
  </si>
  <si>
    <t>B03BA03, V03AB33, B03BA53, C02DB02, L01XX05</t>
  </si>
  <si>
    <t>A11DA01, V04CG03, J01BA02, A11DA01, R06AD06</t>
  </si>
  <si>
    <t>B01AF02, B01AF01, A04AD12, B01AC13, L01BC06</t>
  </si>
  <si>
    <t>R05CB03, H01BB03, C01DX05, J01CA03, G02AD04</t>
  </si>
  <si>
    <t>R03DC03, R03DC53, M01AX22, R03DC02, G03CB03</t>
  </si>
  <si>
    <t>C03DA01, J01RA04, N06BX14, C01BA04, G02AD02</t>
  </si>
  <si>
    <t>C07AA05, D08AX03, C07BA05, C07FX01, N01AX10</t>
  </si>
  <si>
    <t>C09CA06, C09DB07, C09DA06, C09DX06, A06AB07</t>
  </si>
  <si>
    <t>A11CC20, V04CB01, N02BG05, C08DA51, D11AC03</t>
  </si>
  <si>
    <t>R06AX13, R06AX27, C01BA12, C01BC07, R01AC08</t>
  </si>
  <si>
    <t>A10BH01, A10BH51, A10BD24, A10BH03, A10BH05</t>
  </si>
  <si>
    <t>A06AA02, A06AG10, L01CD02, D06BB11, R05DB16</t>
  </si>
  <si>
    <t>G04BE03, R03AL08, R03AK06, V09DX01, R03AK10</t>
  </si>
  <si>
    <t>N02AJ01, C09DX06, N02AA08, C09XA54, J07AP03</t>
  </si>
  <si>
    <t>R03BA07, D07AC13, D07XC03, R01AD09, M02AA02</t>
  </si>
  <si>
    <t>C09AA04, C09BA04, C09BB04, C09BX02, C09BX01</t>
  </si>
  <si>
    <t>L04AX03, L01BA01, N05CA15, N01AF01, A03BB02</t>
  </si>
  <si>
    <t>C01AA05, C01AA04, C05CA03, D04AX01, N06AA12</t>
  </si>
  <si>
    <t>C10AX09, N04AA08, P01AX02, D11AC01, D08AJ04</t>
  </si>
  <si>
    <t>R06AX26, C01DX06, R01AA12, A03AX05, G04CX04</t>
  </si>
  <si>
    <t>A10BH05, A10BD19, A10BH02, A10BH01, A06AX04</t>
  </si>
  <si>
    <t>S01KA02, A05AX02, N02AA03, G03DB07, G03HA01</t>
  </si>
  <si>
    <t>J01EA01, A03AX30, L02AE04, N03AC02, R06AA10</t>
  </si>
  <si>
    <t>J01CE02, C05BB05, R02AA19, N01BX03, D08AE03</t>
  </si>
  <si>
    <t>R03BB04, R03BB02, R03BB54, G04BX16, G04BD09</t>
  </si>
  <si>
    <t>C03CB02, C03CA02, M01AB07, C02CC01, A09AB02</t>
  </si>
  <si>
    <t>A03AA04, P02CA01, G02CB05, R06AX15, C02AA06</t>
  </si>
  <si>
    <t>A07DA05, A07DA03, C03BA03, C03BB03, N03AG02</t>
  </si>
  <si>
    <t>G03AC09, G03FB10, G03AA09, G03AB05, D07AC03</t>
  </si>
  <si>
    <t>N06DA02, N06DA52, N06DA53, N06AA12, D04AX01</t>
  </si>
  <si>
    <t>P01BC01, C01BA01, N06AA23, D04AB05, A14AA06</t>
  </si>
  <si>
    <t>G04BD08, J01FA16, G04BD10, L01XE05, M01AB05</t>
  </si>
  <si>
    <t>S01BC03, D11AX18, M01AB05, M02AA15, S01EC02</t>
  </si>
  <si>
    <t>N02AA01, N02BA08, N02AG01, G04BE07, N02AA51</t>
  </si>
  <si>
    <t>G02CC01, R02AX02, M02AA13, M01AE01, C01EB16</t>
  </si>
  <si>
    <t>S02BA06, D07AB19, S03BA01, S01BA01, R01AD03</t>
  </si>
  <si>
    <t>C08CA02, C08EA01, C08CA01, N07BC04, L01BC09</t>
  </si>
  <si>
    <t>B05AA02, L01XX51, G03FB02, G03FB12, V01AA05</t>
  </si>
  <si>
    <t>A07EA02, A01AC03, S01CB03, H02AB09, S02BA01</t>
  </si>
  <si>
    <t>N05AB04, D04AA10, R06AD02, R03AC16, A03AB05</t>
  </si>
  <si>
    <t>P01BA02, B05XA13, A09AB03, R05DA03, A01AC03</t>
  </si>
  <si>
    <t>C10AA03, C10BA03, C10BX02, C02CA01, C10AA08</t>
  </si>
  <si>
    <t>N05AH04, R06AD07, N06AA23, R06AX31, P01BC01</t>
  </si>
  <si>
    <t>N02CC01, P01CX02, L01XA04, N02CC05, H01AC01</t>
  </si>
  <si>
    <t>C01DX16, A11HA01, C10AD03, N07BA01, C04AE02</t>
  </si>
  <si>
    <t>N03AX16, C01BA08, S01LA03, P01BB01, D07AC18</t>
  </si>
  <si>
    <t>B05XA30, A10AE30, A07BC30, G04BE30, A10AC30</t>
  </si>
  <si>
    <t>C01DA02, C05AE01, C01DA52, A06AX01, B05CX03</t>
  </si>
  <si>
    <t>S01AA13, D06AX01, D09AA02, J01XC01, J01XE03</t>
  </si>
  <si>
    <t>D03AX11, V03AF06, P01CB02, S01AX10, C05BA02</t>
  </si>
  <si>
    <t>A02BX13, C05AX01, A03AX58, M04AA51, P01BB51</t>
  </si>
  <si>
    <t>M03BX01, G03GB02, M01AB06, M01AA05, M02AA03</t>
  </si>
  <si>
    <t>A10AE04, A10AB06, A10AE54, A10AC04, A10AD04</t>
  </si>
  <si>
    <t>S02AA01, S03AA08, D06AX02, D10AF03, G01AA05</t>
  </si>
  <si>
    <t>N07CA01, A09AB02, A16AA06, C02CC01, S02BA07</t>
  </si>
  <si>
    <t>R06AE03, C03AB09, C03AA09, R06AE53, C03AB07</t>
  </si>
  <si>
    <t>N06AB05, G04BX14, N05AE01, S01HA04, N03AC01</t>
  </si>
  <si>
    <t>B03BA01, B03BA51, B03BA02, R01AA02, V03AB33</t>
  </si>
  <si>
    <t>N03AX09, R07AB07, J05AF05, A02BA03, D03AX12</t>
  </si>
  <si>
    <t>C10AA07, C10BX10, C10BA06, C10BX09, C10BX05</t>
  </si>
  <si>
    <t>S01EC04, S01EC54, D11AX21, B01AD06, S01EA05</t>
  </si>
  <si>
    <t>G04BD12, D08AK04, N06AX03, C01CE02, L02BX03</t>
  </si>
  <si>
    <t>R06AD02, D04AA10, N05AA03, S01HA04, R06AD52</t>
  </si>
  <si>
    <t>N07BC02, N03AC03, N05CM01, V03AB26, C01CA10</t>
  </si>
  <si>
    <t>R03BA09, R03BA05, R01AD12, R01AD08, D07AC17</t>
  </si>
  <si>
    <t>N05CD07, M03BX07, N05BA03, N05CD06, N05BA24</t>
  </si>
  <si>
    <t>C09AA02, C09BA02, C09BB02, C09BB06, C09AA12</t>
  </si>
  <si>
    <t>N03AX14, R01AC02, S01GX02, N07BC03, A16AA01</t>
  </si>
  <si>
    <t>N06AX16, N07XX13, L01BB07, L01XX52, N02BG03</t>
  </si>
  <si>
    <t>R01AD12, D07AC17, R01AD08, R03BA05, R03BA09</t>
  </si>
  <si>
    <t>N04AA04, S01HA05, N01BA02, C05AD05, V08AD03</t>
  </si>
  <si>
    <t>N05AH03, A07EC03, R01AC08, S01GX09, N05AH05</t>
  </si>
  <si>
    <t>A02BC02, L02BG03, A02BD04, G01AF14, P01AB05</t>
  </si>
  <si>
    <t>R06AB04, R06AA06, D04AA34, D01AE07, A03AX03</t>
  </si>
  <si>
    <t>N06DX01, B02BA02, N05CH01, A16AA04, S01XA21</t>
  </si>
  <si>
    <t>G03AC06, L02AB02, G03DA02, G03FA12, G03FB06</t>
  </si>
  <si>
    <t>C08CA01, C08GA02</t>
  </si>
  <si>
    <t>C10AA05, C10BA05, C10BX15, C10BX03</t>
  </si>
  <si>
    <t>C10AA01, C10BA04, C10BA02</t>
  </si>
  <si>
    <t>A10BA02, A10BD17</t>
  </si>
  <si>
    <t>B01AC04, H02AB14</t>
  </si>
  <si>
    <t>C07AB07, C07FB07, C07BB07</t>
  </si>
  <si>
    <t>N06AA09, N06CA01</t>
  </si>
  <si>
    <t>N06AB06, N05AE03</t>
  </si>
  <si>
    <t>J01CA04, J01CA19, J01CA01, S01AA19</t>
  </si>
  <si>
    <t>N02AX02, R01AA09</t>
  </si>
  <si>
    <t>M01AE02, M02AA12, G02CC02, M01AE18</t>
  </si>
  <si>
    <t>A02BA02, L01AD07, A02BA07, A02BA04</t>
  </si>
  <si>
    <t>A11CC05, A11CC55</t>
  </si>
  <si>
    <t>C09AA03, C09BB03, C09BA03</t>
  </si>
  <si>
    <t>A06AD15</t>
  </si>
  <si>
    <t>J01AA02, A01AB22, R06AA09</t>
  </si>
  <si>
    <t>N05BA01, N05BA17, C01DX10</t>
  </si>
  <si>
    <t>B03BA03, V03AB33, B03BA53</t>
  </si>
  <si>
    <t>A11DA01, V04CG03, J01BA02, A11DA01</t>
  </si>
  <si>
    <t>R05CB03, H01BB03</t>
  </si>
  <si>
    <t>C07AA05, D08AX03, C07BA05</t>
  </si>
  <si>
    <t>C09CA06, C09DB07, C09DA06</t>
  </si>
  <si>
    <t>R06AX13, R06AX27, C01BA12</t>
  </si>
  <si>
    <t>A10BH01, A10BH51</t>
  </si>
  <si>
    <t>R03BA07, D07AC13, D07XC03, R01AD09</t>
  </si>
  <si>
    <t>C09AA04</t>
  </si>
  <si>
    <t>C01AA05, C01AA04</t>
  </si>
  <si>
    <t>J01CE02</t>
  </si>
  <si>
    <t>G03AC09, G03FB10</t>
  </si>
  <si>
    <t>P01BC01, C01BA01, N06AA23, D04AB05</t>
  </si>
  <si>
    <t>C01DA14, C01DA08, C05AE02</t>
  </si>
  <si>
    <t>P01BA02, B05XA13, A09AB03</t>
  </si>
  <si>
    <t>C10AA03, C10BA03</t>
  </si>
  <si>
    <t>C01DA02, C05AE01, C01DA52</t>
  </si>
  <si>
    <t>A10AE04, A10AB06, A10AE54</t>
  </si>
  <si>
    <t>N07CA01, A09AB02, A16AA06, C02CC01</t>
  </si>
  <si>
    <t>R06AE03, C03AB09, C03AA09</t>
  </si>
  <si>
    <t>B03BA01, B03BA51, B03BA02</t>
  </si>
  <si>
    <t>C10AA07, C10BX10, C10BA06, C10BX09</t>
  </si>
  <si>
    <t>R06AD02, D04AA10, N05AA03</t>
  </si>
  <si>
    <t>C09CA04, C09DA04, C09DB05</t>
  </si>
  <si>
    <t>[('omeprazole', 100.0, 1198), ('ornidazole', 60.0, 1206), ('ornidazole', 60.0, 1205), ('ornidazole', 60.0, 1204), ('opipramol', 60.0, 1199)]</t>
  </si>
  <si>
    <t>[('heparin', 57.14285714285714, 790), ('heparin', 57.14285714285714, 792), ('heparin', 57.14285714285714, 791), ('alverine', 50.0, 1776), ('gepirone', 50.0, 2239)]</t>
  </si>
  <si>
    <t>[('amlodipine', 100.0, 1780), ('felodipine', 80.0, 669), ('nimodipine', 70.0, 1159), ('benidipine', 60.0, 1815), ('isradipine', 60.0, 2344)]</t>
  </si>
  <si>
    <t>[('atorvastatin', 100.0, 2897), ('cerivastatin', 66.66666666666667, 3472), ('rosuvastatin', 66.66666666666667, 3333), ('pitavastatin', 66.66666666666667, 3617), ('atorvastatin and ezetimibe', 54.54545454545454, 3799)]</t>
  </si>
  <si>
    <t>[('paracetamol', 100.0, 15), ('piracetam', 72.72727272727273, 1315), ('itraconazole', 50.0, 2168), ('posaconazole', 50.0, 3312), ('paramethasone', 46.15384615384615, 1241)]</t>
  </si>
  <si>
    <t>[('lansoprazole', 100.0, 1758), ('pantoprazole', 83.33333333333334, 2569), ('esomeprazole', 58.33333333333333, 3315), ('aripiprazole', 58.33333333333333, 2922), ('benznidazole', 50.0, 1826)]</t>
  </si>
  <si>
    <t>[('simvastatin', 100.0, 2427), ('fluvastatin', 72.72727272727273, 2573), ('pravastatin', 72.72727272727273, 2603), ('pentostatin', 54.54545454545454, 1263), ('satraplatin', 54.54545454545454, 6691)]</t>
  </si>
  <si>
    <t>[('metformin', 100.0, 1020), ('merbromin', 82.6086956521739, 1014), ('metaraminol', 78.26086956521739, 1019), ('mefenamic acid', 78.26086956521739, 990), ('mepyramine', 78.26086956521739, 1418)]</t>
  </si>
  <si>
    <t>[('salbutamol', 100.0, 46), ('salbutamol', 100.0, 47), ('carbuterol', 60.0, 1884), ('salmeterol', 60.0, 2415), ('carbuterol', 60.0, 1883)]</t>
  </si>
  <si>
    <t>[('levothyroxine sodium', 100.0, 2564), ('levocarnitine', 70.0, 2614), ('levocabastine', 70.0, 2182), ('levocabastine', 70.0, 2181), ('levosulpiride', 65.0, 2812)]</t>
  </si>
  <si>
    <t>[('bendroflumethiazide', 100.0, 177), ('bendroflumethiazide and potassium', 100.0, 3418), ('bevantolol and thiazides', 55.00000000000001, 4946), ('metoprolol and thiazides', 50.0, 4929), ('bisoprolol and thiazides', 50.0, 4949)]</t>
  </si>
  <si>
    <t>[('ramipril', 100.0, 2387), ('bamipine', 50.0, 1806), ('iomeprol', 50.0, 2152), ('delapril', 50.0, 1965), ('bamipine', 50.0, 1807)]</t>
  </si>
  <si>
    <t>[('clopidogrel', 100.0, 2303), ('clonidine', 45.45454545454546, 415), ('cloridarol', 45.45454545454546, 1931), ('clobenzorex', 45.45454545454546, 1932), ('clotiapine', 45.45454545454546, 421)]</t>
  </si>
  <si>
    <t>[('bisoprolol', 100.0, 1840), ('masoprocol', 84.21052631578947, 3203), ('metoprolol', 84.21052631578947, 1064), ('celiprolol', 78.94736842105263, 1898), ('misoprostol', 73.6842105263158, 2592)]</t>
  </si>
  <si>
    <t>[('amitriptyline', 100.0, 89), ('protriptyline', 88.88888888888889, 1410), ('nortriptyline', 88.88888888888889, 1185), ('amifampridine', 77.77777777777779, 6869), ('aminophylline', 77.77777777777779, 86)]</t>
  </si>
  <si>
    <t>[('citalopram', 100.0, 401), ('cefozopran', 78.26086956521739, 2850), ('disulfiram', 78.26086956521739, 577), ('disulfiram', 78.26086956521739, 576), ('cilazapril', 78.26086956521739, 1919)]</t>
  </si>
  <si>
    <t>[('furosemide', 100.0, 737), ('furosemide and potassium', 100.0, 3414), ('torasemide', 70.0, 2506), ('sulodexide', 60.0, 2101), ('lacosamide', 60.0, 3493)]</t>
  </si>
  <si>
    <t>[('sertraline', 100.0, 2423), ('terodiline', 83.33333333333334, 2472), ('deptropine', 83.33333333333334, 1978), ('mepyramine', 83.33333333333334, 1418), ('selegiline', 83.33333333333334, 1458)]</t>
  </si>
  <si>
    <t>[('folic acid', 100.0, 729), ('boric acid', 80.0, 226), ('food', 70.0, 6414), ('eosin', 70.0, 3740), ('oil', 60.0, 6186)]</t>
  </si>
  <si>
    <t>[('tamsulosin', 100.0, 2871), ('cefsulodin', 83.33333333333334, 320), ('lactulose', 79.16666666666666, 922), ('trimazosin', 79.16666666666666, 2519), ('batroxobin', 75.0, 1430)]</t>
  </si>
  <si>
    <t>[('fluoxetine', 100.0, 717), ('flupirtine', 87.5, 2083), ('reboxetine', 87.5, 2775), ('duloxetine', 87.5, 2845), ('paroxetine', 87.5, 2302)]</t>
  </si>
  <si>
    <t>[('alendronic acid', 100.0, 3236), ('ibandronic acid', 80.0, 3036), ('zoledronic acid', 73.33333333333334, 2872), ('pamidronic acid', 73.33333333333334, 6544), ('risedronic acid', 73.33333333333334, 2718)]</t>
  </si>
  <si>
    <t>[('amoxicillin', 100.0, 95), ('propicillin', 72.72727272727273, 2370), ('cloxacillin', 72.72727272727273, 426), ('azidocillin', 63.63636363636363, 1799), ('carfecillin', 54.54545454545454, 300)]</t>
  </si>
  <si>
    <t>[('tramadol', 100.0, 1609), ('trapidil', 86.36363636363636, 1614), ('tramazoline', 81.81818181818181, 2508), ('urapidil', 81.81818181818181, 2532), ('propanol', 81.81818181818181, 3768)]</t>
  </si>
  <si>
    <t>[('gliclazide', 100.0, 756), ('olsalazine', 60.0, 2280), ('ranolazine', 50.0, 2411), ('alizapride', 50.0, 1765), ('flecainide', 50.0, 685)]</t>
  </si>
  <si>
    <t>[('prednisolone', 100.0, 1366), ('prednisolone', 100.0, 1360), ('prednisolone', 100.0, 1365), ('prednisolone', 100.0, 1364), ('prednisolone', 100.0, 1363)]</t>
  </si>
  <si>
    <t>[('clioquinol, combinations', 29.729729729729726, 4785), ('folic acid, combinations', 27.027027027027028, 5030), ('prilocaine, combinations', 27.027027027027028, 4768), ('tixocortol, combinations', 27.027027027027028, 4758), ('etidocaine, combinations', 27.027027027027028, 5022)]</t>
  </si>
  <si>
    <t>[('cetirizine', 100.0, 1900), ('metirosine', 87.5, 3288), ('nevirapine', 83.33333333333334, 2697), ('retigabine', 83.33333333333334, 3692), ('metisazone', 83.33333333333334, 1036)]</t>
  </si>
  <si>
    <t>[('naproxen', 100.0, 1120), ('naproxen', 100.0, 1119), ('naproxen', 100.0, 1118), ('nitrogen', 62.5, 1174), ('suprofen', 62.5, 1535)]</t>
  </si>
  <si>
    <t>[('gabapentin', 100.0, 2093), ('rifapentine', 63.63636363636363, 2399), ('cabozantinib', 50.0, 3771), ('sitaxentan', 50.0, 3515), ('macitentan', 50.0, 6199)]</t>
  </si>
  <si>
    <t>[('ranitidine', 100.0, 1427), ('lafutidine', 87.5, 2782), ('roxatidine', 87.5, 3027), ('manidipine', 87.5, 2203), ('famotidine', 87.5, 667)]</t>
  </si>
  <si>
    <t>[('atenolol', 100.0, 154), ('epanolol', 62.5, 2659), ('phenol', 50.0, 2316), ('ambroxol', 50.0, 75), ('phenol', 50.0, 2317)]</t>
  </si>
  <si>
    <t>[('losartan', 100.0, 2683), ('bosentan', 83.33333333333334, 2862), ('dermatan sulfate', 72.22222222222221, 486), ('lisuride', 72.22222222222221, 942), ('doxapram', 72.22222222222221, 586)]</t>
  </si>
  <si>
    <t>[('ferrous fumarate', 100.0, 2060), ('ferrous fumarate', 100.0, 2061), ('ferrous tartrate', 75.0, 5574), ('ferrous chloride', 62.5, 2059), ('ferrous aspartate', 58.82352941176471, 3246)]</t>
  </si>
  <si>
    <t>[('warfarin', 100.0, 1700), ('oxeladin', 66.66666666666667, 2290), ('dermatan sulfate', 66.66666666666667, 486), ('carbamide', 66.66666666666667, 1673), ('carbamide', 66.66666666666667, 1672)]</t>
  </si>
  <si>
    <t>[('colecalciferol', 100.0, 381), ('ergocalciferol', 71.42857142857143, 617), ('colecalciferol, combinations', 50.0, 6803), ('demecolcine', 42.85714285714286, 477), ('pilocarpine', 35.71428571428571, 1306)]</t>
  </si>
  <si>
    <t>[('finasteride', 100.0, 2067), ('finasteride', 100.0, 2068), ('dutasteride', 72.72727272727273, 3210), ('cinitapride', 54.54545454545454, 1924), ('linaclotide', 54.54545454545454, 3731)]</t>
  </si>
  <si>
    <t>[('mesna', 60.0, 0), ('mesna', 60.0, 1), ('senega', 50.0, 6094), ('xenon', 40.0, 1702), ('fentanyl', 37.5, 680)]</t>
  </si>
  <si>
    <t>[('doxazosin', 100.0, 2653), ('terazosin', 83.33333333333334, 2468), ('didanosine', 77.77777777777779, 535), ('vosaroxin', 77.77777777777779, 3436), ('alfuzosin', 77.77777777777779, 1763)]</t>
  </si>
  <si>
    <t>[('infliximab', 50.0, 3155), ('enflurane', 44.44444444444444, 602), ('diflunisal', 40.0, 545), ('roflumilast', 36.36363636363637, 3681), ('influenza, live attenuated', 34.61538461538461, 6083)]</t>
  </si>
  <si>
    <t>[('flucloxacillin', 100.0, 687), ('fluclorolone', 61.904761904761905, 3010), ('fludroxycortide', 61.904761904761905, 721), ('norfloxacin', 61.904761904761905, 1183), ('norfloxacin', 61.904761904761905, 1182)]</t>
  </si>
  <si>
    <t>[('allopurinol', 100.0, 59), ('haloperidol', 63.63636363636363, 786), ('tisopurine', 54.54545454545454, 2484), ('aloglutamol', 45.45454545454546, 1769), ('armodafinil', 45.45454545454546, 3502)]</t>
  </si>
  <si>
    <t>[('lisinopril', 100.0, 2196), ('fosinopril', 80.0, 2664), ('zofenopril', 60.0, 2553), ('lisinopril and diuretics', 50.0, 6361), ('cilazapril', 50.0, 1919)]</t>
  </si>
  <si>
    <t>[('indapamide', 100.0, 855), ('tolazamide', 60.0, 1599), ('ifosfamide', 60.0, 850), ('lodoxamide', 60.0, 2682), ('indoramin', 60.0, 862)]</t>
  </si>
  <si>
    <t>[('zopiclone', 100.0, 2557), ('citiolone', 55.55555555555556, 1926), ('molindone', 55.55555555555556, 1095), ('articaine', 44.44444444444444, 3466), ('feprazone', 44.44444444444444, 1373)]</t>
  </si>
  <si>
    <t>[('codeine', 100.0, 432), ('cocaine', 88.23529411764706, 429), ('cocaine', 88.23529411764706, 430), ('cocaine', 88.23529411764706, 428), ('cocaine', 88.23529411764706, 431)]</t>
  </si>
  <si>
    <t>[('lactulose', 100.0, 922), ('lactitol', 55.55555555555556, 2178), ('tamsulosin', 50.0, 2871), ('naftazone', 44.44444444444444, 2255), ('lactic acid', 44.44444444444444, 2177)]</t>
  </si>
  <si>
    <t>[('mirtazapine', 100.0, 1738), ('pirenzepine', 63.63636363636363, 1316), ('miltefosine', 54.54545454545454, 6518), ('nilvadipine', 54.54545454545454, 2698), ('pentazocine', 54.54545454545454, 1260)]</t>
  </si>
  <si>
    <t>[('macrogol', 61.53846153846154, 1332), ('macrogol, combinations', 40.90909090909091, 5044), ('maprotiline', 38.46153846153846, 975), ('micronomicin', 38.46153846153846, 2234), ('cabergoline', 30.76923076923077, 2637)]</t>
  </si>
  <si>
    <t>[('doxycycline', 100.0, 590), ('doxycycline', 100.0, 591), ('doxofylline', 84.21052631578947, 2006), ('minocycline', 78.94736842105263, 1086), ('metacycline', 78.94736842105263, 1021)]</t>
  </si>
  <si>
    <t>[('ferrous sulfate', 100.0, 2064), ('ferrous sulfate', 100.0, 2065), ('ferrous succinate', 58.82352941176471, 2063), ('ferrous chloride', 56.25, 2059), ('ferrous fumarate', 56.25, 2060)]</t>
  </si>
  <si>
    <t>[('rivaroxaban', 100.0, 3693), ('rizatriptan', 45.45454545454546, 2920), ('nifuroxazide', 41.666666666666664, 2268), ('nitazoxanide', 41.666666666666664, 2271), ('rivastigmine', 41.666666666666664, 3137)]</t>
  </si>
  <si>
    <t>[('diazepam', 100.0, 514), ('prazepam', 75.0, 1355), ('quazepam', 75.0, 2381), ('oxazepam', 75.0, 1213), ('biapenem', 50.0, 2809)]</t>
  </si>
  <si>
    <t>[('hydroxocobalamin', 100.0, 831), ('hydroxocobalamin', 100.0, 830), ('hydroxocobalamin, combinations', 53.333333333333336, 4761), ('hydroxycarbamide', 43.75, 835), ('hydrocodone', 43.75, 814)]</t>
  </si>
  <si>
    <t>[('thiamine', 100.0, 1566), ('dopamine', 86.36363636363636, 583), ('ketamine', 86.36363636363636, 912), ('thiazinam', 86.36363636363636, 5587), ('xipamide', 81.81818181818181, 1703)]</t>
  </si>
  <si>
    <t>[('apixaban', 100.0, 3775), ('edoxaban', 62.5, 6618), ('amikacin', 50.0, 80), ('amikacin', 50.0, 81), ('atosiban', 50.0, 2757)]</t>
  </si>
  <si>
    <t>[('carbocisteine', 100.0, 292), ('carbocromen', 53.84615384615385, 388), ('carbinoxamine', 53.84615384615385, 1882), ('carbamazepine', 53.84615384615385, 285), ('carboplatin', 46.15384615384615, 2561)]</t>
  </si>
  <si>
    <t>[('latanoprost', 100.0, 2615), ('bimatoprost', 63.63636363636363, 3318), ('lisinopril', 45.45454545454546, 2196), ('latamoxef', 45.45454545454546, 1099), ('citalopram', 45.45454545454546, 401)]</t>
  </si>
  <si>
    <t>[('montelukast', 100.0, 2921), ('zafirlukast', 54.54545454545454, 3030), ('montelukast, combinations', 43.99999999999999, 6601), ('pegteograstim', 38.46153846153846, 6817), ('mandelic acid', 36.36363636363637, 2202)]</t>
  </si>
  <si>
    <t>[('nitrofurantoin', 100.0, 1167), ('nitrofural', 64.28571428571428, 1170), ('nitrofural', 64.28571428571428, 1171), ('nitrofural', 64.28571428571428, 1173), ('nitrofural', 64.28571428571428, 1172)]</t>
  </si>
  <si>
    <t>[('spironolactone', 100.0, 1487), ('hydrocortisone', 42.85714285714286, 823), ('hydrocortisone', 42.85714285714286, 818), ('sparfloxacin', 42.85714285714286, 1789), ('hydrocortisone', 42.85714285714286, 815)]</t>
  </si>
  <si>
    <t>[('propranolol', 100.0, 1401), ('proguanil', 80.0, 362), ('chloralodol', 76.0, 5737), ('isopropanol', 76.0, 3579), ('propyliodone', 76.0, 1402)]</t>
  </si>
  <si>
    <t>[('candesartan', 100.0, 3174), ('telmisartan', 76.19047619047619, 2856), ('vandetanib', 71.42857142857143, 3684), ('mannosulfan', 71.42857142857143, 2204), ('carbasalate calcium', 66.66666666666667, 1876)]</t>
  </si>
  <si>
    <t>[('vitamin A concentrates', 50.0, 6045), ('vitamin D and analog combinations', 34.48275862068966, 6350), ('ketamine', 27.77777777777778, 912), ('muromonab-CD3', 27.77777777777778, 2602), ('itramin tosilate', 27.77777777777778, 2169)]</t>
  </si>
  <si>
    <t>[('loratadine', 100.0, 2192), ('roxatidine', 70.0, 3027), ('rupatadine', 70.0, 3087), ('moroxydine', 60.0, 2248), ('lafutidine', 60.0, 2782)]</t>
  </si>
  <si>
    <t>[('sitagliptin', 100.0, 3467), ('saxagliptin', 81.81818181818181, 3616), ('linagliptin', 81.81818181818181, 3686), ('gemigliptin', 63.63636363636363, 3795), ('sumatriptan', 54.54545454545454, 2452)]</t>
  </si>
  <si>
    <t>[('docusate sodium', 100.0, 2833), ('dibunate', 80.0, 3425), ('docosanol', 73.33333333333334, 3468), ('docetaxel', 73.33333333333334, 2848), ('efloxate', 66.66666666666667, 2013)]</t>
  </si>
  <si>
    <t>[('sildenafil', 33.333333333333336, 3083), ('silver sulfadiazine, combinations', 33.333333333333336, 5067), ('vilanterol, umeclidinium bromide and fluticasone furoate', 27.77777777777778, 6823), ('dodeclonium bromide, combinations', 27.27272727272727, 4726), ('diphemanil and psycholeptics', 24.242424242424242, 4887)]</t>
  </si>
  <si>
    <t>[('perindopril, amlodipine and indapamide', 30.555555555555557, 6492), ('sucroferric oxyhydroxide', 25.0, 6478), ('cefoperazone and beta-lactamase inhibitor', 24.32432432432432, 6826), ('combinations of penicillins', 22.22222222222222, 6346), ('codeine and other non-opioid analgesics', 19.444444444444443, 6725)]</t>
  </si>
  <si>
    <t>[('mometasone', 100.0, 3013), ('mometasone', 100.0, 3014), ('mometasone', 100.0, 3012), ('mometasone', 100.0, 3011), ('dimeticone', 77.77777777777779, 3363)]</t>
  </si>
  <si>
    <t>[('perindopril and amlodipine', 59.09090909090908, 3667), ('perindopril and diuretics', 57.14285714285714, 4827), ('perindopril', 55.00000000000001, 2704), ('perindopril and bisoprolol', 54.54545454545454, 6682), ('perindopril, amlodipine and indapamide', 35.29411764705882, 6492)]</t>
  </si>
  <si>
    <t>[('methotrexate', 100.0, 1041), ('methotrexate', 100.0, 1040), ('trimetrexate', 58.33333333333333, 2593), ('pralatrexate', 58.33333333333333, 3519), ('methocarbamol', 46.15384615384615, 1037)]</t>
  </si>
  <si>
    <t>[('digoxin', 100.0, 548), ('diosmin', 57.14285714285714, 566), ('diloxanide', 50.0, 2800), ('nicotine', 50.0, 1148), ('dezocine', 50.0, 1975)]</t>
  </si>
  <si>
    <t>[('ezetimibe', 100.0, 3380), ('cetrimide', 44.44444444444444, 3325), ('eperisone', 44.44444444444444, 1706), ('naftifine', 44.44444444444444, 2256), ('histamine phosphate', 44.44444444444444, 2127)]</t>
  </si>
  <si>
    <t>[('fexofenadine', 100.0, 2918), ('fesoterodine', 84.61538461538461, 3578), ('perphenazine', 80.76923076923077, 1270), ('fluphenazine', 80.76923076923077, 720), ('mesoridazine', 76.92307692307692, 1017)]</t>
  </si>
  <si>
    <t>[('linagliptin', 100.0, 3686), ('sitagliptin', 81.81818181818181, 3467), ('saxagliptin', 72.72727272727273, 3616), ('gemigliptin', 63.63636363636363, 3795), ('rizatriptan', 54.54545454545454, 2920)]</t>
  </si>
  <si>
    <t>[('clarithromycin', 100.0, 1928), ('flurithromycin', 85.71428571428572, 2084), ('cloridarol', 42.85714285714286, 1931), ('troleandomycin', 42.85714285714286, 1655), ('clorindione', 35.71428571428571, 1943)]</t>
  </si>
  <si>
    <t>[('hypromellose', 100.0, 2135), ('hydrotalcite', 50.0, 2134), ('hydroquinone', 50.0, 829), ('cyproterone', 41.666666666666664, 458), ('hydroquinine', 41.666666666666664, 6788)]</t>
  </si>
  <si>
    <t>[('trimethoprim', 100.0, 1647), ('trimethadione', 53.84615384615385, 1645), ('trimetazidine', 53.84615384615385, 1644), ('trimetaphan', 50.0, 1646), ('trimetrexate', 50.0, 2593)]</t>
  </si>
  <si>
    <t>[('phenoxymethylpenicillin', 63.1578947368421, 1255), ('omeprazole, amoxicillin and metronidazole', 28.947368421052634, 5534), ('Beta-lactamase sensitive penicillin combinations', 27.083333333333336, 4523), ('omeprazole, amoxicillin and clarithromycin', 26.315789473684216, 3751), ('phenacetin, combinations with psycholeptics', 23.684210526315784, 4628)]</t>
  </si>
  <si>
    <t>[('tiotropium bromide', 100.0, 3419), ('oxitropium bromide', 70.0, 2703), ('tibezonium iodide', 60.0, 3262), ('tiopronin', 60.0, 1015), ('timepidium bromide', 50.0, 2490)]</t>
  </si>
  <si>
    <t>[('bumetanide', 100.0, 243), ('bumetanide and potassium', 100.0, 3417), ('budesonide', 70.0, 1861), ('piretanide', 70.0, 2342), ('budesonide', 70.0, 1858)]</t>
  </si>
  <si>
    <t>[('mebeverine', 100.0, 2207), ('moxaverine', 87.5, 2693), ('fenoverine', 87.5, 2045), ('difemerine', 83.33333333333334, 3125), ('papaverine', 83.33333333333334, 1239)]</t>
  </si>
  <si>
    <t>[('loperamide', 100.0, 947), ('loperamide oxide', 100.0, 2580), ('dopexamine', 87.5, 2005), ('lodoxamide', 87.5, 2682), ('piperazine', 83.33333333333334, 1311)]</t>
  </si>
  <si>
    <t>[('desogestrel', 100.0, 1968), ('desogestrel and estrogen', 55.00000000000001, 5482), ('demegestone', 54.54545454545454, 1966), ('nomegestrol', 54.54545454545454, 2275), ('desogestrel and ethinylestradiol', 39.28571428571429, 3361)]</t>
  </si>
  <si>
    <t>[('donepezil', 100.0, 3080), ('sonidegib', 78.26086956521739, 6641), ('docetaxel', 78.26086956521739, 2848), ('cinepazet', 78.26086956521739, 1922), ('cinepazide', 78.26086956521739, 1923)]</t>
  </si>
  <si>
    <t>[('quinine', 100.0, 1425), ('quinidine', 73.33333333333334, 1424), ('betaine', 73.33333333333334, 200), ('cocaine', 73.33333333333334, 428), ('cocaine', 73.33333333333334, 431)]</t>
  </si>
  <si>
    <t>[('solifenacin', 100.0, 3357), ('darifenacin', 72.72727272727273, 3082), ('guaifenesin', 54.54545454545454, 782), ('polihexanide', 50.0, 3790), ('fexofenadine', 50.0, 2918)]</t>
  </si>
  <si>
    <t>[('lercanidipine', 100.0, 3074), ('levocarnitine', 74.07407407407408, 2614), ('sulfadimidine', 74.07407407407408, 1510), ('carbamazepine', 74.07407407407408, 285), ('methantheline', 74.07407407407408, 1026)]</t>
  </si>
  <si>
    <t>[('duloxetine', 100.0, 2845), ('dapoxetine', 91.66666666666666, 2818), ('reboxetine', 87.5, 2775), ('paroxetine', 87.5, 2302), ('fluoxetine', 87.5, 717)]</t>
  </si>
  <si>
    <t>[('diclofenac', 100.0, 529), ('diclofenac', 100.0, 530), ('diclofenac', 100.0, 531), ('diclofenac', 100.0, 528), ('alclofenac', 88.23529411764706, 48)]</t>
  </si>
  <si>
    <t>[('morphine', 100.0, 1098), ('atropine', 75.0, 156), ('loxapine', 75.0, 951), ('perazine', 75.0, 1267), ('dopamine', 75.0, 583)]</t>
  </si>
  <si>
    <t>[('dexamethasone', 100.0, 504), ('dexamethasone', 100.0, 496), ('dexamethasone', 100.0, 497), ('dexamethasone', 100.0, 498), ('dexamethasone', 100.0, 499)]</t>
  </si>
  <si>
    <t>[('felodipine', 100.0, 669), ('amlodipine', 80.0, 1780), ('benidipine', 70.0, 1815), ('terodiline', 70.0, 2472), ('nimodipine', 70.0, 1159)]</t>
  </si>
  <si>
    <t>[('dihydrocodeine', 100.0, 1987), ('dehydroemetine', 78.26086956521739, 474), ('dihydralazine', 65.21739130434783, 549), ('diiodotyrosine', 65.21739130434783, 555), ('demeclocycline', 65.21739130434783, 478)]</t>
  </si>
  <si>
    <t>[('ethisterone and estrogen', 33.333333333333336, 5491), ('interferon beta-1b', 28.57142857142857, 2839), ('interferon beta-1a', 28.57142857142857, 2865), ('Hederae helicis folium', 27.27272727272727, 6066), ('interferon beta natural', 26.086956521739136, 682)]</t>
  </si>
  <si>
    <t>[('hydrocortisone', 100.0, 819), ('hydrocortisone', 100.0, 815), ('hydrocortisone', 100.0, 822), ('hydrocortisone', 100.0, 821), ('hydrocortisone', 100.0, 820)]</t>
  </si>
  <si>
    <t>[('prochlorperazine', 100.0, 1386), ('thiethylperazine', 66.66666666666667, 1568), ('diphenylpyraline', 58.33333333333333, 1996), ('trichloroethylene', 58.33333333333333, 1632), ('alanyl glutamine', 54.16666666666667, 3760)]</t>
  </si>
  <si>
    <t>[('bisacodyl', 100.0, 219), ('bisacodyl', 100.0, 220), ('pinacidil', 55.55555555555556, 2331), ('betaxolol', 44.44444444444444, 212), ('betaxolol', 44.44444444444444, 213)]</t>
  </si>
  <si>
    <t>[('isosorbide mononitrate', 100.0, 2165), ('isosorbide dinitrate', 54.54545454545454, 898), ('isosorbide dinitrate', 54.54545454545454, 899), ('isosorbide dinitrate, combinations', 35.29411764705882, 4796), ('phenylmercuric nitrate', 31.818181818181824, 2926)]</t>
  </si>
  <si>
    <t>[('glucose, combinations', 33.333333333333336, 5032), ('fluocortolone and antiinfectives', 26.66666666666667, 4987), ('glycobiarsol, combinations', 26.66666666666667, 5034), ('dydrogesterone and estrogen', 23.33333333333333, 4963), ('glucose', 23.33333333333333, 761)]</t>
  </si>
  <si>
    <t>[('hydroxychloroquine', 100.0, 832), ('hydroxycarbamide', 61.53846153846154, 835), ('hydroflumethiazide', 57.692307692307686, 824), ('hydroxocobalamin', 57.692307692307686, 830), ('hydroxocobalamin', 57.692307692307686, 831)]</t>
  </si>
  <si>
    <t>[('pravastatin', 100.0, 2603), ('fluvastatin', 83.33333333333334, 2573), ('simvastatin', 83.33333333333334, 2427), ('pentostatin', 77.77777777777779, 1263), ('satraplatin', 66.66666666666667, 6691)]</t>
  </si>
  <si>
    <t>[('quetiapine', 100.0, 2673), ('clotiapine', 70.0, 421), ('butalamine', 50.0, 3135), ('nevirapine', 50.0, 2697), ('sertraline', 50.0, 2423)]</t>
  </si>
  <si>
    <t>[('budesonide', 100.0, 1861), ('budesonide', 100.0, 1860), ('budesonide', 100.0, 1858), ('budesonide', 100.0, 1859), ('bumetanide and potassium', 70.0, 3417)]</t>
  </si>
  <si>
    <t>[('morphine and antispasmodics', 30.434782608695656, 4930), ('nicotinyl methylamide', 28.57142857142857, 6097), ('procaine benzylpenicillin', 28.000000000000004, 1254), ('procaine, combinations', 27.27272727272727, 4769), ('thiamine (vit B1)', 23.809523809523814, 1565)]</t>
  </si>
  <si>
    <t>[('sumatriptan', 100.0, 2452), ('naratriptan', 85.71428571428572, 3101), ('almotriptan', 85.71428571428572, 3306), ('rizatriptan', 85.71428571428572, 2920), ('somatropin', 76.19047619047619, 2777)]</t>
  </si>
  <si>
    <t>[('pantoprazole, amoxicillin and clarithromycin', 42.50000000000001, 5537), ('esomeprazole, amoxicillin and clarithromycin', 42.50000000000001, 4985), ('lansoprazole, amoxicillin and clarithromycin', 42.50000000000001, 3171), ('lansoprazole, amoxicillin and levofloxacin', 39.473684210526315, 6594), ('lansoprazole, amoxicillin and metronidazole', 35.89743589743589, 5513)]</t>
  </si>
  <si>
    <t>[('nicorandil', 100.0, 2265), ('nimorazole', 50.0, 1160), ('nicotinic acid', 50.0, 1141), ('netarsudil', 50.0, 6800), ('niceritrol', 50.0, 1145)]</t>
  </si>
  <si>
    <t>[('lorazepam', 100.0, 949), ('medazepam', 66.66666666666667, 984), ('pinazepam', 66.66666666666667, 2333), ('halazepam', 66.66666666666667, 2114), ('temazepam', 66.66666666666667, 1540)]</t>
  </si>
  <si>
    <t>[('pregabalin', 100.0, 3146), ('prenylamine', 54.54545454545454, 1374), ('protirelin', 50.0, 1585), ('progabide', 50.0, 2363), ('parnaparin', 50.0, 2820)]</t>
  </si>
  <si>
    <t>[('combinations of tetracyclines', 32.25806451612904, 4739), ('combinations of electrolytes', 22.580645161290324, 4733), ('combinations of imidazole derivatives', 21.62162162162162, 4734), ('choline theophyllinate and adrenergics', 20.588235294117652, 5458), ('combinations of rauwolfia alkaloids', 19.999999999999996, 4736)]</t>
  </si>
  <si>
    <t>[('lymecycline', 100.0, 952), ('tigecycline', 72.72727272727273, 3406), ('metacycline', 63.63636363636363, 1021), ('minocycline', 63.63636363636363, 1086), ('minocycline', 63.63636363636363, 1085)]</t>
  </si>
  <si>
    <t>[('glyceryl trinitrate', 100.0, 769), ('glyceryl trinitrate', 100.0, 768), ('glyceryl trinitrate, combinations', 57.57575757575757, 5033), ('glycerol phenylbutyrate', 43.47826086956522, 3785), ('glycerol', 36.8421052631579, 766)]</t>
  </si>
  <si>
    <t>[('fusidic acid', 100.0, 740), ('fusidic acid', 100.0, 739), ('fusidic acid', 100.0, 738), ('fusidic acid', 100.0, 741), ('fumaric acid', 75.0, 2090)]</t>
  </si>
  <si>
    <t>[('sodium levofolinate', 63.1578947368421, 6098), ('sodium hypochlorite', 52.63157894736843, 1472), ('sodium stibogluconate', 52.38095238095239, 1262), ('sodium propionate', 47.36842105263158, 2727), ('sodium perborate', 42.10526315789473, 2432)]</t>
  </si>
  <si>
    <t>[('albumin tannate, combinations', 47.05882352941176, 4680), ('cadmium compounds', 41.17647058823529, 6207), ('calcium compounds', 41.17647058823529, 6101), ('mercury compounds', 41.17647058823529, 6317), ('vitamin D and analog combinations', 41.17647058823529, 6350)]</t>
  </si>
  <si>
    <t>[('baclofen', 100.0, 166), ('cyclofenil', 60.0, 449), ('alclofenac', 60.0, 48), ('diclofenac', 60.0, 528), ('diclofenac', 60.0, 529)]</t>
  </si>
  <si>
    <t>[('insulin glargine', 100.0, 3296), ('insulin glulisine', 58.82352941176471, 3420), ('insulin (pork)', 56.25, 3733), ('insulin (pork)', 56.25, 3734), ('insulin (pork)', 56.25, 3735)]</t>
  </si>
  <si>
    <t>[('chloramphenicol', 100.0, 346), ('chloramphenicol', 100.0, 345), ('chloramphenicol', 100.0, 344), ('chloramphenicol', 100.0, 343), ('chloramphenicol', 100.0, 342)]</t>
  </si>
  <si>
    <t>[('betahistine', 100.0, 199), ('metacycline', 80.0, 1021), ('bedaquiline', 80.0, 3779), ('vincristine', 80.0, 1687), ('hetacillin', 80.0, 2118)]</t>
  </si>
  <si>
    <t>[('cyclizine', 100.0, 447), ('buclizine', 91.30434782608697, 2756), ('dyclonine', 86.95652173913044, 2011), ('dyclonine', 86.95652173913044, 2010), ('meclozine', 86.95652173913044, 981)]</t>
  </si>
  <si>
    <t>[('carbuterol', 37.5, 1883), ('carbuterol', 37.5, 1884), ('carmofur', 31.25, 1713), ('carbocromen', 31.25, 388), ('carbamide', 31.25, 1672)]</t>
  </si>
  <si>
    <t>[('insulin aspart', 100.0, 3512), ('insulin aspart', 100.0, 3513), ('insulin lispro', 64.28571428571428, 2915), ('insulin lispro', 64.28571428571428, 2917), ('insulin lispro', 64.28571428571428, 2916)]</t>
  </si>
  <si>
    <t>[('paroxetine', 100.0, 2302), ('dapoxetine', 91.66666666666666, 2818), ('fluoxetine', 87.5, 717), ('duloxetine', 87.5, 2845), ('reboxetine', 87.5, 2775)]</t>
  </si>
  <si>
    <t>[('cyanocobalamin', 100.0, 1695), ('cyanocobalamin, combinations', 50.0, 4750), ('cyanocobalamin tannin complex', 48.275862068965516, 3715), ('stanozolol', 35.71428571428571, 1491), ('phenprobamate', 35.71428571428571, 2321)]</t>
  </si>
  <si>
    <t>[('clonazepam', 100.0, 414), ('bromazepam', 70.0, 231), ('flurazepam', 70.0, 722), ('cloxazolam', 70.0, 1944), ('bentazepam', 60.0, 1820)]</t>
  </si>
  <si>
    <t>[('lamotrigine', 100.0, 2179), ('cefatrizine', 54.54545454545454, 310), ('haloprogin', 54.54545454545454, 2116), ('homatropine', 54.54545454545454, 2128), ('nalfurafine', 45.45454545454546, 6093)]</t>
  </si>
  <si>
    <t>[('rosuvastatin', 100.0, 3333), ('cerivastatin', 80.0, 3472), ('pitavastatin', 80.0, 3617), ('atorvastatin', 80.0, 2897), ('somatostatin', 75.0, 1479)]</t>
  </si>
  <si>
    <t>[('brinzolamide', 100.0, 3161), ('phentolamine', 58.33333333333333, 1287), ('triazolam', 58.33333333333333, 1630), ('protionamide', 58.33333333333333, 1409), ('temozolomide', 58.33333333333333, 2465)]</t>
  </si>
  <si>
    <t>[('mirabegron', 100.0, 3723), ('vigabatrin', 50.0, 1727), ('dolasetron', 50.0, 2803), ('monobenzone', 45.45454545454546, 1759), ('pipamperone', 45.45454545454546, 2335)]</t>
  </si>
  <si>
    <t>[('promethazine', 100.0, 1392), ('promethazine', 100.0, 1393), ('propiomazine', 84.61538461538461, 1398), ('procarbazine', 84.61538461538461, 1384), ('tromantadine', 80.76923076923077, 2526)]</t>
  </si>
  <si>
    <t>[('methadone', 100.0, 1022), ('pethidine', 86.95652173913044, 1006), ('melperone', 82.6086956521739, 2233), ('menadione', 82.6086956521739, 1000), ('cefradine', 82.6086956521739, 333)]</t>
  </si>
  <si>
    <t>[('fluticasone', 100.0, 2570), ('fluticasone furoate', 100.0, 3542), ('fluticasone furoate', 100.0, 3543), ('fluticasone', 100.0, 2571), ('fluticasone', 100.0, 2572)]</t>
  </si>
  <si>
    <t>[('temazepam', 100.0, 1540), ('medazepam', 77.77777777777779, 984), ('camazepam', 77.77777777777779, 275), ('halazepam', 66.66666666666667, 2114), ('lorazepam', 66.66666666666667, 949)]</t>
  </si>
  <si>
    <t>[('irbesartan', 100.0, 2903), ('fimasartan', 60.0, 3704), ('eprosartan', 60.0, 2899), ('tasosartan', 60.0, 3148), ('irbesartan and diuretics', 50.0, 4843)]</t>
  </si>
  <si>
    <t>[('enalapril', 100.0, 601), ('imidapril', 76.47058823529412, 2771), ('quinapril', 76.47058823529412, 2382), ('spirapril', 76.47058823529412, 2439), ('oxaceprol', 70.58823529411764, 2170)]</t>
  </si>
  <si>
    <t>[('levetiracetam', 100.0, 3026), ('sebelipase alfa', 40.0, 6672), ('hexetidine', 38.46153846153846, 798), ('zomepirac', 38.46153846153846, 2555), ('dexetimide', 38.46153846153846, 507)]</t>
  </si>
  <si>
    <t>[('venlafaxine', 100.0, 2542), ('pentazocine', 54.54545454545454, 1260), ('tenitramine', 54.54545454545454, 3121), ('vintafolide', 54.54545454545454, 3798), ('benzydamine', 54.54545454545454, 192)]</t>
  </si>
  <si>
    <t>[('fluticasone', 82.14285714285714, 2572), ('fluticasone', 82.14285714285714, 2571), ('fluticasone', 82.14285714285714, 2570), ('fluticasone furoate', 82.14285714285714, 3542), ('fluticasone furoate', 82.14285714285714, 3543)]</t>
  </si>
  <si>
    <t>[('procyclidine', 100.0, 1387), ('procarbazine', 80.76923076923077, 1384), ('triprolidine', 80.76923076923077, 1654), ('propyliodone', 80.76923076923077, 1402), ('prednylidene', 80.76923076923077, 1717)]</t>
  </si>
  <si>
    <t>[('olanzapine', 100.0, 2778), ('amantadine', 60.0, 73), ('olsalazine', 60.0, 2280), ('guanfacine', 60.0, 2562), ('clotiapine', 60.0, 421)]</t>
  </si>
  <si>
    <t>[('pantoprazole', 100.0, 2569), ('lansoprazole', 83.33333333333334, 1758), ('pentetrazol', 66.66666666666667, 1265), ('esomeprazole', 58.33333333333333, 3315), ('aripiprazole', 58.33333333333333, 2922)]</t>
  </si>
  <si>
    <t>[('chlorphenamine', 100.0, 367), ('chlorphenesin', 86.36363636363636, 366), ('chloropyramine', 81.81818181818181, 1907), ('chlorpropamide', 81.81818181818181, 369), ('chlorpromazine', 81.81818181818181, 368)]</t>
  </si>
  <si>
    <t>[('memantine', 100.0, 999), ('semustine', 86.95652173913044, 1459), ('mepacrine', 86.95652173913044, 1423), ('lomustine', 82.6086956521739, 946), ('nimustine', 82.6086956521739, 1161)]</t>
  </si>
  <si>
    <t>[('bimatoprost', 100.0, 3318), ('latanoprost', 63.63636363636363, 2615), ('piketoprofen', 50.0, 2890), ('lifitegrast', 45.45454545454546, 6707), ('dimetofrine', 45.45454545454546, 1992)]</t>
  </si>
  <si>
    <t>[('medroxyprogesterone', 100.0, 987), ('medroxyprogesterone', 100.0, 989), ('medroxyprogesterone', 100.0, 988), ('hydroxyprogesterone', 92.5925925925926, 834), ('medroxyprogesterone and estrogen', 67.85714285714286, 3538)]</t>
  </si>
  <si>
    <t>A02BC01, P01AB03, J01XD03, G01AF06, N06AA05</t>
  </si>
  <si>
    <t>B01AB01, S01XA14, C05BA03, A03AX08, N06AX19</t>
  </si>
  <si>
    <t>C08CA01, C08CA02, C08CA06, C08CA15, C08CA03</t>
  </si>
  <si>
    <t>C10AA05, C10AA06, C10AA07, C10AA08, C10BA05</t>
  </si>
  <si>
    <t>N02BE01, N06BX03, J02AC02, J02AC04, H02AB05</t>
  </si>
  <si>
    <t>A02BC03, A02BC02, A02BC05, N05AX12, P01CA02</t>
  </si>
  <si>
    <t>C10AA01, C10AA04, C10AA03, L01XX08, L01XA04</t>
  </si>
  <si>
    <t>A10BA02, D08AK04, C01CA09, M01AG01, R06AC01</t>
  </si>
  <si>
    <t>R03AC02, R03CC02, R03CC10, R03AC12, R03AC10</t>
  </si>
  <si>
    <t>H03AA01, A16AA01, S01GX02, R01AC02, N05AL07</t>
  </si>
  <si>
    <t>C03AA01, C03AB01, C07BB06, C07BB02, C07BB07</t>
  </si>
  <si>
    <t>C09AA05, D04AA15, V08AB10, C09AA12, R06AX01</t>
  </si>
  <si>
    <t>B01AC04, C02AC01, C01DX15, A08AA08, N05AH06</t>
  </si>
  <si>
    <t>C07AB07, L01XX10, C07AB02, C07AB08, G02AD06</t>
  </si>
  <si>
    <t>N06AA09, N06AA11, N06AA10, N07XX05, R03DA05</t>
  </si>
  <si>
    <t>N06AB04, J01DE03, P03AA04, N07BB01, C09AA08</t>
  </si>
  <si>
    <t>C03CA01, C03CB01, C03CA04, B01AB11, N03AX18</t>
  </si>
  <si>
    <t>N06AB06, G04BD05, R06AX16, R06AC01, N04BD01</t>
  </si>
  <si>
    <t>B03BB01, S02AA03, V01AA08, D08AX02, A06AG06</t>
  </si>
  <si>
    <t>G04CA02, J01DD03, A06AD11, C02CA03, B02BX03</t>
  </si>
  <si>
    <t>N06AB03, N02BG07, N06AX18, N06AX21, N06AB05</t>
  </si>
  <si>
    <t>M05BA04, M05BA06, M05BA08, M05BA03, M05BA07</t>
  </si>
  <si>
    <t>J01CA04, J01CE03, J01CF02, J01CE04, G01AA08</t>
  </si>
  <si>
    <t>N02AX02, C01DX11, R01AA09, C02CA06, D08AX03</t>
  </si>
  <si>
    <t>A10BB09, A07EC03, C01EB18, A03FA05, C01BC04</t>
  </si>
  <si>
    <t>S01CB02, C05AA04, S01BA04, R01AD02, H02AB06</t>
  </si>
  <si>
    <t>P01AA52, B03BB51, N01BB54, R01AD57, N01BB57</t>
  </si>
  <si>
    <t>R06AE07, C02KB01, J05AG01, N03AX21, J05AA01</t>
  </si>
  <si>
    <t>M02AA12, M01AE02, G02CC02, V03AN04, M01AE07</t>
  </si>
  <si>
    <t>N03AX12, J04AB05, L01XE26, C02KX03, C02KX04</t>
  </si>
  <si>
    <t>A02BA02, A02BA08, A02BA06, C08CA11, A02BA03</t>
  </si>
  <si>
    <t>C07AB03, C07AB10, C05BB05, R05CB06, D08AE03</t>
  </si>
  <si>
    <t>C09CA01, C02KX01, B01AX04, G02CB02, R07AB01</t>
  </si>
  <si>
    <t>B03AA02, B03AD02, B03AA08, B03AA05, B03AA09</t>
  </si>
  <si>
    <t>B01AA03, R05DB09, B01AX04, D02AE01, B05BC02</t>
  </si>
  <si>
    <t>A11CC05, A11CC01, A11CC55, L01CC01, S01EB01</t>
  </si>
  <si>
    <t>D11AX10, G04CB01, G04CB02, A03FA08, A06AX04</t>
  </si>
  <si>
    <t>R05CB05, V03AF01, R05CA06, N01AX15, N02AB03</t>
  </si>
  <si>
    <t>C02CA04, G04CA03, J05AF02, L01XX53, G04CA01</t>
  </si>
  <si>
    <t>L04AB02, N01AB04, N02BA11, R03DX07, J07BB03</t>
  </si>
  <si>
    <t>J01CF05, D07AC02, D07AC07, S01AE02, J01MA06</t>
  </si>
  <si>
    <t>M04AA01, N05AD01, M04AA02, A02AB06, N06BA13</t>
  </si>
  <si>
    <t>C09AA03, C09AA09, C09AA15, C09BA03, C09AA08</t>
  </si>
  <si>
    <t>C03BA11, A10BB05, L01AA06, S01GX05, C02CA02</t>
  </si>
  <si>
    <t>N05CF01, A05BA04, N05AE02, N01BB08, M02AA16</t>
  </si>
  <si>
    <t>R05DA04, R02AD03, S01HA01, N01BC01, S02DA02</t>
  </si>
  <si>
    <t>A06AD11, A06AD12, G04CA02, C05CX02, G01AD01</t>
  </si>
  <si>
    <t>N06AX11, A02BX03, L01XX09, C08CA10, N02AD01</t>
  </si>
  <si>
    <t>A06AD15, A06AD65, N06AA21, S01AA22, G02CB03</t>
  </si>
  <si>
    <t>A01AB22, J01AA02, R03DA11, J01AA08, J01AA05</t>
  </si>
  <si>
    <t>B03AA07, B03AD03, B03AA06, B03AA05, B03AA02</t>
  </si>
  <si>
    <t>B01AF01, N02CC04, A07AX03, P01AX11, N06DA03</t>
  </si>
  <si>
    <t>N05BA01, N05BA11, N05CD10, N05BA04, J01DH05</t>
  </si>
  <si>
    <t>V03AB33, B03BA03, B03BA53, L01XX05, R05DA03</t>
  </si>
  <si>
    <t>A11DA01, C01CA04, N01AX03, R06AD06, C03BA10</t>
  </si>
  <si>
    <t>B01AF02, B01AF03, J01GB06, S01AA21, G02CX01</t>
  </si>
  <si>
    <t>R05CB03, C01DX05, R06AA08, N03AF01, L01XA02</t>
  </si>
  <si>
    <t>S01EE01, S01EE03, C09AA03, J01DD06, N06AB04</t>
  </si>
  <si>
    <t>R03DC03, R03DC01, R03DC53, L03AA17, J01XX06</t>
  </si>
  <si>
    <t>J01XE01, D09AA03, P01CC02, S02AA02, S01AX04</t>
  </si>
  <si>
    <t>C03DA01, S02BA01, D07AA02, J01MA09, A01AC03</t>
  </si>
  <si>
    <t>C07AA05, P01BB01, N05CC02, D08AX05, V08AD03</t>
  </si>
  <si>
    <t>C09CA06, C09CA07, L01XE12, L01AB03, N02BA15</t>
  </si>
  <si>
    <t>V04CB01, A11CC20, N01AX03, L04AA02, C01DX01</t>
  </si>
  <si>
    <t>R06AX13, A02BA06, R06AX28, J05AX01, A02BA08</t>
  </si>
  <si>
    <t>A10BH01, A10BH03, A10BH05, A10BH06, N02CC01</t>
  </si>
  <si>
    <t>A06AA02, R05DB16, D06BB11, L01CD02, C01DX13</t>
  </si>
  <si>
    <t>G04BE03, D06BA51, R03AL08, D08AJ59, A03CA08</t>
  </si>
  <si>
    <t>C09BX01, V03AE05, J01DD62, J01CR50, N02AJ09</t>
  </si>
  <si>
    <t>R01AD09, R03BA07, D07XC03, D07AC13, P03AX05</t>
  </si>
  <si>
    <t>C09BB04, C09BA04, C09AA04, C09BX02, C09BX01</t>
  </si>
  <si>
    <t>L04AX03, L01BA01, P01AX07, L01BA05, M03BA03</t>
  </si>
  <si>
    <t>C01AA05, C05CA03, P01AC01, N07BA01, N02AX03</t>
  </si>
  <si>
    <t>C10AX09, D11AC01, M03BX09, D01AE22, V04CG03</t>
  </si>
  <si>
    <t>R06AX26, G04BD11, N05AB03, N05AB02, N05AC03</t>
  </si>
  <si>
    <t>A10BH05, A10BH01, A10BH03, A10BH06, N02CC04</t>
  </si>
  <si>
    <t>J01FA09, J01FA14, C01DX15, J01FA08, B01AA09</t>
  </si>
  <si>
    <t>S01KA02, A02AD04, D11AX11, G03HA01, M09AA01</t>
  </si>
  <si>
    <t>J01EA01, N03AC02, C01EB15, C02BA01, P01AX07</t>
  </si>
  <si>
    <t>J01CE02, A02BD01, J01CE30, A02BD05, N02BE73</t>
  </si>
  <si>
    <t>R03BB04, R03BB02, A01AB15, G04BX16, A03AB19</t>
  </si>
  <si>
    <t>C03CA02, C03CB02, R03BA02, C03CA03, A07EA06</t>
  </si>
  <si>
    <t>A03AA04, A03AD30, A03AX05, A03AA09, G04BE02</t>
  </si>
  <si>
    <t>A07DA03, A07DA05, C01CA14, S01GX05, P02CB01</t>
  </si>
  <si>
    <t>G03AC09, G03FB10, G03DB05, G03DB04, G03AA09</t>
  </si>
  <si>
    <t>N06DA02, L01XX48, L01CD02, C01DX14, C04AX27</t>
  </si>
  <si>
    <t>P01BC01, C01BA01, A16AA06, N01BC01, S02DA02</t>
  </si>
  <si>
    <t>G04BD08, G04BD10, R05CA03, D08AC05, R06AX26</t>
  </si>
  <si>
    <t>C08CA13, A16AA01, J01EB03, N03AF01, A03AB07</t>
  </si>
  <si>
    <t>N06AX21, G04BX14, N06AX18, N06AB05, N06AB03</t>
  </si>
  <si>
    <t>M01AB05, M02AA15, S01BC03, D11AX18, M01AB06</t>
  </si>
  <si>
    <t>N02AA01, A03BA01, N05AH01, N05AB10, C01CA04</t>
  </si>
  <si>
    <t>S01CB01, A01AC02, C05AA09, D07AB19, D07XB05</t>
  </si>
  <si>
    <t>C08CA02, C08CA01, C08CA15, G04BD05, C08CA06</t>
  </si>
  <si>
    <t>N02AA08, P01AX09, C02DB01, H03BX01, D06AA01</t>
  </si>
  <si>
    <t>G03FA03, L03AB08, L03AB07, R05CA12, L03AB02</t>
  </si>
  <si>
    <t>D07XA01, A01AC03, S01CB03, S01BA02, H02AB09</t>
  </si>
  <si>
    <t>N05AB04, R06AD03, R06AA07, N01AB05, B05XB02</t>
  </si>
  <si>
    <t>A06AB02, A06AG02, C02DG01, C07AB05, S01ED02</t>
  </si>
  <si>
    <t>C01DA14, C01DA08, C05AE02, C01DA58, D09AA04</t>
  </si>
  <si>
    <t>C05BB56, S01CA04, P01AR53, G03FA14, V04CA02</t>
  </si>
  <si>
    <t>P01BA02, L01XX05, C03AA02, B03BA03, V03AB33</t>
  </si>
  <si>
    <t>C10AA03, C10AA04, C10AA01, L01XX08, L01XA04</t>
  </si>
  <si>
    <t>N05AH04, N05AH06, C04AX23, J05AG01, N06AB06</t>
  </si>
  <si>
    <t>R03BA02, R01AD05, A07EA06, D07AC09, C03CB02</t>
  </si>
  <si>
    <t>N02AG01, A05AB01, J01CE09, N01BA52, A11DA01</t>
  </si>
  <si>
    <t>N02CC01, N02CC02, N02CC05, N02CC04, H01AC01</t>
  </si>
  <si>
    <t>A02BD04, A02BD06, A02BD07, A02BD10, A02BD03</t>
  </si>
  <si>
    <t>C01DX16, P01AB06, C10AD02, S01EX05, C10AD01</t>
  </si>
  <si>
    <t>N05BA06, N05BA03, N05BA14, N05BA13, N05CD07</t>
  </si>
  <si>
    <t>N03AX16, C01DX02, V04CJ02, N03AG05, B01AB07</t>
  </si>
  <si>
    <t>J01AA20, B05XA30, G01AF20, R03DB02, C02AA03</t>
  </si>
  <si>
    <t>J01AA04, J01AA12, J01AA05, J01AA08, A01AB23</t>
  </si>
  <si>
    <t>C05AE01, C01DA02, C01DA52, A16AX09, A06AG04</t>
  </si>
  <si>
    <t>J01XC01, D09AA02, D06AX01, S01AA13, D05AX01</t>
  </si>
  <si>
    <t>V03AF10, D08AX07, P01CB02, S01AX10, A01AB19</t>
  </si>
  <si>
    <t>A07XA51, D11AC02, A07XA03, S01AX01, A11CC20</t>
  </si>
  <si>
    <t>M03BX01, G03GB01, M01AB06, D11AX18, M01AB05</t>
  </si>
  <si>
    <t>A10AE04, A10AB06, A10AB03, A10AC03, A10AD03</t>
  </si>
  <si>
    <t>S01AA01, J01BA01, G01AA05, D10AF03, D06AX02</t>
  </si>
  <si>
    <t>N07CA01, J01AA05, J04AK05, L01CA02, J01CA18</t>
  </si>
  <si>
    <t>R06AE03, R06AE01, R02AD04, N01BX02, R06AE05</t>
  </si>
  <si>
    <t>R03AC10, R03CC10, L01BC04, C01DX05, B05BC02</t>
  </si>
  <si>
    <t>A10AB05, A10AD05, A10AB04, A10AD04, A10AC04</t>
  </si>
  <si>
    <t>N06AB05, G04BX14, N06AB03, N06AX21, N06AX18</t>
  </si>
  <si>
    <t>B03BA01, B03BA51, B03BA02, A14AA02, M03BA01</t>
  </si>
  <si>
    <t>N03AE01, N05BA08, N05CD01, N05BA22, N05BA24</t>
  </si>
  <si>
    <t>N03AX09, J01DB07, D01AE11, S01FA05, V03AX02</t>
  </si>
  <si>
    <t>C10AA07, C10AA06, C10AA08, C10AA05, H01CB01</t>
  </si>
  <si>
    <t>S01EC04, C04AB01, N05CD05, J04AD01, L01AX03</t>
  </si>
  <si>
    <t>G04BD12, N03AG04, A04AA04, D11AX13, N05AD05</t>
  </si>
  <si>
    <t>D04AA10, R06AD02, N05CM06, L01XB01, J05AC03</t>
  </si>
  <si>
    <t>N07BC02, N02AB02, N05AD03, B02BA02, J01DB09</t>
  </si>
  <si>
    <t>D07AC17, R01AD12, R03BA09, R01AD08, R03BA05</t>
  </si>
  <si>
    <t>N05CD07, N05BA03, N05BA15, N05BA13, N05BA06</t>
  </si>
  <si>
    <t>C09CA04, C09CA10, C09CA02, C09CA05, C09DA04</t>
  </si>
  <si>
    <t>C09AA02, C09AA16, C09AA06, C09AA11, D11AX09</t>
  </si>
  <si>
    <t>N03AX14, A16AB14, G01AX16, M01AB04, N04AA08</t>
  </si>
  <si>
    <t>N06AX16, N02AD01, C01DA38, L01CA06, A01AD02</t>
  </si>
  <si>
    <t>R03BA05, R01AD08, D07AC17, R01AD12, R03BA09</t>
  </si>
  <si>
    <t>N04AA04, L01XB01, R06AX07, V08AD03, H02AB11</t>
  </si>
  <si>
    <t>N05AH03, N04BB01, A07EC03, C02AC02, N05AH06</t>
  </si>
  <si>
    <t>A02BC02, A02BC03, R07AB03, A02BC05, N05AX12</t>
  </si>
  <si>
    <t>R06AB04, D01AE07, R06AC03, A10BB02, N05AA01</t>
  </si>
  <si>
    <t>N06DX01, L01AD03, P01AX05, L01AD02, L01AD06</t>
  </si>
  <si>
    <t>S01EE03, S01EE01, M02AA28, S01XA25, C01CA12</t>
  </si>
  <si>
    <t>G03AC06, L02AB02, G03DA02, G03DA03, G03FA12</t>
  </si>
  <si>
    <t>M02AA12, M01AE02, G02CC02</t>
  </si>
  <si>
    <t>R01AD09, R03BA07, D07XC03, D07AC13</t>
  </si>
  <si>
    <t>M01AB05, M02AA15, S01BC03, D11AX18</t>
  </si>
  <si>
    <t>R03BA02, R01AD05, A07EA06, D07AC09</t>
  </si>
  <si>
    <t>J01XC01, D09AA02, D06AX01, S01AA13</t>
  </si>
  <si>
    <t>G03AC06, L02AB02, G03DA02, G03DA03</t>
  </si>
  <si>
    <t>Scorer</t>
  </si>
  <si>
    <t>No Match</t>
  </si>
  <si>
    <t>Match</t>
  </si>
  <si>
    <t>Num of Match</t>
  </si>
  <si>
    <t>TP</t>
  </si>
  <si>
    <t>FN</t>
  </si>
  <si>
    <t>FP</t>
  </si>
  <si>
    <t>TN</t>
  </si>
  <si>
    <t>Sensitivity</t>
  </si>
  <si>
    <t>Specificity</t>
  </si>
  <si>
    <t>Precision</t>
  </si>
  <si>
    <t>Accuracy</t>
  </si>
  <si>
    <t>F1 Score</t>
  </si>
  <si>
    <t>Missed Opportunity</t>
  </si>
  <si>
    <t>Gain if not missed</t>
  </si>
  <si>
    <t>Control</t>
  </si>
  <si>
    <t>Levenshtein</t>
  </si>
  <si>
    <t>Damerau-Levenshtein</t>
  </si>
  <si>
    <t>Jaro</t>
  </si>
  <si>
    <t>Jaro-Winkler</t>
  </si>
  <si>
    <t>Hamming</t>
  </si>
  <si>
    <t>Adj. 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</si>
</sst>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opLeftCell="B1" zoomScale="120" zoomScaleNormal="120" workbookViewId="0">
      <pane ySplit="1" topLeftCell="A139" activePane="bottomLeft" state="frozen"/>
      <selection pane="bottomLeft" activeCell="O144" sqref="O144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786</v>
      </c>
      <c r="K2" s="1" t="s">
        <v>918</v>
      </c>
      <c r="L2">
        <v>5</v>
      </c>
      <c r="M2">
        <v>1</v>
      </c>
      <c r="N2">
        <f t="shared" ref="N2:N33" si="0">M2</f>
        <v>1</v>
      </c>
      <c r="Q2">
        <f t="shared" ref="Q2:Q33" si="1">L2-SUM(N2:P2)</f>
        <v>4</v>
      </c>
    </row>
    <row r="3" spans="1:18" ht="32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787</v>
      </c>
      <c r="L3">
        <v>5</v>
      </c>
      <c r="M3">
        <v>0</v>
      </c>
      <c r="N3">
        <f t="shared" si="0"/>
        <v>0</v>
      </c>
      <c r="Q3">
        <f t="shared" si="1"/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788</v>
      </c>
      <c r="K4" s="1" t="s">
        <v>919</v>
      </c>
      <c r="L4">
        <v>5</v>
      </c>
      <c r="M4">
        <v>1</v>
      </c>
      <c r="N4">
        <f t="shared" si="0"/>
        <v>1</v>
      </c>
      <c r="Q4">
        <f t="shared" si="1"/>
        <v>4</v>
      </c>
    </row>
    <row r="5" spans="1:18" ht="32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789</v>
      </c>
      <c r="K5" s="1" t="s">
        <v>920</v>
      </c>
      <c r="L5">
        <v>5</v>
      </c>
      <c r="M5">
        <v>1</v>
      </c>
      <c r="N5">
        <f t="shared" si="0"/>
        <v>1</v>
      </c>
      <c r="Q5">
        <f t="shared" si="1"/>
        <v>4</v>
      </c>
    </row>
    <row r="6" spans="1:18" ht="32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790</v>
      </c>
      <c r="K6" s="1" t="s">
        <v>921</v>
      </c>
      <c r="L6">
        <v>5</v>
      </c>
      <c r="M6">
        <v>1</v>
      </c>
      <c r="N6">
        <f t="shared" si="0"/>
        <v>1</v>
      </c>
      <c r="Q6">
        <f t="shared" si="1"/>
        <v>4</v>
      </c>
    </row>
    <row r="7" spans="1:18" ht="32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791</v>
      </c>
      <c r="K7" s="1" t="s">
        <v>922</v>
      </c>
      <c r="L7">
        <v>5</v>
      </c>
      <c r="M7">
        <v>1</v>
      </c>
      <c r="N7">
        <f t="shared" si="0"/>
        <v>1</v>
      </c>
      <c r="Q7">
        <f t="shared" si="1"/>
        <v>4</v>
      </c>
    </row>
    <row r="8" spans="1:18" ht="32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792</v>
      </c>
      <c r="K8" s="1" t="s">
        <v>923</v>
      </c>
      <c r="L8">
        <v>5</v>
      </c>
      <c r="M8">
        <v>1</v>
      </c>
      <c r="N8">
        <f t="shared" si="0"/>
        <v>1</v>
      </c>
      <c r="Q8">
        <f t="shared" si="1"/>
        <v>4</v>
      </c>
    </row>
    <row r="9" spans="1:18" ht="32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793</v>
      </c>
      <c r="K9" s="1" t="s">
        <v>924</v>
      </c>
      <c r="L9">
        <v>5</v>
      </c>
      <c r="M9">
        <v>1</v>
      </c>
      <c r="N9">
        <f t="shared" si="0"/>
        <v>1</v>
      </c>
      <c r="Q9">
        <f t="shared" si="1"/>
        <v>4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794</v>
      </c>
      <c r="K10" s="1" t="s">
        <v>925</v>
      </c>
      <c r="L10">
        <v>5</v>
      </c>
      <c r="M10">
        <v>2</v>
      </c>
      <c r="N10">
        <f t="shared" si="0"/>
        <v>2</v>
      </c>
      <c r="Q10">
        <f t="shared" si="1"/>
        <v>3</v>
      </c>
    </row>
    <row r="11" spans="1:18" ht="32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795</v>
      </c>
      <c r="K11" s="1" t="s">
        <v>926</v>
      </c>
      <c r="L11">
        <v>5</v>
      </c>
      <c r="M11">
        <v>1</v>
      </c>
      <c r="N11">
        <f t="shared" si="0"/>
        <v>1</v>
      </c>
      <c r="Q11">
        <f t="shared" si="1"/>
        <v>4</v>
      </c>
    </row>
    <row r="12" spans="1:18" ht="32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796</v>
      </c>
      <c r="K12" s="1" t="s">
        <v>927</v>
      </c>
      <c r="L12">
        <v>5</v>
      </c>
      <c r="M12">
        <v>2</v>
      </c>
      <c r="N12">
        <v>1</v>
      </c>
      <c r="P12">
        <v>1</v>
      </c>
      <c r="Q12">
        <f t="shared" si="1"/>
        <v>3</v>
      </c>
    </row>
    <row r="13" spans="1:18" ht="32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797</v>
      </c>
      <c r="K13" s="1" t="s">
        <v>928</v>
      </c>
      <c r="L13">
        <v>5</v>
      </c>
      <c r="M13">
        <v>1</v>
      </c>
      <c r="N13">
        <f t="shared" si="0"/>
        <v>1</v>
      </c>
      <c r="Q13">
        <f t="shared" si="1"/>
        <v>4</v>
      </c>
    </row>
    <row r="14" spans="1:18" ht="32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798</v>
      </c>
      <c r="K14" s="1" t="s">
        <v>929</v>
      </c>
      <c r="L14">
        <v>5</v>
      </c>
      <c r="M14">
        <v>1</v>
      </c>
      <c r="N14">
        <f t="shared" si="0"/>
        <v>1</v>
      </c>
      <c r="Q14">
        <f t="shared" si="1"/>
        <v>4</v>
      </c>
    </row>
    <row r="15" spans="1:18" ht="32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799</v>
      </c>
      <c r="K15" s="1" t="s">
        <v>930</v>
      </c>
      <c r="L15">
        <v>5</v>
      </c>
      <c r="M15">
        <v>1</v>
      </c>
      <c r="N15">
        <f t="shared" si="0"/>
        <v>1</v>
      </c>
      <c r="Q15">
        <f t="shared" si="1"/>
        <v>4</v>
      </c>
    </row>
    <row r="16" spans="1:18" ht="32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800</v>
      </c>
      <c r="K16" s="1" t="s">
        <v>931</v>
      </c>
      <c r="L16">
        <v>5</v>
      </c>
      <c r="M16">
        <v>1</v>
      </c>
      <c r="N16">
        <f t="shared" si="0"/>
        <v>1</v>
      </c>
      <c r="Q16">
        <f t="shared" si="1"/>
        <v>4</v>
      </c>
    </row>
    <row r="17" spans="1:17" ht="32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801</v>
      </c>
      <c r="K17" s="1" t="s">
        <v>932</v>
      </c>
      <c r="L17">
        <v>5</v>
      </c>
      <c r="M17">
        <v>1</v>
      </c>
      <c r="N17">
        <f t="shared" si="0"/>
        <v>1</v>
      </c>
      <c r="Q17">
        <f t="shared" si="1"/>
        <v>4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802</v>
      </c>
      <c r="K18" s="1" t="s">
        <v>933</v>
      </c>
      <c r="L18">
        <v>5</v>
      </c>
      <c r="M18">
        <v>2</v>
      </c>
      <c r="N18">
        <v>1</v>
      </c>
      <c r="P18">
        <v>1</v>
      </c>
      <c r="Q18">
        <f t="shared" si="1"/>
        <v>3</v>
      </c>
    </row>
    <row r="19" spans="1:17" ht="32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803</v>
      </c>
      <c r="K19" s="1" t="s">
        <v>934</v>
      </c>
      <c r="L19">
        <v>5</v>
      </c>
      <c r="M19">
        <v>1</v>
      </c>
      <c r="N19">
        <f t="shared" si="0"/>
        <v>1</v>
      </c>
      <c r="Q19">
        <f t="shared" si="1"/>
        <v>4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804</v>
      </c>
      <c r="K20" s="1" t="s">
        <v>935</v>
      </c>
      <c r="L20">
        <v>5</v>
      </c>
      <c r="M20">
        <v>1</v>
      </c>
      <c r="N20">
        <f t="shared" si="0"/>
        <v>1</v>
      </c>
      <c r="Q20">
        <f t="shared" si="1"/>
        <v>4</v>
      </c>
    </row>
    <row r="21" spans="1:17" ht="32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805</v>
      </c>
      <c r="K21" s="1" t="s">
        <v>936</v>
      </c>
      <c r="L21">
        <v>5</v>
      </c>
      <c r="M21">
        <v>1</v>
      </c>
      <c r="N21">
        <f t="shared" si="0"/>
        <v>1</v>
      </c>
      <c r="Q21">
        <f t="shared" si="1"/>
        <v>4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806</v>
      </c>
      <c r="K22" s="1" t="s">
        <v>937</v>
      </c>
      <c r="L22">
        <v>5</v>
      </c>
      <c r="M22">
        <v>1</v>
      </c>
      <c r="N22">
        <f t="shared" si="0"/>
        <v>1</v>
      </c>
      <c r="Q22">
        <f t="shared" si="1"/>
        <v>4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807</v>
      </c>
      <c r="K23" s="1" t="s">
        <v>938</v>
      </c>
      <c r="L23">
        <v>5</v>
      </c>
      <c r="M23">
        <v>1</v>
      </c>
      <c r="N23">
        <f t="shared" si="0"/>
        <v>1</v>
      </c>
      <c r="Q23">
        <f t="shared" si="1"/>
        <v>4</v>
      </c>
    </row>
    <row r="24" spans="1:17" ht="32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808</v>
      </c>
      <c r="K24" s="1" t="s">
        <v>939</v>
      </c>
      <c r="L24">
        <v>5</v>
      </c>
      <c r="M24">
        <v>1</v>
      </c>
      <c r="N24">
        <f t="shared" si="0"/>
        <v>1</v>
      </c>
      <c r="Q24">
        <f t="shared" si="1"/>
        <v>4</v>
      </c>
    </row>
    <row r="25" spans="1:17" ht="32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809</v>
      </c>
      <c r="K25" s="1" t="s">
        <v>940</v>
      </c>
      <c r="L25">
        <v>5</v>
      </c>
      <c r="M25">
        <v>1</v>
      </c>
      <c r="N25">
        <f t="shared" si="0"/>
        <v>1</v>
      </c>
      <c r="Q25">
        <f t="shared" si="1"/>
        <v>4</v>
      </c>
    </row>
    <row r="26" spans="1:17" ht="32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810</v>
      </c>
      <c r="K26" s="1" t="s">
        <v>941</v>
      </c>
      <c r="L26">
        <v>5</v>
      </c>
      <c r="M26">
        <v>1</v>
      </c>
      <c r="N26">
        <f t="shared" si="0"/>
        <v>1</v>
      </c>
      <c r="Q26">
        <f t="shared" si="1"/>
        <v>4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811</v>
      </c>
      <c r="K27" s="1" t="s">
        <v>811</v>
      </c>
      <c r="L27">
        <v>5</v>
      </c>
      <c r="M27">
        <v>5</v>
      </c>
      <c r="N27">
        <f t="shared" si="0"/>
        <v>5</v>
      </c>
      <c r="Q27">
        <f t="shared" si="1"/>
        <v>0</v>
      </c>
    </row>
    <row r="28" spans="1:17" ht="32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655</v>
      </c>
      <c r="J28" s="1" t="s">
        <v>787</v>
      </c>
      <c r="L28">
        <v>5</v>
      </c>
      <c r="M28">
        <v>0</v>
      </c>
      <c r="N28">
        <f t="shared" si="0"/>
        <v>0</v>
      </c>
      <c r="Q28">
        <f t="shared" si="1"/>
        <v>5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680</v>
      </c>
      <c r="J29" s="1" t="s">
        <v>812</v>
      </c>
      <c r="K29" s="1" t="s">
        <v>942</v>
      </c>
      <c r="L29">
        <v>5</v>
      </c>
      <c r="M29">
        <v>1</v>
      </c>
      <c r="N29">
        <f t="shared" si="0"/>
        <v>1</v>
      </c>
      <c r="Q29">
        <f t="shared" si="1"/>
        <v>4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681</v>
      </c>
      <c r="J30" s="1" t="s">
        <v>813</v>
      </c>
      <c r="K30" s="1" t="s">
        <v>943</v>
      </c>
      <c r="L30">
        <v>5</v>
      </c>
      <c r="M30">
        <v>3</v>
      </c>
      <c r="N30">
        <f t="shared" si="0"/>
        <v>3</v>
      </c>
      <c r="Q30">
        <f t="shared" si="1"/>
        <v>2</v>
      </c>
    </row>
    <row r="31" spans="1:17" ht="32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682</v>
      </c>
      <c r="J31" s="1" t="s">
        <v>814</v>
      </c>
      <c r="K31" s="1" t="s">
        <v>944</v>
      </c>
      <c r="L31">
        <v>5</v>
      </c>
      <c r="M31">
        <v>1</v>
      </c>
      <c r="N31">
        <f t="shared" si="0"/>
        <v>1</v>
      </c>
      <c r="Q31">
        <f t="shared" si="1"/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683</v>
      </c>
      <c r="J32" s="1" t="s">
        <v>815</v>
      </c>
      <c r="K32" s="1" t="s">
        <v>945</v>
      </c>
      <c r="L32">
        <v>5</v>
      </c>
      <c r="M32">
        <v>1</v>
      </c>
      <c r="N32">
        <f t="shared" si="0"/>
        <v>1</v>
      </c>
      <c r="Q32">
        <f t="shared" si="1"/>
        <v>4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684</v>
      </c>
      <c r="J33" s="1" t="s">
        <v>816</v>
      </c>
      <c r="K33" s="1" t="s">
        <v>946</v>
      </c>
      <c r="L33">
        <v>5</v>
      </c>
      <c r="M33">
        <v>1</v>
      </c>
      <c r="N33">
        <f t="shared" si="0"/>
        <v>1</v>
      </c>
      <c r="Q33">
        <f t="shared" si="1"/>
        <v>4</v>
      </c>
    </row>
    <row r="34" spans="1:17" ht="32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685</v>
      </c>
      <c r="J34" s="1" t="s">
        <v>817</v>
      </c>
      <c r="K34" s="1" t="s">
        <v>947</v>
      </c>
      <c r="L34">
        <v>5</v>
      </c>
      <c r="M34">
        <v>1</v>
      </c>
      <c r="N34">
        <f t="shared" ref="N34:N65" si="2">M34</f>
        <v>1</v>
      </c>
      <c r="Q34">
        <f t="shared" ref="Q34:Q65" si="3">L34-SUM(N34:P34)</f>
        <v>4</v>
      </c>
    </row>
    <row r="35" spans="1:17" ht="32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686</v>
      </c>
      <c r="J35" s="1" t="s">
        <v>818</v>
      </c>
      <c r="K35" s="1" t="s">
        <v>948</v>
      </c>
      <c r="L35">
        <v>5</v>
      </c>
      <c r="M35">
        <v>2</v>
      </c>
      <c r="N35">
        <f t="shared" si="2"/>
        <v>2</v>
      </c>
      <c r="Q35">
        <f t="shared" si="3"/>
        <v>3</v>
      </c>
    </row>
    <row r="36" spans="1:17" ht="32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687</v>
      </c>
      <c r="J36" s="1" t="s">
        <v>819</v>
      </c>
      <c r="K36" s="1" t="s">
        <v>949</v>
      </c>
      <c r="L36">
        <v>5</v>
      </c>
      <c r="M36">
        <v>1</v>
      </c>
      <c r="N36">
        <f t="shared" si="2"/>
        <v>1</v>
      </c>
      <c r="Q36">
        <f t="shared" si="3"/>
        <v>4</v>
      </c>
    </row>
    <row r="37" spans="1:17" ht="32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688</v>
      </c>
      <c r="J37" s="1" t="s">
        <v>820</v>
      </c>
      <c r="K37" s="1" t="s">
        <v>950</v>
      </c>
      <c r="L37">
        <v>5</v>
      </c>
      <c r="M37">
        <v>1</v>
      </c>
      <c r="N37">
        <f t="shared" si="2"/>
        <v>1</v>
      </c>
      <c r="Q37">
        <f t="shared" si="3"/>
        <v>4</v>
      </c>
    </row>
    <row r="38" spans="1:17" ht="32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689</v>
      </c>
      <c r="J38" s="1" t="s">
        <v>821</v>
      </c>
      <c r="K38" s="1" t="s">
        <v>951</v>
      </c>
      <c r="L38">
        <v>5</v>
      </c>
      <c r="M38">
        <v>2</v>
      </c>
      <c r="N38">
        <f t="shared" si="2"/>
        <v>2</v>
      </c>
      <c r="Q38">
        <f t="shared" si="3"/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655</v>
      </c>
      <c r="J39" s="1" t="s">
        <v>787</v>
      </c>
      <c r="L39">
        <v>5</v>
      </c>
      <c r="M39">
        <v>0</v>
      </c>
      <c r="N39">
        <f t="shared" si="2"/>
        <v>0</v>
      </c>
      <c r="Q39">
        <f t="shared" si="3"/>
        <v>5</v>
      </c>
    </row>
    <row r="40" spans="1:17" ht="32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690</v>
      </c>
      <c r="J40" s="1" t="s">
        <v>822</v>
      </c>
      <c r="K40" s="1" t="s">
        <v>952</v>
      </c>
      <c r="L40">
        <v>5</v>
      </c>
      <c r="M40">
        <v>1</v>
      </c>
      <c r="N40">
        <f t="shared" si="2"/>
        <v>1</v>
      </c>
      <c r="Q40">
        <f t="shared" si="3"/>
        <v>4</v>
      </c>
    </row>
    <row r="41" spans="1:17" ht="32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655</v>
      </c>
      <c r="J41" s="1" t="s">
        <v>787</v>
      </c>
      <c r="L41">
        <v>5</v>
      </c>
      <c r="M41">
        <v>0</v>
      </c>
      <c r="N41">
        <f t="shared" si="2"/>
        <v>0</v>
      </c>
      <c r="Q41">
        <f t="shared" si="3"/>
        <v>5</v>
      </c>
    </row>
    <row r="42" spans="1:17" ht="32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691</v>
      </c>
      <c r="J42" s="1" t="s">
        <v>823</v>
      </c>
      <c r="K42" s="1" t="s">
        <v>953</v>
      </c>
      <c r="L42">
        <v>5</v>
      </c>
      <c r="M42">
        <v>1</v>
      </c>
      <c r="N42">
        <f t="shared" si="2"/>
        <v>1</v>
      </c>
      <c r="Q42">
        <f t="shared" si="3"/>
        <v>4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692</v>
      </c>
      <c r="J43" s="1" t="s">
        <v>824</v>
      </c>
      <c r="K43" s="1" t="s">
        <v>954</v>
      </c>
      <c r="L43">
        <v>5</v>
      </c>
      <c r="M43">
        <v>1</v>
      </c>
      <c r="N43">
        <f t="shared" si="2"/>
        <v>1</v>
      </c>
      <c r="Q43">
        <f t="shared" si="3"/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693</v>
      </c>
      <c r="J44" s="1" t="s">
        <v>825</v>
      </c>
      <c r="K44" s="1" t="s">
        <v>955</v>
      </c>
      <c r="L44">
        <v>5</v>
      </c>
      <c r="M44">
        <v>1</v>
      </c>
      <c r="N44">
        <f t="shared" si="2"/>
        <v>1</v>
      </c>
      <c r="Q44">
        <f t="shared" si="3"/>
        <v>4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694</v>
      </c>
      <c r="J45" s="1" t="s">
        <v>826</v>
      </c>
      <c r="K45" s="1" t="s">
        <v>956</v>
      </c>
      <c r="L45">
        <v>5</v>
      </c>
      <c r="M45">
        <v>1</v>
      </c>
      <c r="N45">
        <f t="shared" si="2"/>
        <v>1</v>
      </c>
      <c r="Q45">
        <f t="shared" si="3"/>
        <v>4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695</v>
      </c>
      <c r="J46" s="1" t="s">
        <v>827</v>
      </c>
      <c r="K46" s="1" t="s">
        <v>957</v>
      </c>
      <c r="L46">
        <v>5</v>
      </c>
      <c r="M46">
        <v>4</v>
      </c>
      <c r="N46">
        <f t="shared" si="2"/>
        <v>4</v>
      </c>
      <c r="Q46">
        <f t="shared" si="3"/>
        <v>1</v>
      </c>
    </row>
    <row r="47" spans="1:17" ht="32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696</v>
      </c>
      <c r="J47" s="1" t="s">
        <v>828</v>
      </c>
      <c r="K47" s="1" t="s">
        <v>958</v>
      </c>
      <c r="L47">
        <v>5</v>
      </c>
      <c r="M47">
        <v>1</v>
      </c>
      <c r="N47">
        <f t="shared" si="2"/>
        <v>1</v>
      </c>
      <c r="Q47">
        <f t="shared" si="3"/>
        <v>4</v>
      </c>
    </row>
    <row r="48" spans="1:17" ht="32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697</v>
      </c>
      <c r="J48" s="1" t="s">
        <v>829</v>
      </c>
      <c r="K48" s="1" t="s">
        <v>959</v>
      </c>
      <c r="L48">
        <v>5</v>
      </c>
      <c r="M48">
        <v>1</v>
      </c>
      <c r="N48">
        <f t="shared" si="2"/>
        <v>1</v>
      </c>
      <c r="Q48">
        <f t="shared" si="3"/>
        <v>4</v>
      </c>
    </row>
    <row r="49" spans="1:17" ht="32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698</v>
      </c>
      <c r="J49" s="1" t="s">
        <v>830</v>
      </c>
      <c r="K49" s="1" t="s">
        <v>960</v>
      </c>
      <c r="L49">
        <v>5</v>
      </c>
      <c r="M49">
        <v>1</v>
      </c>
      <c r="N49">
        <f t="shared" si="2"/>
        <v>1</v>
      </c>
      <c r="Q49">
        <f t="shared" si="3"/>
        <v>4</v>
      </c>
    </row>
    <row r="50" spans="1:17" ht="32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699</v>
      </c>
      <c r="J50" s="1" t="s">
        <v>831</v>
      </c>
      <c r="K50" s="1" t="s">
        <v>961</v>
      </c>
      <c r="L50">
        <v>5</v>
      </c>
      <c r="M50">
        <v>1</v>
      </c>
      <c r="N50">
        <f t="shared" si="2"/>
        <v>1</v>
      </c>
      <c r="Q50">
        <f t="shared" si="3"/>
        <v>4</v>
      </c>
    </row>
    <row r="51" spans="1:17" ht="32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655</v>
      </c>
      <c r="J51" s="1" t="s">
        <v>787</v>
      </c>
      <c r="L51">
        <v>5</v>
      </c>
      <c r="M51">
        <v>0</v>
      </c>
      <c r="N51">
        <f t="shared" si="2"/>
        <v>0</v>
      </c>
      <c r="Q51">
        <f t="shared" si="3"/>
        <v>5</v>
      </c>
    </row>
    <row r="52" spans="1:17" ht="32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700</v>
      </c>
      <c r="J52" s="1" t="s">
        <v>832</v>
      </c>
      <c r="K52" s="1" t="s">
        <v>962</v>
      </c>
      <c r="L52">
        <v>5</v>
      </c>
      <c r="M52">
        <v>2</v>
      </c>
      <c r="N52">
        <f t="shared" si="2"/>
        <v>2</v>
      </c>
      <c r="Q52">
        <f t="shared" si="3"/>
        <v>3</v>
      </c>
    </row>
    <row r="53" spans="1:17" ht="32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701</v>
      </c>
      <c r="J53" s="1" t="s">
        <v>833</v>
      </c>
      <c r="K53" s="1" t="s">
        <v>963</v>
      </c>
      <c r="L53">
        <v>5</v>
      </c>
      <c r="M53">
        <v>2</v>
      </c>
      <c r="N53">
        <f t="shared" si="2"/>
        <v>2</v>
      </c>
      <c r="Q53">
        <f t="shared" si="3"/>
        <v>3</v>
      </c>
    </row>
    <row r="54" spans="1:17" ht="32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702</v>
      </c>
      <c r="J54" s="1" t="s">
        <v>834</v>
      </c>
      <c r="K54" s="1" t="s">
        <v>964</v>
      </c>
      <c r="L54">
        <v>5</v>
      </c>
      <c r="M54">
        <v>1</v>
      </c>
      <c r="N54">
        <f t="shared" si="2"/>
        <v>1</v>
      </c>
      <c r="Q54">
        <f t="shared" si="3"/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703</v>
      </c>
      <c r="J55" s="1" t="s">
        <v>835</v>
      </c>
      <c r="K55" s="1" t="s">
        <v>965</v>
      </c>
      <c r="L55">
        <v>5</v>
      </c>
      <c r="M55">
        <v>1</v>
      </c>
      <c r="N55">
        <f t="shared" si="2"/>
        <v>1</v>
      </c>
      <c r="Q55">
        <f t="shared" si="3"/>
        <v>4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704</v>
      </c>
      <c r="J56" s="1" t="s">
        <v>836</v>
      </c>
      <c r="K56" s="1" t="s">
        <v>966</v>
      </c>
      <c r="L56">
        <v>5</v>
      </c>
      <c r="M56">
        <v>2</v>
      </c>
      <c r="N56">
        <f t="shared" si="2"/>
        <v>2</v>
      </c>
      <c r="Q56">
        <f t="shared" si="3"/>
        <v>3</v>
      </c>
    </row>
    <row r="57" spans="1:17" ht="32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705</v>
      </c>
      <c r="J57" s="1" t="s">
        <v>837</v>
      </c>
      <c r="K57" s="1" t="s">
        <v>967</v>
      </c>
      <c r="L57">
        <v>5</v>
      </c>
      <c r="M57">
        <v>1</v>
      </c>
      <c r="N57">
        <f t="shared" si="2"/>
        <v>1</v>
      </c>
      <c r="Q57">
        <f t="shared" si="3"/>
        <v>4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706</v>
      </c>
      <c r="J58" s="1" t="s">
        <v>838</v>
      </c>
      <c r="K58" s="1" t="s">
        <v>968</v>
      </c>
      <c r="L58">
        <v>5</v>
      </c>
      <c r="M58">
        <v>1</v>
      </c>
      <c r="N58">
        <f t="shared" si="2"/>
        <v>1</v>
      </c>
      <c r="Q58">
        <f t="shared" si="3"/>
        <v>4</v>
      </c>
    </row>
    <row r="59" spans="1:17" ht="32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707</v>
      </c>
      <c r="J59" s="1" t="s">
        <v>839</v>
      </c>
      <c r="K59" s="1" t="s">
        <v>969</v>
      </c>
      <c r="L59">
        <v>5</v>
      </c>
      <c r="M59">
        <v>1</v>
      </c>
      <c r="N59">
        <f t="shared" si="2"/>
        <v>1</v>
      </c>
      <c r="Q59">
        <f t="shared" si="3"/>
        <v>4</v>
      </c>
    </row>
    <row r="60" spans="1:17" ht="32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708</v>
      </c>
      <c r="J60" s="1" t="s">
        <v>840</v>
      </c>
      <c r="K60" s="1" t="s">
        <v>970</v>
      </c>
      <c r="L60">
        <v>5</v>
      </c>
      <c r="M60">
        <v>1</v>
      </c>
      <c r="N60">
        <f t="shared" si="2"/>
        <v>1</v>
      </c>
      <c r="Q60">
        <f t="shared" si="3"/>
        <v>4</v>
      </c>
    </row>
    <row r="61" spans="1:17" ht="32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709</v>
      </c>
      <c r="J61" s="1" t="s">
        <v>841</v>
      </c>
      <c r="K61" s="1" t="s">
        <v>971</v>
      </c>
      <c r="L61">
        <v>5</v>
      </c>
      <c r="M61">
        <v>1</v>
      </c>
      <c r="N61">
        <f t="shared" si="2"/>
        <v>1</v>
      </c>
      <c r="Q61">
        <f t="shared" si="3"/>
        <v>4</v>
      </c>
    </row>
    <row r="62" spans="1:17" ht="32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710</v>
      </c>
      <c r="J62" s="1" t="s">
        <v>842</v>
      </c>
      <c r="K62" s="1" t="s">
        <v>972</v>
      </c>
      <c r="L62">
        <v>5</v>
      </c>
      <c r="M62">
        <v>1</v>
      </c>
      <c r="N62">
        <f t="shared" si="2"/>
        <v>1</v>
      </c>
      <c r="Q62">
        <f t="shared" si="3"/>
        <v>4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711</v>
      </c>
      <c r="J63" s="1" t="s">
        <v>843</v>
      </c>
      <c r="K63" s="1" t="s">
        <v>973</v>
      </c>
      <c r="L63">
        <v>5</v>
      </c>
      <c r="M63">
        <v>1</v>
      </c>
      <c r="N63">
        <f t="shared" si="2"/>
        <v>1</v>
      </c>
      <c r="Q63">
        <f t="shared" si="3"/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712</v>
      </c>
      <c r="J64" s="1" t="s">
        <v>844</v>
      </c>
      <c r="K64" s="1" t="s">
        <v>974</v>
      </c>
      <c r="L64">
        <v>5</v>
      </c>
      <c r="M64">
        <v>1</v>
      </c>
      <c r="N64">
        <f t="shared" si="2"/>
        <v>1</v>
      </c>
      <c r="Q64">
        <f t="shared" si="3"/>
        <v>4</v>
      </c>
    </row>
    <row r="65" spans="1:17" ht="32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713</v>
      </c>
      <c r="J65" s="1" t="s">
        <v>845</v>
      </c>
      <c r="K65" s="1" t="s">
        <v>975</v>
      </c>
      <c r="L65">
        <v>5</v>
      </c>
      <c r="M65">
        <v>1</v>
      </c>
      <c r="N65">
        <f t="shared" si="2"/>
        <v>1</v>
      </c>
      <c r="Q65">
        <f t="shared" si="3"/>
        <v>4</v>
      </c>
    </row>
    <row r="66" spans="1:17" ht="32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655</v>
      </c>
      <c r="J66" s="1" t="s">
        <v>787</v>
      </c>
      <c r="L66">
        <v>5</v>
      </c>
      <c r="M66">
        <v>0</v>
      </c>
      <c r="N66">
        <f t="shared" ref="N66:N97" si="4">M66</f>
        <v>0</v>
      </c>
      <c r="Q66">
        <f t="shared" ref="Q66:Q97" si="5">L66-SUM(N66:P66)</f>
        <v>5</v>
      </c>
    </row>
    <row r="67" spans="1:17" ht="32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714</v>
      </c>
      <c r="J67" s="1" t="s">
        <v>846</v>
      </c>
      <c r="K67" s="1" t="s">
        <v>976</v>
      </c>
      <c r="L67">
        <v>5</v>
      </c>
      <c r="M67">
        <v>1</v>
      </c>
      <c r="N67">
        <f t="shared" si="4"/>
        <v>1</v>
      </c>
      <c r="Q67">
        <f t="shared" si="5"/>
        <v>4</v>
      </c>
    </row>
    <row r="68" spans="1:17" ht="32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715</v>
      </c>
      <c r="J68" s="1" t="s">
        <v>847</v>
      </c>
      <c r="K68" s="1" t="s">
        <v>977</v>
      </c>
      <c r="L68">
        <v>5</v>
      </c>
      <c r="M68">
        <v>1</v>
      </c>
      <c r="N68">
        <f t="shared" si="4"/>
        <v>1</v>
      </c>
      <c r="Q68">
        <f t="shared" si="5"/>
        <v>4</v>
      </c>
    </row>
    <row r="69" spans="1:17" ht="32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716</v>
      </c>
      <c r="J69" s="1" t="s">
        <v>848</v>
      </c>
      <c r="K69" s="1" t="s">
        <v>978</v>
      </c>
      <c r="L69">
        <v>5</v>
      </c>
      <c r="M69">
        <v>1</v>
      </c>
      <c r="N69">
        <f t="shared" si="4"/>
        <v>1</v>
      </c>
      <c r="Q69">
        <f t="shared" si="5"/>
        <v>4</v>
      </c>
    </row>
    <row r="70" spans="1:17" ht="32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655</v>
      </c>
      <c r="J70" s="1" t="s">
        <v>787</v>
      </c>
      <c r="L70">
        <v>5</v>
      </c>
      <c r="M70">
        <v>0</v>
      </c>
      <c r="N70">
        <f t="shared" si="4"/>
        <v>0</v>
      </c>
      <c r="Q70">
        <f t="shared" si="5"/>
        <v>5</v>
      </c>
    </row>
    <row r="71" spans="1:17" ht="32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655</v>
      </c>
      <c r="J71" s="1" t="s">
        <v>787</v>
      </c>
      <c r="L71">
        <v>5</v>
      </c>
      <c r="M71">
        <v>0</v>
      </c>
      <c r="N71">
        <f t="shared" si="4"/>
        <v>0</v>
      </c>
      <c r="Q71">
        <f t="shared" si="5"/>
        <v>5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717</v>
      </c>
      <c r="J72" s="1" t="s">
        <v>849</v>
      </c>
      <c r="K72" s="1" t="s">
        <v>979</v>
      </c>
      <c r="L72">
        <v>5</v>
      </c>
      <c r="M72">
        <v>4</v>
      </c>
      <c r="N72">
        <f t="shared" si="4"/>
        <v>4</v>
      </c>
      <c r="Q72">
        <f t="shared" si="5"/>
        <v>1</v>
      </c>
    </row>
    <row r="73" spans="1:17" ht="32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655</v>
      </c>
      <c r="J73" s="1" t="s">
        <v>787</v>
      </c>
      <c r="L73">
        <v>5</v>
      </c>
      <c r="M73">
        <v>0</v>
      </c>
      <c r="N73">
        <f t="shared" si="4"/>
        <v>0</v>
      </c>
      <c r="Q73">
        <f t="shared" si="5"/>
        <v>5</v>
      </c>
    </row>
    <row r="74" spans="1:17" ht="32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718</v>
      </c>
      <c r="J74" s="1" t="s">
        <v>850</v>
      </c>
      <c r="K74" s="1" t="s">
        <v>980</v>
      </c>
      <c r="L74">
        <v>5</v>
      </c>
      <c r="M74">
        <v>2</v>
      </c>
      <c r="N74">
        <f t="shared" si="4"/>
        <v>2</v>
      </c>
      <c r="Q74">
        <f t="shared" si="5"/>
        <v>3</v>
      </c>
    </row>
    <row r="75" spans="1:17" ht="32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719</v>
      </c>
      <c r="J75" s="1" t="s">
        <v>851</v>
      </c>
      <c r="K75" s="1" t="s">
        <v>981</v>
      </c>
      <c r="L75">
        <v>5</v>
      </c>
      <c r="M75">
        <v>1</v>
      </c>
      <c r="N75">
        <f t="shared" si="4"/>
        <v>1</v>
      </c>
      <c r="Q75">
        <f t="shared" si="5"/>
        <v>4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720</v>
      </c>
      <c r="J76" s="1" t="s">
        <v>852</v>
      </c>
      <c r="K76" s="1" t="s">
        <v>982</v>
      </c>
      <c r="L76">
        <v>5</v>
      </c>
      <c r="M76">
        <v>1</v>
      </c>
      <c r="N76">
        <f t="shared" si="4"/>
        <v>1</v>
      </c>
      <c r="Q76">
        <f t="shared" si="5"/>
        <v>4</v>
      </c>
    </row>
    <row r="77" spans="1:17" ht="32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721</v>
      </c>
      <c r="J77" s="1" t="s">
        <v>853</v>
      </c>
      <c r="K77" s="1" t="s">
        <v>983</v>
      </c>
      <c r="L77">
        <v>5</v>
      </c>
      <c r="M77">
        <v>1</v>
      </c>
      <c r="N77">
        <f t="shared" si="4"/>
        <v>1</v>
      </c>
      <c r="Q77">
        <f t="shared" si="5"/>
        <v>4</v>
      </c>
    </row>
    <row r="78" spans="1:17" ht="32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722</v>
      </c>
      <c r="J78" s="1" t="s">
        <v>854</v>
      </c>
      <c r="K78" s="1" t="s">
        <v>984</v>
      </c>
      <c r="L78">
        <v>5</v>
      </c>
      <c r="M78">
        <v>1</v>
      </c>
      <c r="N78">
        <f t="shared" si="4"/>
        <v>1</v>
      </c>
      <c r="Q78">
        <f t="shared" si="5"/>
        <v>4</v>
      </c>
    </row>
    <row r="79" spans="1:17" ht="32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723</v>
      </c>
      <c r="J79" s="1" t="s">
        <v>855</v>
      </c>
      <c r="K79" s="1" t="s">
        <v>985</v>
      </c>
      <c r="L79">
        <v>5</v>
      </c>
      <c r="M79">
        <v>1</v>
      </c>
      <c r="N79">
        <f t="shared" si="4"/>
        <v>1</v>
      </c>
      <c r="Q79">
        <f t="shared" si="5"/>
        <v>4</v>
      </c>
    </row>
    <row r="80" spans="1:17" ht="32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724</v>
      </c>
      <c r="J80" s="1" t="s">
        <v>856</v>
      </c>
      <c r="K80" s="1" t="s">
        <v>986</v>
      </c>
      <c r="L80">
        <v>5</v>
      </c>
      <c r="M80">
        <v>1</v>
      </c>
      <c r="N80">
        <f t="shared" si="4"/>
        <v>1</v>
      </c>
      <c r="Q80">
        <f t="shared" si="5"/>
        <v>4</v>
      </c>
    </row>
    <row r="81" spans="1:17" ht="32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725</v>
      </c>
      <c r="J81" s="1" t="s">
        <v>857</v>
      </c>
      <c r="K81" s="1" t="s">
        <v>987</v>
      </c>
      <c r="L81">
        <v>5</v>
      </c>
      <c r="M81">
        <v>1</v>
      </c>
      <c r="N81">
        <f t="shared" si="4"/>
        <v>1</v>
      </c>
      <c r="Q81">
        <f t="shared" si="5"/>
        <v>4</v>
      </c>
    </row>
    <row r="82" spans="1:17" ht="32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655</v>
      </c>
      <c r="J82" s="1" t="s">
        <v>787</v>
      </c>
      <c r="L82">
        <v>5</v>
      </c>
      <c r="M82">
        <v>0</v>
      </c>
      <c r="N82">
        <f t="shared" si="4"/>
        <v>0</v>
      </c>
      <c r="Q82">
        <f t="shared" si="5"/>
        <v>5</v>
      </c>
    </row>
    <row r="83" spans="1:17" ht="32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726</v>
      </c>
      <c r="J83" s="1" t="s">
        <v>858</v>
      </c>
      <c r="K83" s="1" t="s">
        <v>988</v>
      </c>
      <c r="L83">
        <v>5</v>
      </c>
      <c r="M83">
        <v>1</v>
      </c>
      <c r="N83">
        <f t="shared" si="4"/>
        <v>1</v>
      </c>
      <c r="Q83">
        <f t="shared" si="5"/>
        <v>4</v>
      </c>
    </row>
    <row r="84" spans="1:17" ht="48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727</v>
      </c>
      <c r="J84" s="1" t="s">
        <v>859</v>
      </c>
      <c r="K84" s="1" t="s">
        <v>989</v>
      </c>
      <c r="L84">
        <v>5</v>
      </c>
      <c r="M84">
        <v>2</v>
      </c>
      <c r="N84">
        <v>1</v>
      </c>
      <c r="P84">
        <v>1</v>
      </c>
      <c r="Q84">
        <f t="shared" si="5"/>
        <v>3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728</v>
      </c>
      <c r="J85" s="1" t="s">
        <v>860</v>
      </c>
      <c r="K85" s="1" t="s">
        <v>990</v>
      </c>
      <c r="L85">
        <v>5</v>
      </c>
      <c r="M85">
        <v>1</v>
      </c>
      <c r="N85">
        <f t="shared" si="4"/>
        <v>1</v>
      </c>
      <c r="Q85">
        <f t="shared" si="5"/>
        <v>4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729</v>
      </c>
      <c r="J86" s="1" t="s">
        <v>861</v>
      </c>
      <c r="K86" s="1" t="s">
        <v>991</v>
      </c>
      <c r="L86">
        <v>5</v>
      </c>
      <c r="M86">
        <v>2</v>
      </c>
      <c r="N86">
        <v>1</v>
      </c>
      <c r="P86">
        <v>1</v>
      </c>
      <c r="Q86">
        <f t="shared" si="5"/>
        <v>3</v>
      </c>
    </row>
    <row r="87" spans="1:17" ht="32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730</v>
      </c>
      <c r="J87" s="1" t="s">
        <v>862</v>
      </c>
      <c r="K87" s="1" t="s">
        <v>992</v>
      </c>
      <c r="L87">
        <v>5</v>
      </c>
      <c r="M87">
        <v>1</v>
      </c>
      <c r="N87">
        <f t="shared" si="4"/>
        <v>1</v>
      </c>
      <c r="Q87">
        <f t="shared" si="5"/>
        <v>4</v>
      </c>
    </row>
    <row r="88" spans="1:17" ht="32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731</v>
      </c>
      <c r="J88" s="1" t="s">
        <v>863</v>
      </c>
      <c r="K88" s="1" t="s">
        <v>993</v>
      </c>
      <c r="L88">
        <v>5</v>
      </c>
      <c r="M88">
        <v>1</v>
      </c>
      <c r="N88">
        <f t="shared" si="4"/>
        <v>1</v>
      </c>
      <c r="Q88">
        <f t="shared" si="5"/>
        <v>4</v>
      </c>
    </row>
    <row r="89" spans="1:17" ht="32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732</v>
      </c>
      <c r="J89" s="1" t="s">
        <v>864</v>
      </c>
      <c r="K89" s="1" t="s">
        <v>994</v>
      </c>
      <c r="L89">
        <v>5</v>
      </c>
      <c r="M89">
        <v>1</v>
      </c>
      <c r="N89">
        <f t="shared" si="4"/>
        <v>1</v>
      </c>
      <c r="Q89">
        <f t="shared" si="5"/>
        <v>4</v>
      </c>
    </row>
    <row r="90" spans="1:17" ht="32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733</v>
      </c>
      <c r="J90" s="1" t="s">
        <v>865</v>
      </c>
      <c r="K90" s="1" t="s">
        <v>995</v>
      </c>
      <c r="L90">
        <v>5</v>
      </c>
      <c r="M90">
        <v>1</v>
      </c>
      <c r="N90">
        <f t="shared" si="4"/>
        <v>1</v>
      </c>
      <c r="Q90">
        <f t="shared" si="5"/>
        <v>4</v>
      </c>
    </row>
    <row r="91" spans="1:17" ht="32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734</v>
      </c>
      <c r="J91" s="1" t="s">
        <v>866</v>
      </c>
      <c r="K91" s="1" t="s">
        <v>996</v>
      </c>
      <c r="L91">
        <v>5</v>
      </c>
      <c r="M91">
        <v>1</v>
      </c>
      <c r="N91">
        <f t="shared" si="4"/>
        <v>1</v>
      </c>
      <c r="Q91">
        <f t="shared" si="5"/>
        <v>4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735</v>
      </c>
      <c r="J92" s="1" t="s">
        <v>867</v>
      </c>
      <c r="K92" s="1" t="s">
        <v>997</v>
      </c>
      <c r="L92">
        <v>5</v>
      </c>
      <c r="M92">
        <v>1</v>
      </c>
      <c r="N92">
        <f t="shared" si="4"/>
        <v>1</v>
      </c>
      <c r="Q92">
        <f t="shared" si="5"/>
        <v>4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736</v>
      </c>
      <c r="J93" s="1" t="s">
        <v>868</v>
      </c>
      <c r="K93" s="1" t="s">
        <v>998</v>
      </c>
      <c r="L93">
        <v>5</v>
      </c>
      <c r="M93">
        <v>4</v>
      </c>
      <c r="N93">
        <f t="shared" si="4"/>
        <v>4</v>
      </c>
      <c r="Q93">
        <f t="shared" si="5"/>
        <v>1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737</v>
      </c>
      <c r="J94" s="1" t="s">
        <v>869</v>
      </c>
      <c r="K94" s="1" t="s">
        <v>999</v>
      </c>
      <c r="L94">
        <v>5</v>
      </c>
      <c r="M94">
        <v>1</v>
      </c>
      <c r="N94">
        <f t="shared" si="4"/>
        <v>1</v>
      </c>
      <c r="Q94">
        <f t="shared" si="5"/>
        <v>4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738</v>
      </c>
      <c r="J95" s="1" t="s">
        <v>870</v>
      </c>
      <c r="K95" s="1" t="s">
        <v>870</v>
      </c>
      <c r="L95">
        <v>5</v>
      </c>
      <c r="M95">
        <v>5</v>
      </c>
      <c r="N95">
        <f t="shared" si="4"/>
        <v>5</v>
      </c>
      <c r="Q95">
        <f t="shared" si="5"/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739</v>
      </c>
      <c r="J96" s="1" t="s">
        <v>871</v>
      </c>
      <c r="K96" s="1" t="s">
        <v>871</v>
      </c>
      <c r="L96">
        <v>5</v>
      </c>
      <c r="M96">
        <v>5</v>
      </c>
      <c r="N96">
        <f t="shared" si="4"/>
        <v>5</v>
      </c>
      <c r="Q96">
        <f t="shared" si="5"/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740</v>
      </c>
      <c r="J97" s="1" t="s">
        <v>872</v>
      </c>
      <c r="K97" s="1" t="s">
        <v>1000</v>
      </c>
      <c r="L97">
        <v>5</v>
      </c>
      <c r="M97">
        <v>1</v>
      </c>
      <c r="N97">
        <f t="shared" si="4"/>
        <v>1</v>
      </c>
      <c r="Q97">
        <f t="shared" si="5"/>
        <v>4</v>
      </c>
    </row>
    <row r="98" spans="1:17" ht="32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741</v>
      </c>
      <c r="J98" s="1" t="s">
        <v>873</v>
      </c>
      <c r="K98" s="1" t="s">
        <v>1001</v>
      </c>
      <c r="L98">
        <v>5</v>
      </c>
      <c r="M98">
        <v>1</v>
      </c>
      <c r="N98">
        <f t="shared" ref="N98:N129" si="6">M98</f>
        <v>1</v>
      </c>
      <c r="Q98">
        <f t="shared" ref="Q98:Q129" si="7">L98-SUM(N98:P98)</f>
        <v>4</v>
      </c>
    </row>
    <row r="99" spans="1:17" ht="32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655</v>
      </c>
      <c r="J99" s="1" t="s">
        <v>787</v>
      </c>
      <c r="L99">
        <v>5</v>
      </c>
      <c r="M99">
        <v>0</v>
      </c>
      <c r="N99">
        <f t="shared" si="6"/>
        <v>0</v>
      </c>
      <c r="Q99">
        <f t="shared" si="7"/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742</v>
      </c>
      <c r="J100" s="1" t="s">
        <v>874</v>
      </c>
      <c r="K100" s="1" t="s">
        <v>874</v>
      </c>
      <c r="L100">
        <v>5</v>
      </c>
      <c r="M100">
        <v>5</v>
      </c>
      <c r="N100">
        <f t="shared" si="6"/>
        <v>5</v>
      </c>
      <c r="Q100">
        <f t="shared" si="7"/>
        <v>0</v>
      </c>
    </row>
    <row r="101" spans="1:17" ht="48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743</v>
      </c>
      <c r="J101" s="1" t="s">
        <v>875</v>
      </c>
      <c r="K101" s="1" t="s">
        <v>1002</v>
      </c>
      <c r="L101">
        <v>5</v>
      </c>
      <c r="M101">
        <v>1</v>
      </c>
      <c r="N101">
        <f t="shared" si="6"/>
        <v>1</v>
      </c>
      <c r="Q101">
        <f t="shared" si="7"/>
        <v>4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744</v>
      </c>
      <c r="J102" s="1" t="s">
        <v>876</v>
      </c>
      <c r="K102" s="1" t="s">
        <v>1003</v>
      </c>
      <c r="L102">
        <v>5</v>
      </c>
      <c r="M102">
        <v>2</v>
      </c>
      <c r="N102">
        <f t="shared" si="6"/>
        <v>2</v>
      </c>
      <c r="Q102">
        <f t="shared" si="7"/>
        <v>3</v>
      </c>
    </row>
    <row r="103" spans="1:17" ht="32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745</v>
      </c>
      <c r="J103" s="1" t="s">
        <v>877</v>
      </c>
      <c r="K103" s="1" t="s">
        <v>1004</v>
      </c>
      <c r="L103">
        <v>5</v>
      </c>
      <c r="M103">
        <v>1</v>
      </c>
      <c r="N103">
        <f t="shared" si="6"/>
        <v>1</v>
      </c>
      <c r="Q103">
        <f t="shared" si="7"/>
        <v>4</v>
      </c>
    </row>
    <row r="104" spans="1:17" ht="32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655</v>
      </c>
      <c r="J104" s="1" t="s">
        <v>787</v>
      </c>
      <c r="L104">
        <v>5</v>
      </c>
      <c r="M104">
        <v>0</v>
      </c>
      <c r="N104">
        <f t="shared" si="6"/>
        <v>0</v>
      </c>
      <c r="Q104">
        <f t="shared" si="7"/>
        <v>5</v>
      </c>
    </row>
    <row r="105" spans="1:17" ht="32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746</v>
      </c>
      <c r="J105" s="1" t="s">
        <v>878</v>
      </c>
      <c r="K105" s="1" t="s">
        <v>1005</v>
      </c>
      <c r="L105">
        <v>5</v>
      </c>
      <c r="M105">
        <v>1</v>
      </c>
      <c r="N105">
        <f t="shared" si="6"/>
        <v>1</v>
      </c>
      <c r="Q105">
        <f t="shared" si="7"/>
        <v>4</v>
      </c>
    </row>
    <row r="106" spans="1:17" ht="32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747</v>
      </c>
      <c r="J106" s="1" t="s">
        <v>879</v>
      </c>
      <c r="K106" s="1" t="s">
        <v>1006</v>
      </c>
      <c r="L106">
        <v>5</v>
      </c>
      <c r="M106">
        <v>1</v>
      </c>
      <c r="N106">
        <f t="shared" si="6"/>
        <v>1</v>
      </c>
      <c r="Q106">
        <f t="shared" si="7"/>
        <v>4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748</v>
      </c>
      <c r="J107" s="1" t="s">
        <v>880</v>
      </c>
      <c r="K107" s="1" t="s">
        <v>1007</v>
      </c>
      <c r="L107">
        <v>5</v>
      </c>
      <c r="M107">
        <v>1</v>
      </c>
      <c r="N107">
        <f t="shared" si="6"/>
        <v>1</v>
      </c>
      <c r="Q107">
        <f t="shared" si="7"/>
        <v>4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749</v>
      </c>
      <c r="J108" s="1" t="s">
        <v>881</v>
      </c>
      <c r="K108" s="1" t="s">
        <v>1008</v>
      </c>
      <c r="L108">
        <v>5</v>
      </c>
      <c r="M108">
        <v>4</v>
      </c>
      <c r="N108">
        <f t="shared" si="6"/>
        <v>4</v>
      </c>
      <c r="Q108">
        <f t="shared" si="7"/>
        <v>1</v>
      </c>
    </row>
    <row r="109" spans="1:17" ht="32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655</v>
      </c>
      <c r="J109" s="1" t="s">
        <v>787</v>
      </c>
      <c r="L109">
        <v>5</v>
      </c>
      <c r="M109">
        <v>0</v>
      </c>
      <c r="N109">
        <f t="shared" si="6"/>
        <v>0</v>
      </c>
      <c r="Q109">
        <f t="shared" si="7"/>
        <v>5</v>
      </c>
    </row>
    <row r="110" spans="1:17" ht="32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750</v>
      </c>
      <c r="J110" s="1" t="s">
        <v>882</v>
      </c>
      <c r="K110" s="1" t="s">
        <v>1009</v>
      </c>
      <c r="L110">
        <v>5</v>
      </c>
      <c r="M110">
        <v>1</v>
      </c>
      <c r="N110">
        <f t="shared" si="6"/>
        <v>1</v>
      </c>
      <c r="Q110">
        <f t="shared" si="7"/>
        <v>4</v>
      </c>
    </row>
    <row r="111" spans="1:17" ht="32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655</v>
      </c>
      <c r="J111" s="1" t="s">
        <v>787</v>
      </c>
      <c r="L111">
        <v>5</v>
      </c>
      <c r="M111">
        <v>0</v>
      </c>
      <c r="N111">
        <f t="shared" si="6"/>
        <v>0</v>
      </c>
      <c r="Q111">
        <f t="shared" si="7"/>
        <v>5</v>
      </c>
    </row>
    <row r="112" spans="1:17" ht="32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751</v>
      </c>
      <c r="J112" s="1" t="s">
        <v>883</v>
      </c>
      <c r="K112" s="1" t="s">
        <v>1010</v>
      </c>
      <c r="L112">
        <v>5</v>
      </c>
      <c r="M112">
        <v>1</v>
      </c>
      <c r="N112">
        <f t="shared" si="6"/>
        <v>1</v>
      </c>
      <c r="Q112">
        <f t="shared" si="7"/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752</v>
      </c>
      <c r="J113" s="1" t="s">
        <v>884</v>
      </c>
      <c r="K113" s="1" t="s">
        <v>1011</v>
      </c>
      <c r="L113">
        <v>5</v>
      </c>
      <c r="M113">
        <v>1</v>
      </c>
      <c r="N113">
        <f t="shared" si="6"/>
        <v>1</v>
      </c>
      <c r="Q113">
        <f t="shared" si="7"/>
        <v>4</v>
      </c>
    </row>
    <row r="114" spans="1:17" ht="32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753</v>
      </c>
      <c r="J114" s="1" t="s">
        <v>885</v>
      </c>
      <c r="K114" s="1" t="s">
        <v>1012</v>
      </c>
      <c r="L114">
        <v>5</v>
      </c>
      <c r="M114">
        <v>1</v>
      </c>
      <c r="N114">
        <f t="shared" si="6"/>
        <v>1</v>
      </c>
      <c r="Q114">
        <f t="shared" si="7"/>
        <v>4</v>
      </c>
    </row>
    <row r="115" spans="1:17" ht="32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655</v>
      </c>
      <c r="J115" s="1" t="s">
        <v>787</v>
      </c>
      <c r="L115">
        <v>5</v>
      </c>
      <c r="M115">
        <v>0</v>
      </c>
      <c r="N115">
        <f t="shared" si="6"/>
        <v>0</v>
      </c>
      <c r="Q115">
        <f t="shared" si="7"/>
        <v>5</v>
      </c>
    </row>
    <row r="116" spans="1:17" ht="32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754</v>
      </c>
      <c r="J116" s="1" t="s">
        <v>886</v>
      </c>
      <c r="K116" s="1" t="s">
        <v>1013</v>
      </c>
      <c r="L116">
        <v>5</v>
      </c>
      <c r="M116">
        <v>1</v>
      </c>
      <c r="N116">
        <f t="shared" si="6"/>
        <v>1</v>
      </c>
      <c r="Q116">
        <f t="shared" si="7"/>
        <v>4</v>
      </c>
    </row>
    <row r="117" spans="1:17" ht="32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755</v>
      </c>
      <c r="J117" s="1" t="s">
        <v>887</v>
      </c>
      <c r="K117" s="1" t="s">
        <v>1014</v>
      </c>
      <c r="L117">
        <v>5</v>
      </c>
      <c r="M117">
        <v>2</v>
      </c>
      <c r="N117">
        <f t="shared" si="6"/>
        <v>2</v>
      </c>
      <c r="Q117">
        <f t="shared" si="7"/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756</v>
      </c>
      <c r="J118" s="1" t="s">
        <v>888</v>
      </c>
      <c r="K118" s="1" t="s">
        <v>1015</v>
      </c>
      <c r="L118">
        <v>5</v>
      </c>
      <c r="M118">
        <v>4</v>
      </c>
      <c r="N118">
        <f t="shared" si="6"/>
        <v>4</v>
      </c>
      <c r="Q118">
        <f t="shared" si="7"/>
        <v>1</v>
      </c>
    </row>
    <row r="119" spans="1:17" ht="32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655</v>
      </c>
      <c r="J119" s="1" t="s">
        <v>787</v>
      </c>
      <c r="L119">
        <v>5</v>
      </c>
      <c r="M119">
        <v>0</v>
      </c>
      <c r="N119">
        <f t="shared" si="6"/>
        <v>0</v>
      </c>
      <c r="Q119">
        <f t="shared" si="7"/>
        <v>5</v>
      </c>
    </row>
    <row r="120" spans="1:17" ht="32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655</v>
      </c>
      <c r="J120" s="1" t="s">
        <v>787</v>
      </c>
      <c r="L120">
        <v>5</v>
      </c>
      <c r="M120">
        <v>0</v>
      </c>
      <c r="N120">
        <f t="shared" si="6"/>
        <v>0</v>
      </c>
      <c r="Q120">
        <f t="shared" si="7"/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757</v>
      </c>
      <c r="J121" s="1" t="s">
        <v>889</v>
      </c>
      <c r="K121" s="1" t="s">
        <v>1016</v>
      </c>
      <c r="L121">
        <v>5</v>
      </c>
      <c r="M121">
        <v>1</v>
      </c>
      <c r="N121">
        <f t="shared" si="6"/>
        <v>1</v>
      </c>
      <c r="Q121">
        <f t="shared" si="7"/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758</v>
      </c>
      <c r="J122" s="1" t="s">
        <v>890</v>
      </c>
      <c r="K122" s="1" t="s">
        <v>1017</v>
      </c>
      <c r="L122">
        <v>5</v>
      </c>
      <c r="M122">
        <v>1</v>
      </c>
      <c r="N122">
        <f t="shared" si="6"/>
        <v>1</v>
      </c>
      <c r="Q122">
        <f t="shared" si="7"/>
        <v>4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759</v>
      </c>
      <c r="J123" s="1" t="s">
        <v>891</v>
      </c>
      <c r="K123" s="1" t="s">
        <v>891</v>
      </c>
      <c r="L123">
        <v>5</v>
      </c>
      <c r="M123">
        <v>5</v>
      </c>
      <c r="N123">
        <f t="shared" si="6"/>
        <v>5</v>
      </c>
      <c r="Q123">
        <f t="shared" si="7"/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760</v>
      </c>
      <c r="J124" s="1" t="s">
        <v>892</v>
      </c>
      <c r="K124" s="1" t="s">
        <v>1018</v>
      </c>
      <c r="L124">
        <v>5</v>
      </c>
      <c r="M124">
        <v>1</v>
      </c>
      <c r="N124">
        <f t="shared" si="6"/>
        <v>1</v>
      </c>
      <c r="Q124">
        <f t="shared" si="7"/>
        <v>4</v>
      </c>
    </row>
    <row r="125" spans="1:17" ht="32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761</v>
      </c>
      <c r="J125" s="1" t="s">
        <v>893</v>
      </c>
      <c r="K125" s="1" t="s">
        <v>1019</v>
      </c>
      <c r="L125">
        <v>5</v>
      </c>
      <c r="M125">
        <v>1</v>
      </c>
      <c r="N125">
        <f t="shared" si="6"/>
        <v>1</v>
      </c>
      <c r="Q125">
        <f t="shared" si="7"/>
        <v>4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655</v>
      </c>
      <c r="J126" s="1" t="s">
        <v>787</v>
      </c>
      <c r="L126">
        <v>5</v>
      </c>
      <c r="M126">
        <v>0</v>
      </c>
      <c r="N126">
        <f t="shared" si="6"/>
        <v>0</v>
      </c>
      <c r="Q126">
        <f t="shared" si="7"/>
        <v>5</v>
      </c>
    </row>
    <row r="127" spans="1:17" ht="32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762</v>
      </c>
      <c r="J127" s="1" t="s">
        <v>894</v>
      </c>
      <c r="K127" s="1" t="s">
        <v>1020</v>
      </c>
      <c r="L127">
        <v>5</v>
      </c>
      <c r="M127">
        <v>2</v>
      </c>
      <c r="N127">
        <f t="shared" si="6"/>
        <v>2</v>
      </c>
      <c r="Q127">
        <f t="shared" si="7"/>
        <v>3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763</v>
      </c>
      <c r="J128" s="1" t="s">
        <v>895</v>
      </c>
      <c r="K128" s="1" t="s">
        <v>1021</v>
      </c>
      <c r="L128">
        <v>5</v>
      </c>
      <c r="M128">
        <v>1</v>
      </c>
      <c r="N128">
        <f t="shared" si="6"/>
        <v>1</v>
      </c>
      <c r="Q128">
        <f t="shared" si="7"/>
        <v>4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764</v>
      </c>
      <c r="J129" s="1" t="s">
        <v>896</v>
      </c>
      <c r="K129" s="1" t="s">
        <v>1022</v>
      </c>
      <c r="L129">
        <v>5</v>
      </c>
      <c r="M129">
        <v>1</v>
      </c>
      <c r="N129">
        <f t="shared" si="6"/>
        <v>1</v>
      </c>
      <c r="Q129">
        <f t="shared" si="7"/>
        <v>4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765</v>
      </c>
      <c r="J130" s="1" t="s">
        <v>897</v>
      </c>
      <c r="K130" s="1" t="s">
        <v>1023</v>
      </c>
      <c r="L130">
        <v>5</v>
      </c>
      <c r="M130">
        <v>1</v>
      </c>
      <c r="N130">
        <f t="shared" ref="N130:N151" si="8">M130</f>
        <v>1</v>
      </c>
      <c r="Q130">
        <f t="shared" ref="Q130:Q151" si="9">L130-SUM(N130:P130)</f>
        <v>4</v>
      </c>
    </row>
    <row r="131" spans="1:17" ht="32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766</v>
      </c>
      <c r="J131" s="1" t="s">
        <v>898</v>
      </c>
      <c r="K131" s="1" t="s">
        <v>1024</v>
      </c>
      <c r="L131">
        <v>5</v>
      </c>
      <c r="M131">
        <v>1</v>
      </c>
      <c r="N131">
        <f t="shared" si="8"/>
        <v>1</v>
      </c>
      <c r="Q131">
        <f t="shared" si="9"/>
        <v>4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767</v>
      </c>
      <c r="J132" s="1" t="s">
        <v>899</v>
      </c>
      <c r="K132" s="1" t="s">
        <v>1025</v>
      </c>
      <c r="L132">
        <v>5</v>
      </c>
      <c r="M132">
        <v>1</v>
      </c>
      <c r="N132">
        <f t="shared" si="8"/>
        <v>1</v>
      </c>
      <c r="Q132">
        <f t="shared" si="9"/>
        <v>4</v>
      </c>
    </row>
    <row r="133" spans="1:17" ht="32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768</v>
      </c>
      <c r="J133" s="1" t="s">
        <v>900</v>
      </c>
      <c r="K133" s="1" t="s">
        <v>1026</v>
      </c>
      <c r="L133">
        <v>5</v>
      </c>
      <c r="M133">
        <v>1</v>
      </c>
      <c r="N133">
        <f t="shared" si="8"/>
        <v>1</v>
      </c>
      <c r="Q133">
        <f t="shared" si="9"/>
        <v>4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769</v>
      </c>
      <c r="J134" s="1" t="s">
        <v>901</v>
      </c>
      <c r="K134" s="1" t="s">
        <v>1027</v>
      </c>
      <c r="L134">
        <v>5</v>
      </c>
      <c r="M134">
        <v>1</v>
      </c>
      <c r="N134">
        <f t="shared" si="8"/>
        <v>1</v>
      </c>
      <c r="Q134">
        <f t="shared" si="9"/>
        <v>4</v>
      </c>
    </row>
    <row r="135" spans="1:17" ht="32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770</v>
      </c>
      <c r="J135" s="1" t="s">
        <v>902</v>
      </c>
      <c r="K135" s="1" t="s">
        <v>1028</v>
      </c>
      <c r="L135">
        <v>5</v>
      </c>
      <c r="M135">
        <v>2</v>
      </c>
      <c r="N135">
        <f t="shared" si="8"/>
        <v>2</v>
      </c>
      <c r="Q135">
        <f t="shared" si="9"/>
        <v>3</v>
      </c>
    </row>
    <row r="136" spans="1:17" ht="32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771</v>
      </c>
      <c r="J136" s="1" t="s">
        <v>903</v>
      </c>
      <c r="K136" s="1" t="s">
        <v>1029</v>
      </c>
      <c r="L136">
        <v>5</v>
      </c>
      <c r="M136">
        <v>1</v>
      </c>
      <c r="N136">
        <f t="shared" si="8"/>
        <v>1</v>
      </c>
      <c r="Q136">
        <f t="shared" si="9"/>
        <v>4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772</v>
      </c>
      <c r="J137" s="1" t="s">
        <v>904</v>
      </c>
      <c r="K137" s="1" t="s">
        <v>904</v>
      </c>
      <c r="L137">
        <v>5</v>
      </c>
      <c r="M137">
        <v>5</v>
      </c>
      <c r="N137">
        <v>2</v>
      </c>
      <c r="P137">
        <v>3</v>
      </c>
      <c r="Q137">
        <f t="shared" si="9"/>
        <v>0</v>
      </c>
    </row>
    <row r="138" spans="1:17" ht="32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773</v>
      </c>
      <c r="J138" s="1" t="s">
        <v>905</v>
      </c>
      <c r="K138" s="1" t="s">
        <v>1030</v>
      </c>
      <c r="L138">
        <v>5</v>
      </c>
      <c r="M138">
        <v>1</v>
      </c>
      <c r="N138">
        <f t="shared" si="8"/>
        <v>1</v>
      </c>
      <c r="Q138">
        <f t="shared" si="9"/>
        <v>4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774</v>
      </c>
      <c r="J139" s="1" t="s">
        <v>906</v>
      </c>
      <c r="K139" s="1" t="s">
        <v>1031</v>
      </c>
      <c r="L139">
        <v>5</v>
      </c>
      <c r="M139">
        <v>1</v>
      </c>
      <c r="N139">
        <f t="shared" si="8"/>
        <v>1</v>
      </c>
      <c r="Q139">
        <f t="shared" si="9"/>
        <v>4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775</v>
      </c>
      <c r="J140" s="1" t="s">
        <v>907</v>
      </c>
      <c r="K140" s="1" t="s">
        <v>1032</v>
      </c>
      <c r="L140">
        <v>5</v>
      </c>
      <c r="M140">
        <v>1</v>
      </c>
      <c r="N140">
        <f t="shared" si="8"/>
        <v>1</v>
      </c>
      <c r="Q140">
        <f t="shared" si="9"/>
        <v>4</v>
      </c>
    </row>
    <row r="141" spans="1:17" ht="32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776</v>
      </c>
      <c r="J141" s="1" t="s">
        <v>908</v>
      </c>
      <c r="K141" s="1" t="s">
        <v>1033</v>
      </c>
      <c r="L141">
        <v>5</v>
      </c>
      <c r="M141">
        <v>1</v>
      </c>
      <c r="N141">
        <f t="shared" si="8"/>
        <v>1</v>
      </c>
      <c r="Q141">
        <f t="shared" si="9"/>
        <v>4</v>
      </c>
    </row>
    <row r="142" spans="1:17" ht="32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777</v>
      </c>
      <c r="J142" s="1" t="s">
        <v>909</v>
      </c>
      <c r="K142" s="1" t="s">
        <v>1034</v>
      </c>
      <c r="L142">
        <v>5</v>
      </c>
      <c r="M142">
        <v>1</v>
      </c>
      <c r="N142">
        <f t="shared" si="8"/>
        <v>1</v>
      </c>
      <c r="Q142">
        <f t="shared" si="9"/>
        <v>4</v>
      </c>
    </row>
    <row r="143" spans="1:17" ht="32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778</v>
      </c>
      <c r="J143" s="1" t="s">
        <v>910</v>
      </c>
      <c r="K143" s="1" t="s">
        <v>1035</v>
      </c>
      <c r="L143">
        <v>5</v>
      </c>
      <c r="M143">
        <v>1</v>
      </c>
      <c r="N143">
        <f t="shared" si="8"/>
        <v>1</v>
      </c>
      <c r="Q143">
        <f t="shared" si="9"/>
        <v>4</v>
      </c>
    </row>
    <row r="144" spans="1:17" ht="32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655</v>
      </c>
      <c r="J144" s="1" t="s">
        <v>787</v>
      </c>
      <c r="L144">
        <v>5</v>
      </c>
      <c r="M144">
        <v>0</v>
      </c>
      <c r="N144">
        <f t="shared" si="8"/>
        <v>0</v>
      </c>
      <c r="Q144">
        <f t="shared" si="9"/>
        <v>5</v>
      </c>
    </row>
    <row r="145" spans="1:17" ht="32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779</v>
      </c>
      <c r="J145" s="1" t="s">
        <v>911</v>
      </c>
      <c r="K145" s="1" t="s">
        <v>1036</v>
      </c>
      <c r="L145">
        <v>5</v>
      </c>
      <c r="M145">
        <v>1</v>
      </c>
      <c r="N145">
        <f t="shared" si="8"/>
        <v>1</v>
      </c>
      <c r="Q145">
        <f t="shared" si="9"/>
        <v>4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780</v>
      </c>
      <c r="J146" s="1" t="s">
        <v>912</v>
      </c>
      <c r="K146" s="1" t="s">
        <v>1037</v>
      </c>
      <c r="L146">
        <v>5</v>
      </c>
      <c r="M146">
        <v>1</v>
      </c>
      <c r="N146">
        <f t="shared" si="8"/>
        <v>1</v>
      </c>
      <c r="Q146">
        <f t="shared" si="9"/>
        <v>4</v>
      </c>
    </row>
    <row r="147" spans="1:17" ht="32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781</v>
      </c>
      <c r="J147" s="1" t="s">
        <v>913</v>
      </c>
      <c r="K147" s="1" t="s">
        <v>1038</v>
      </c>
      <c r="L147">
        <v>5</v>
      </c>
      <c r="M147">
        <v>1</v>
      </c>
      <c r="N147">
        <f t="shared" si="8"/>
        <v>1</v>
      </c>
      <c r="Q147">
        <f t="shared" si="9"/>
        <v>4</v>
      </c>
    </row>
    <row r="148" spans="1:17" ht="32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782</v>
      </c>
      <c r="J148" s="1" t="s">
        <v>914</v>
      </c>
      <c r="K148" s="1" t="s">
        <v>1039</v>
      </c>
      <c r="L148">
        <v>5</v>
      </c>
      <c r="M148">
        <v>1</v>
      </c>
      <c r="N148">
        <f t="shared" si="8"/>
        <v>1</v>
      </c>
      <c r="Q148">
        <f t="shared" si="9"/>
        <v>4</v>
      </c>
    </row>
    <row r="149" spans="1:17" ht="32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783</v>
      </c>
      <c r="J149" s="1" t="s">
        <v>915</v>
      </c>
      <c r="K149" s="1" t="s">
        <v>1040</v>
      </c>
      <c r="L149">
        <v>5</v>
      </c>
      <c r="M149">
        <v>1</v>
      </c>
      <c r="N149">
        <f t="shared" si="8"/>
        <v>1</v>
      </c>
      <c r="Q149">
        <f t="shared" si="9"/>
        <v>4</v>
      </c>
    </row>
    <row r="150" spans="1:17" ht="32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784</v>
      </c>
      <c r="J150" s="1" t="s">
        <v>916</v>
      </c>
      <c r="K150" s="1" t="s">
        <v>1041</v>
      </c>
      <c r="L150">
        <v>5</v>
      </c>
      <c r="M150">
        <v>1</v>
      </c>
      <c r="N150">
        <f t="shared" si="8"/>
        <v>1</v>
      </c>
      <c r="Q150">
        <f t="shared" si="9"/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785</v>
      </c>
      <c r="J151" s="1" t="s">
        <v>917</v>
      </c>
      <c r="K151" s="1" t="s">
        <v>1042</v>
      </c>
      <c r="L151">
        <v>5</v>
      </c>
      <c r="M151">
        <v>3</v>
      </c>
      <c r="N151">
        <f t="shared" si="8"/>
        <v>3</v>
      </c>
      <c r="Q151">
        <f t="shared" si="9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opLeftCell="B1" zoomScale="120" zoomScaleNormal="120" workbookViewId="0">
      <pane ySplit="1" topLeftCell="A32" activePane="bottomLeft" state="frozen"/>
      <selection pane="bottomLeft" activeCell="B34" sqref="B34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1043</v>
      </c>
      <c r="J2" s="1" t="s">
        <v>1193</v>
      </c>
      <c r="K2" s="1" t="s">
        <v>918</v>
      </c>
      <c r="L2">
        <v>5</v>
      </c>
      <c r="M2">
        <v>1</v>
      </c>
      <c r="N2">
        <f t="shared" ref="N2:N33" si="0">M2</f>
        <v>1</v>
      </c>
      <c r="Q2">
        <f t="shared" ref="Q2:Q33" si="1">L2-SUM(N2:P2)</f>
        <v>4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1044</v>
      </c>
      <c r="J3" s="1" t="s">
        <v>1194</v>
      </c>
      <c r="L3">
        <v>5</v>
      </c>
      <c r="M3">
        <v>0</v>
      </c>
      <c r="N3">
        <f t="shared" si="0"/>
        <v>0</v>
      </c>
      <c r="Q3">
        <f t="shared" si="1"/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1045</v>
      </c>
      <c r="J4" s="1" t="s">
        <v>1195</v>
      </c>
      <c r="K4" s="1" t="s">
        <v>919</v>
      </c>
      <c r="L4">
        <v>5</v>
      </c>
      <c r="M4">
        <v>1</v>
      </c>
      <c r="N4">
        <f t="shared" si="0"/>
        <v>1</v>
      </c>
      <c r="Q4">
        <f t="shared" si="1"/>
        <v>4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1046</v>
      </c>
      <c r="J5" s="1" t="s">
        <v>1196</v>
      </c>
      <c r="K5" s="1" t="s">
        <v>920</v>
      </c>
      <c r="L5">
        <v>5</v>
      </c>
      <c r="M5">
        <v>1</v>
      </c>
      <c r="N5">
        <f t="shared" si="0"/>
        <v>1</v>
      </c>
      <c r="Q5">
        <f t="shared" si="1"/>
        <v>4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1047</v>
      </c>
      <c r="J6" s="1" t="s">
        <v>1197</v>
      </c>
      <c r="K6" s="1" t="s">
        <v>921</v>
      </c>
      <c r="L6">
        <v>5</v>
      </c>
      <c r="M6">
        <v>1</v>
      </c>
      <c r="N6">
        <f t="shared" si="0"/>
        <v>1</v>
      </c>
      <c r="Q6">
        <f t="shared" si="1"/>
        <v>4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1048</v>
      </c>
      <c r="J7" s="1" t="s">
        <v>1198</v>
      </c>
      <c r="K7" s="1" t="s">
        <v>922</v>
      </c>
      <c r="L7">
        <v>5</v>
      </c>
      <c r="M7">
        <v>1</v>
      </c>
      <c r="N7">
        <f t="shared" si="0"/>
        <v>1</v>
      </c>
      <c r="Q7">
        <f t="shared" si="1"/>
        <v>4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1049</v>
      </c>
      <c r="J8" s="1" t="s">
        <v>1199</v>
      </c>
      <c r="K8" s="1" t="s">
        <v>923</v>
      </c>
      <c r="L8">
        <v>5</v>
      </c>
      <c r="M8">
        <v>1</v>
      </c>
      <c r="N8">
        <f t="shared" si="0"/>
        <v>1</v>
      </c>
      <c r="Q8">
        <f t="shared" si="1"/>
        <v>4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1050</v>
      </c>
      <c r="J9" s="1" t="s">
        <v>1200</v>
      </c>
      <c r="K9" s="1" t="s">
        <v>924</v>
      </c>
      <c r="L9">
        <v>5</v>
      </c>
      <c r="M9">
        <v>1</v>
      </c>
      <c r="N9">
        <f t="shared" si="0"/>
        <v>1</v>
      </c>
      <c r="Q9">
        <f t="shared" si="1"/>
        <v>4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1051</v>
      </c>
      <c r="J10" s="1" t="s">
        <v>1201</v>
      </c>
      <c r="K10" s="1" t="s">
        <v>1342</v>
      </c>
      <c r="L10">
        <v>5</v>
      </c>
      <c r="M10">
        <v>2</v>
      </c>
      <c r="N10">
        <f t="shared" si="0"/>
        <v>2</v>
      </c>
      <c r="Q10">
        <f t="shared" si="1"/>
        <v>3</v>
      </c>
    </row>
    <row r="11" spans="1:18" ht="32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1052</v>
      </c>
      <c r="J11" s="1" t="s">
        <v>1202</v>
      </c>
      <c r="K11" s="1" t="s">
        <v>926</v>
      </c>
      <c r="L11">
        <v>5</v>
      </c>
      <c r="M11">
        <v>1</v>
      </c>
      <c r="N11">
        <f t="shared" si="0"/>
        <v>1</v>
      </c>
      <c r="Q11">
        <f t="shared" si="1"/>
        <v>4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1053</v>
      </c>
      <c r="J12" s="1" t="s">
        <v>1203</v>
      </c>
      <c r="K12" s="1" t="s">
        <v>927</v>
      </c>
      <c r="L12">
        <v>5</v>
      </c>
      <c r="M12">
        <v>2</v>
      </c>
      <c r="N12">
        <f t="shared" si="0"/>
        <v>2</v>
      </c>
      <c r="Q12">
        <f t="shared" si="1"/>
        <v>3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1054</v>
      </c>
      <c r="J13" s="1" t="s">
        <v>1204</v>
      </c>
      <c r="K13" s="1" t="s">
        <v>928</v>
      </c>
      <c r="L13">
        <v>5</v>
      </c>
      <c r="M13">
        <v>1</v>
      </c>
      <c r="N13">
        <f t="shared" si="0"/>
        <v>1</v>
      </c>
      <c r="Q13">
        <f t="shared" si="1"/>
        <v>4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1055</v>
      </c>
      <c r="J14" s="1" t="s">
        <v>1205</v>
      </c>
      <c r="K14" s="1" t="s">
        <v>929</v>
      </c>
      <c r="L14">
        <v>5</v>
      </c>
      <c r="M14">
        <v>1</v>
      </c>
      <c r="N14">
        <f t="shared" si="0"/>
        <v>1</v>
      </c>
      <c r="Q14">
        <f t="shared" si="1"/>
        <v>4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1056</v>
      </c>
      <c r="J15" s="1" t="s">
        <v>1206</v>
      </c>
      <c r="K15" s="1" t="s">
        <v>930</v>
      </c>
      <c r="L15">
        <v>5</v>
      </c>
      <c r="M15">
        <v>1</v>
      </c>
      <c r="N15">
        <f t="shared" si="0"/>
        <v>1</v>
      </c>
      <c r="Q15">
        <f t="shared" si="1"/>
        <v>4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1057</v>
      </c>
      <c r="J16" s="1" t="s">
        <v>1207</v>
      </c>
      <c r="K16" s="1" t="s">
        <v>931</v>
      </c>
      <c r="L16">
        <v>5</v>
      </c>
      <c r="M16">
        <v>1</v>
      </c>
      <c r="N16">
        <f t="shared" si="0"/>
        <v>1</v>
      </c>
      <c r="Q16">
        <f t="shared" si="1"/>
        <v>4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1058</v>
      </c>
      <c r="J17" s="1" t="s">
        <v>1208</v>
      </c>
      <c r="K17" s="1" t="s">
        <v>1343</v>
      </c>
      <c r="L17">
        <v>5</v>
      </c>
      <c r="M17">
        <v>2</v>
      </c>
      <c r="N17">
        <v>1</v>
      </c>
      <c r="P17">
        <v>1</v>
      </c>
      <c r="Q17">
        <f t="shared" si="1"/>
        <v>3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1059</v>
      </c>
      <c r="J18" s="1" t="s">
        <v>1209</v>
      </c>
      <c r="K18" s="1" t="s">
        <v>1344</v>
      </c>
      <c r="L18">
        <v>5</v>
      </c>
      <c r="M18">
        <v>2</v>
      </c>
      <c r="N18">
        <v>1</v>
      </c>
      <c r="P18">
        <v>1</v>
      </c>
      <c r="Q18">
        <f t="shared" si="1"/>
        <v>3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1060</v>
      </c>
      <c r="J19" s="1" t="s">
        <v>1210</v>
      </c>
      <c r="K19" s="1" t="s">
        <v>934</v>
      </c>
      <c r="L19">
        <v>5</v>
      </c>
      <c r="M19">
        <v>1</v>
      </c>
      <c r="N19">
        <f t="shared" si="0"/>
        <v>1</v>
      </c>
      <c r="Q19">
        <f t="shared" si="1"/>
        <v>4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1061</v>
      </c>
      <c r="J20" s="1" t="s">
        <v>1211</v>
      </c>
      <c r="K20" s="1" t="s">
        <v>935</v>
      </c>
      <c r="L20">
        <v>5</v>
      </c>
      <c r="M20">
        <v>1</v>
      </c>
      <c r="N20">
        <f t="shared" si="0"/>
        <v>1</v>
      </c>
      <c r="Q20">
        <f t="shared" si="1"/>
        <v>4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1062</v>
      </c>
      <c r="J21" s="1" t="s">
        <v>1212</v>
      </c>
      <c r="K21" s="1" t="s">
        <v>936</v>
      </c>
      <c r="L21">
        <v>5</v>
      </c>
      <c r="M21">
        <v>1</v>
      </c>
      <c r="N21">
        <f t="shared" si="0"/>
        <v>1</v>
      </c>
      <c r="Q21">
        <f t="shared" si="1"/>
        <v>4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1063</v>
      </c>
      <c r="J22" s="1" t="s">
        <v>1213</v>
      </c>
      <c r="K22" s="1" t="s">
        <v>937</v>
      </c>
      <c r="L22">
        <v>5</v>
      </c>
      <c r="M22">
        <v>1</v>
      </c>
      <c r="N22">
        <f t="shared" si="0"/>
        <v>1</v>
      </c>
      <c r="Q22">
        <f t="shared" si="1"/>
        <v>4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1064</v>
      </c>
      <c r="J23" s="1" t="s">
        <v>1214</v>
      </c>
      <c r="K23" s="1" t="s">
        <v>938</v>
      </c>
      <c r="L23">
        <v>5</v>
      </c>
      <c r="M23">
        <v>1</v>
      </c>
      <c r="N23">
        <f t="shared" si="0"/>
        <v>1</v>
      </c>
      <c r="Q23">
        <f t="shared" si="1"/>
        <v>4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1065</v>
      </c>
      <c r="J24" s="1" t="s">
        <v>1215</v>
      </c>
      <c r="K24" s="1" t="s">
        <v>939</v>
      </c>
      <c r="L24">
        <v>5</v>
      </c>
      <c r="M24">
        <v>1</v>
      </c>
      <c r="N24">
        <f t="shared" si="0"/>
        <v>1</v>
      </c>
      <c r="Q24">
        <f t="shared" si="1"/>
        <v>4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1066</v>
      </c>
      <c r="J25" s="1" t="s">
        <v>1216</v>
      </c>
      <c r="K25" s="1" t="s">
        <v>940</v>
      </c>
      <c r="L25">
        <v>5</v>
      </c>
      <c r="M25">
        <v>1</v>
      </c>
      <c r="N25">
        <f t="shared" si="0"/>
        <v>1</v>
      </c>
      <c r="Q25">
        <f t="shared" si="1"/>
        <v>4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1067</v>
      </c>
      <c r="J26" s="1" t="s">
        <v>1217</v>
      </c>
      <c r="K26" s="1" t="s">
        <v>941</v>
      </c>
      <c r="L26">
        <v>5</v>
      </c>
      <c r="M26">
        <v>1</v>
      </c>
      <c r="N26">
        <f t="shared" si="0"/>
        <v>1</v>
      </c>
      <c r="Q26">
        <f t="shared" si="1"/>
        <v>4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1068</v>
      </c>
      <c r="J27" s="1" t="s">
        <v>1218</v>
      </c>
      <c r="K27" s="1" t="s">
        <v>1218</v>
      </c>
      <c r="L27">
        <v>5</v>
      </c>
      <c r="M27">
        <v>5</v>
      </c>
      <c r="N27">
        <f t="shared" si="0"/>
        <v>5</v>
      </c>
      <c r="Q27">
        <f t="shared" si="1"/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1069</v>
      </c>
      <c r="J28" s="1" t="s">
        <v>1219</v>
      </c>
      <c r="L28">
        <v>5</v>
      </c>
      <c r="M28">
        <v>0</v>
      </c>
      <c r="N28">
        <f t="shared" si="0"/>
        <v>0</v>
      </c>
      <c r="O28">
        <v>1</v>
      </c>
      <c r="Q28">
        <f t="shared" si="1"/>
        <v>4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1070</v>
      </c>
      <c r="J29" s="1" t="s">
        <v>1220</v>
      </c>
      <c r="K29" s="1" t="s">
        <v>942</v>
      </c>
      <c r="L29">
        <v>5</v>
      </c>
      <c r="M29">
        <v>1</v>
      </c>
      <c r="N29">
        <f t="shared" si="0"/>
        <v>1</v>
      </c>
      <c r="Q29">
        <f t="shared" si="1"/>
        <v>4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1071</v>
      </c>
      <c r="J30" s="1" t="s">
        <v>1221</v>
      </c>
      <c r="K30" s="1" t="s">
        <v>1345</v>
      </c>
      <c r="L30">
        <v>5</v>
      </c>
      <c r="M30">
        <v>3</v>
      </c>
      <c r="N30">
        <f t="shared" si="0"/>
        <v>3</v>
      </c>
      <c r="Q30">
        <f t="shared" si="1"/>
        <v>2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1072</v>
      </c>
      <c r="J31" s="1" t="s">
        <v>1222</v>
      </c>
      <c r="K31" s="1" t="s">
        <v>944</v>
      </c>
      <c r="L31">
        <v>5</v>
      </c>
      <c r="M31">
        <v>1</v>
      </c>
      <c r="N31">
        <f t="shared" si="0"/>
        <v>1</v>
      </c>
      <c r="Q31">
        <f t="shared" si="1"/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1073</v>
      </c>
      <c r="J32" s="1" t="s">
        <v>1223</v>
      </c>
      <c r="K32" s="1" t="s">
        <v>945</v>
      </c>
      <c r="L32">
        <v>5</v>
      </c>
      <c r="M32">
        <v>1</v>
      </c>
      <c r="N32">
        <f t="shared" si="0"/>
        <v>1</v>
      </c>
      <c r="Q32">
        <f t="shared" si="1"/>
        <v>4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1074</v>
      </c>
      <c r="J33" s="1" t="s">
        <v>1224</v>
      </c>
      <c r="K33" s="1" t="s">
        <v>946</v>
      </c>
      <c r="L33">
        <v>5</v>
      </c>
      <c r="M33">
        <v>1</v>
      </c>
      <c r="N33">
        <f t="shared" si="0"/>
        <v>1</v>
      </c>
      <c r="Q33">
        <f t="shared" si="1"/>
        <v>4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1075</v>
      </c>
      <c r="J34" s="1" t="s">
        <v>1225</v>
      </c>
      <c r="K34" s="1" t="s">
        <v>947</v>
      </c>
      <c r="L34">
        <v>5</v>
      </c>
      <c r="M34">
        <v>1</v>
      </c>
      <c r="N34">
        <f t="shared" ref="N34:N65" si="2">M34</f>
        <v>1</v>
      </c>
      <c r="Q34">
        <f t="shared" ref="Q34:Q65" si="3">L34-SUM(N34:P34)</f>
        <v>4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1076</v>
      </c>
      <c r="J35" s="1" t="s">
        <v>1226</v>
      </c>
      <c r="K35" s="1" t="s">
        <v>948</v>
      </c>
      <c r="L35">
        <v>5</v>
      </c>
      <c r="M35">
        <v>2</v>
      </c>
      <c r="N35">
        <f t="shared" si="2"/>
        <v>2</v>
      </c>
      <c r="Q35">
        <f t="shared" si="3"/>
        <v>3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1077</v>
      </c>
      <c r="J36" s="1" t="s">
        <v>1227</v>
      </c>
      <c r="K36" s="1" t="s">
        <v>949</v>
      </c>
      <c r="L36">
        <v>5</v>
      </c>
      <c r="M36">
        <v>1</v>
      </c>
      <c r="N36">
        <f t="shared" si="2"/>
        <v>1</v>
      </c>
      <c r="Q36">
        <f t="shared" si="3"/>
        <v>4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1078</v>
      </c>
      <c r="J37" s="1" t="s">
        <v>1228</v>
      </c>
      <c r="K37" s="1" t="s">
        <v>950</v>
      </c>
      <c r="L37">
        <v>5</v>
      </c>
      <c r="M37">
        <v>1</v>
      </c>
      <c r="N37">
        <f t="shared" si="2"/>
        <v>1</v>
      </c>
      <c r="Q37">
        <f t="shared" si="3"/>
        <v>4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1079</v>
      </c>
      <c r="J38" s="1" t="s">
        <v>1229</v>
      </c>
      <c r="K38" s="1" t="s">
        <v>951</v>
      </c>
      <c r="L38">
        <v>5</v>
      </c>
      <c r="M38">
        <v>2</v>
      </c>
      <c r="N38">
        <f t="shared" si="2"/>
        <v>2</v>
      </c>
      <c r="Q38">
        <f t="shared" si="3"/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1080</v>
      </c>
      <c r="J39" s="1" t="s">
        <v>1230</v>
      </c>
      <c r="L39">
        <v>5</v>
      </c>
      <c r="M39">
        <v>0</v>
      </c>
      <c r="N39">
        <f t="shared" si="2"/>
        <v>0</v>
      </c>
      <c r="Q39">
        <f t="shared" si="3"/>
        <v>5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1081</v>
      </c>
      <c r="J40" s="1" t="s">
        <v>1231</v>
      </c>
      <c r="K40" s="1" t="s">
        <v>952</v>
      </c>
      <c r="L40">
        <v>5</v>
      </c>
      <c r="M40">
        <v>1</v>
      </c>
      <c r="N40">
        <f t="shared" si="2"/>
        <v>1</v>
      </c>
      <c r="Q40">
        <f t="shared" si="3"/>
        <v>4</v>
      </c>
    </row>
    <row r="41" spans="1:17" ht="32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1082</v>
      </c>
      <c r="J41" s="1" t="s">
        <v>1232</v>
      </c>
      <c r="L41">
        <v>5</v>
      </c>
      <c r="M41">
        <v>0</v>
      </c>
      <c r="N41">
        <f t="shared" si="2"/>
        <v>0</v>
      </c>
      <c r="Q41">
        <f t="shared" si="3"/>
        <v>5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1083</v>
      </c>
      <c r="J42" s="1" t="s">
        <v>1233</v>
      </c>
      <c r="K42" s="1" t="s">
        <v>953</v>
      </c>
      <c r="L42">
        <v>5</v>
      </c>
      <c r="M42">
        <v>1</v>
      </c>
      <c r="N42">
        <f t="shared" si="2"/>
        <v>1</v>
      </c>
      <c r="Q42">
        <f t="shared" si="3"/>
        <v>4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1084</v>
      </c>
      <c r="J43" s="1" t="s">
        <v>1234</v>
      </c>
      <c r="K43" s="1" t="s">
        <v>954</v>
      </c>
      <c r="L43">
        <v>5</v>
      </c>
      <c r="M43">
        <v>1</v>
      </c>
      <c r="N43">
        <f t="shared" si="2"/>
        <v>1</v>
      </c>
      <c r="Q43">
        <f t="shared" si="3"/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1085</v>
      </c>
      <c r="J44" s="1" t="s">
        <v>1235</v>
      </c>
      <c r="K44" s="1" t="s">
        <v>955</v>
      </c>
      <c r="L44">
        <v>5</v>
      </c>
      <c r="M44">
        <v>1</v>
      </c>
      <c r="N44">
        <f t="shared" si="2"/>
        <v>1</v>
      </c>
      <c r="Q44">
        <f t="shared" si="3"/>
        <v>4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1086</v>
      </c>
      <c r="J45" s="1" t="s">
        <v>1236</v>
      </c>
      <c r="K45" s="1" t="s">
        <v>956</v>
      </c>
      <c r="L45">
        <v>5</v>
      </c>
      <c r="M45">
        <v>1</v>
      </c>
      <c r="N45">
        <f t="shared" si="2"/>
        <v>1</v>
      </c>
      <c r="Q45">
        <f t="shared" si="3"/>
        <v>4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1087</v>
      </c>
      <c r="J46" s="1" t="s">
        <v>1237</v>
      </c>
      <c r="K46" s="1" t="s">
        <v>1237</v>
      </c>
      <c r="L46">
        <v>5</v>
      </c>
      <c r="M46">
        <v>5</v>
      </c>
      <c r="N46">
        <v>4</v>
      </c>
      <c r="P46">
        <v>1</v>
      </c>
      <c r="Q46">
        <f t="shared" si="3"/>
        <v>0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1088</v>
      </c>
      <c r="J47" s="1" t="s">
        <v>1238</v>
      </c>
      <c r="K47" s="1" t="s">
        <v>958</v>
      </c>
      <c r="L47">
        <v>5</v>
      </c>
      <c r="M47">
        <v>1</v>
      </c>
      <c r="N47">
        <f t="shared" si="2"/>
        <v>1</v>
      </c>
      <c r="Q47">
        <f t="shared" si="3"/>
        <v>4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1089</v>
      </c>
      <c r="J48" s="1" t="s">
        <v>1239</v>
      </c>
      <c r="K48" s="1" t="s">
        <v>959</v>
      </c>
      <c r="L48">
        <v>5</v>
      </c>
      <c r="M48">
        <v>1</v>
      </c>
      <c r="N48">
        <f t="shared" si="2"/>
        <v>1</v>
      </c>
      <c r="Q48">
        <f t="shared" si="3"/>
        <v>4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1090</v>
      </c>
      <c r="J49" s="1" t="s">
        <v>1240</v>
      </c>
      <c r="K49" s="1" t="s">
        <v>960</v>
      </c>
      <c r="L49">
        <v>5</v>
      </c>
      <c r="M49">
        <v>1</v>
      </c>
      <c r="N49">
        <f t="shared" si="2"/>
        <v>1</v>
      </c>
      <c r="Q49">
        <f t="shared" si="3"/>
        <v>4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1091</v>
      </c>
      <c r="J50" s="1" t="s">
        <v>1241</v>
      </c>
      <c r="K50" s="1" t="s">
        <v>961</v>
      </c>
      <c r="L50">
        <v>5</v>
      </c>
      <c r="M50">
        <v>1</v>
      </c>
      <c r="N50">
        <f t="shared" si="2"/>
        <v>1</v>
      </c>
      <c r="Q50">
        <f t="shared" si="3"/>
        <v>4</v>
      </c>
    </row>
    <row r="51" spans="1:17" ht="64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1092</v>
      </c>
      <c r="J51" s="1" t="s">
        <v>1242</v>
      </c>
      <c r="L51">
        <v>5</v>
      </c>
      <c r="M51">
        <v>0</v>
      </c>
      <c r="N51">
        <f t="shared" si="2"/>
        <v>0</v>
      </c>
      <c r="O51">
        <v>1</v>
      </c>
      <c r="Q51">
        <f t="shared" si="3"/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1093</v>
      </c>
      <c r="J52" s="1" t="s">
        <v>1243</v>
      </c>
      <c r="K52" s="1" t="s">
        <v>1346</v>
      </c>
      <c r="L52">
        <v>5</v>
      </c>
      <c r="M52">
        <v>2</v>
      </c>
      <c r="N52">
        <f t="shared" si="2"/>
        <v>2</v>
      </c>
      <c r="Q52">
        <f t="shared" si="3"/>
        <v>3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1094</v>
      </c>
      <c r="J53" s="1" t="s">
        <v>1244</v>
      </c>
      <c r="K53" s="1" t="s">
        <v>1347</v>
      </c>
      <c r="L53">
        <v>5</v>
      </c>
      <c r="M53">
        <v>2</v>
      </c>
      <c r="N53">
        <f t="shared" si="2"/>
        <v>2</v>
      </c>
      <c r="Q53">
        <f t="shared" si="3"/>
        <v>3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1095</v>
      </c>
      <c r="J54" s="1" t="s">
        <v>1245</v>
      </c>
      <c r="K54" s="1" t="s">
        <v>964</v>
      </c>
      <c r="L54">
        <v>5</v>
      </c>
      <c r="M54">
        <v>1</v>
      </c>
      <c r="N54">
        <f t="shared" si="2"/>
        <v>1</v>
      </c>
      <c r="Q54">
        <f t="shared" si="3"/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1096</v>
      </c>
      <c r="J55" s="1" t="s">
        <v>1246</v>
      </c>
      <c r="K55" s="1" t="s">
        <v>965</v>
      </c>
      <c r="L55">
        <v>5</v>
      </c>
      <c r="M55">
        <v>1</v>
      </c>
      <c r="N55">
        <f t="shared" si="2"/>
        <v>1</v>
      </c>
      <c r="Q55">
        <f t="shared" si="3"/>
        <v>4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1097</v>
      </c>
      <c r="J56" s="1" t="s">
        <v>1247</v>
      </c>
      <c r="K56" s="1" t="s">
        <v>966</v>
      </c>
      <c r="L56">
        <v>5</v>
      </c>
      <c r="M56">
        <v>2</v>
      </c>
      <c r="N56">
        <f t="shared" si="2"/>
        <v>2</v>
      </c>
      <c r="Q56">
        <f t="shared" si="3"/>
        <v>3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1098</v>
      </c>
      <c r="J57" s="1" t="s">
        <v>1248</v>
      </c>
      <c r="K57" s="1" t="s">
        <v>967</v>
      </c>
      <c r="L57">
        <v>5</v>
      </c>
      <c r="M57">
        <v>1</v>
      </c>
      <c r="N57">
        <f t="shared" si="2"/>
        <v>1</v>
      </c>
      <c r="Q57">
        <f t="shared" si="3"/>
        <v>4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1099</v>
      </c>
      <c r="J58" s="1" t="s">
        <v>1249</v>
      </c>
      <c r="K58" s="1" t="s">
        <v>968</v>
      </c>
      <c r="L58">
        <v>5</v>
      </c>
      <c r="M58">
        <v>1</v>
      </c>
      <c r="N58">
        <f t="shared" si="2"/>
        <v>1</v>
      </c>
      <c r="Q58">
        <f t="shared" si="3"/>
        <v>4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1100</v>
      </c>
      <c r="J59" s="1" t="s">
        <v>1250</v>
      </c>
      <c r="K59" s="1" t="s">
        <v>969</v>
      </c>
      <c r="L59">
        <v>5</v>
      </c>
      <c r="M59">
        <v>1</v>
      </c>
      <c r="N59">
        <f t="shared" si="2"/>
        <v>1</v>
      </c>
      <c r="Q59">
        <f t="shared" si="3"/>
        <v>4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1101</v>
      </c>
      <c r="J60" s="1" t="s">
        <v>1251</v>
      </c>
      <c r="K60" s="1" t="s">
        <v>970</v>
      </c>
      <c r="L60">
        <v>5</v>
      </c>
      <c r="M60">
        <v>1</v>
      </c>
      <c r="N60">
        <f t="shared" si="2"/>
        <v>1</v>
      </c>
      <c r="Q60">
        <f t="shared" si="3"/>
        <v>4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1102</v>
      </c>
      <c r="J61" s="1" t="s">
        <v>1252</v>
      </c>
      <c r="K61" s="1" t="s">
        <v>971</v>
      </c>
      <c r="L61">
        <v>5</v>
      </c>
      <c r="M61">
        <v>1</v>
      </c>
      <c r="N61">
        <f t="shared" si="2"/>
        <v>1</v>
      </c>
      <c r="Q61">
        <f t="shared" si="3"/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1103</v>
      </c>
      <c r="J62" s="1" t="s">
        <v>1253</v>
      </c>
      <c r="K62" s="1" t="s">
        <v>972</v>
      </c>
      <c r="L62">
        <v>5</v>
      </c>
      <c r="M62">
        <v>1</v>
      </c>
      <c r="N62">
        <f t="shared" si="2"/>
        <v>1</v>
      </c>
      <c r="Q62">
        <f t="shared" si="3"/>
        <v>4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1104</v>
      </c>
      <c r="J63" s="1" t="s">
        <v>1254</v>
      </c>
      <c r="K63" s="1" t="s">
        <v>973</v>
      </c>
      <c r="L63">
        <v>5</v>
      </c>
      <c r="M63">
        <v>1</v>
      </c>
      <c r="N63">
        <f t="shared" si="2"/>
        <v>1</v>
      </c>
      <c r="Q63">
        <f t="shared" si="3"/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1105</v>
      </c>
      <c r="J64" s="1" t="s">
        <v>1255</v>
      </c>
      <c r="K64" s="1" t="s">
        <v>974</v>
      </c>
      <c r="L64">
        <v>5</v>
      </c>
      <c r="M64">
        <v>1</v>
      </c>
      <c r="N64">
        <f t="shared" si="2"/>
        <v>1</v>
      </c>
      <c r="Q64">
        <f t="shared" si="3"/>
        <v>4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1106</v>
      </c>
      <c r="J65" s="1" t="s">
        <v>1256</v>
      </c>
      <c r="K65" s="1" t="s">
        <v>975</v>
      </c>
      <c r="L65">
        <v>5</v>
      </c>
      <c r="M65">
        <v>1</v>
      </c>
      <c r="N65">
        <f t="shared" si="2"/>
        <v>1</v>
      </c>
      <c r="Q65">
        <f t="shared" si="3"/>
        <v>4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1107</v>
      </c>
      <c r="J66" s="1" t="s">
        <v>1257</v>
      </c>
      <c r="L66">
        <v>5</v>
      </c>
      <c r="M66">
        <v>0</v>
      </c>
      <c r="N66">
        <f t="shared" ref="N66:N97" si="4">M66</f>
        <v>0</v>
      </c>
      <c r="Q66">
        <f t="shared" ref="Q66:Q97" si="5">L66-SUM(N66:P66)</f>
        <v>5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1108</v>
      </c>
      <c r="J67" s="1" t="s">
        <v>1258</v>
      </c>
      <c r="K67" s="1" t="s">
        <v>976</v>
      </c>
      <c r="L67">
        <v>5</v>
      </c>
      <c r="M67">
        <v>1</v>
      </c>
      <c r="N67">
        <f t="shared" si="4"/>
        <v>1</v>
      </c>
      <c r="Q67">
        <f t="shared" si="5"/>
        <v>4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1109</v>
      </c>
      <c r="J68" s="1" t="s">
        <v>1259</v>
      </c>
      <c r="K68" s="1" t="s">
        <v>977</v>
      </c>
      <c r="L68">
        <v>5</v>
      </c>
      <c r="M68">
        <v>1</v>
      </c>
      <c r="N68">
        <f t="shared" si="4"/>
        <v>1</v>
      </c>
      <c r="Q68">
        <f t="shared" si="5"/>
        <v>4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1110</v>
      </c>
      <c r="J69" s="1" t="s">
        <v>1260</v>
      </c>
      <c r="K69" s="1" t="s">
        <v>978</v>
      </c>
      <c r="L69">
        <v>5</v>
      </c>
      <c r="M69">
        <v>1</v>
      </c>
      <c r="N69">
        <f t="shared" si="4"/>
        <v>1</v>
      </c>
      <c r="Q69">
        <f t="shared" si="5"/>
        <v>4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1111</v>
      </c>
      <c r="J70" s="1" t="s">
        <v>1261</v>
      </c>
      <c r="L70">
        <v>5</v>
      </c>
      <c r="M70">
        <v>0</v>
      </c>
      <c r="N70">
        <f t="shared" si="4"/>
        <v>0</v>
      </c>
      <c r="Q70">
        <f t="shared" si="5"/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1112</v>
      </c>
      <c r="J71" s="1" t="s">
        <v>1262</v>
      </c>
      <c r="L71">
        <v>5</v>
      </c>
      <c r="M71">
        <v>0</v>
      </c>
      <c r="N71">
        <f t="shared" si="4"/>
        <v>0</v>
      </c>
      <c r="O71">
        <v>1</v>
      </c>
      <c r="Q71">
        <f t="shared" si="5"/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1113</v>
      </c>
      <c r="J72" s="1" t="s">
        <v>1263</v>
      </c>
      <c r="K72" s="1" t="s">
        <v>1348</v>
      </c>
      <c r="L72">
        <v>5</v>
      </c>
      <c r="M72">
        <v>4</v>
      </c>
      <c r="N72">
        <f t="shared" si="4"/>
        <v>4</v>
      </c>
      <c r="Q72">
        <f t="shared" si="5"/>
        <v>1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1114</v>
      </c>
      <c r="J73" s="1" t="s">
        <v>1264</v>
      </c>
      <c r="L73">
        <v>5</v>
      </c>
      <c r="M73">
        <v>0</v>
      </c>
      <c r="N73">
        <f t="shared" si="4"/>
        <v>0</v>
      </c>
      <c r="O73">
        <v>1</v>
      </c>
      <c r="Q73">
        <f t="shared" si="5"/>
        <v>4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1115</v>
      </c>
      <c r="J74" s="1" t="s">
        <v>1265</v>
      </c>
      <c r="K74" s="1" t="s">
        <v>1349</v>
      </c>
      <c r="L74">
        <v>5</v>
      </c>
      <c r="M74">
        <v>2</v>
      </c>
      <c r="N74">
        <f t="shared" si="4"/>
        <v>2</v>
      </c>
      <c r="Q74">
        <f t="shared" si="5"/>
        <v>3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1116</v>
      </c>
      <c r="J75" s="1" t="s">
        <v>1266</v>
      </c>
      <c r="K75" s="1" t="s">
        <v>981</v>
      </c>
      <c r="L75">
        <v>5</v>
      </c>
      <c r="M75">
        <v>1</v>
      </c>
      <c r="N75">
        <f t="shared" si="4"/>
        <v>1</v>
      </c>
      <c r="Q75">
        <f t="shared" si="5"/>
        <v>4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1117</v>
      </c>
      <c r="J76" s="1" t="s">
        <v>1267</v>
      </c>
      <c r="K76" s="1" t="s">
        <v>982</v>
      </c>
      <c r="L76">
        <v>5</v>
      </c>
      <c r="M76">
        <v>1</v>
      </c>
      <c r="N76">
        <f t="shared" si="4"/>
        <v>1</v>
      </c>
      <c r="Q76">
        <f t="shared" si="5"/>
        <v>4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1118</v>
      </c>
      <c r="J77" s="1" t="s">
        <v>1268</v>
      </c>
      <c r="K77" s="1" t="s">
        <v>983</v>
      </c>
      <c r="L77">
        <v>5</v>
      </c>
      <c r="M77">
        <v>1</v>
      </c>
      <c r="N77">
        <f t="shared" si="4"/>
        <v>1</v>
      </c>
      <c r="Q77">
        <f t="shared" si="5"/>
        <v>4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1119</v>
      </c>
      <c r="J78" s="1" t="s">
        <v>1269</v>
      </c>
      <c r="K78" s="1" t="s">
        <v>984</v>
      </c>
      <c r="L78">
        <v>5</v>
      </c>
      <c r="M78">
        <v>1</v>
      </c>
      <c r="N78">
        <f t="shared" si="4"/>
        <v>1</v>
      </c>
      <c r="Q78">
        <f t="shared" si="5"/>
        <v>4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1120</v>
      </c>
      <c r="J79" s="1" t="s">
        <v>1270</v>
      </c>
      <c r="K79" s="1" t="s">
        <v>985</v>
      </c>
      <c r="L79">
        <v>5</v>
      </c>
      <c r="M79">
        <v>1</v>
      </c>
      <c r="N79">
        <f t="shared" si="4"/>
        <v>1</v>
      </c>
      <c r="Q79">
        <f t="shared" si="5"/>
        <v>4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1121</v>
      </c>
      <c r="J80" s="1" t="s">
        <v>1271</v>
      </c>
      <c r="K80" s="1" t="s">
        <v>986</v>
      </c>
      <c r="L80">
        <v>5</v>
      </c>
      <c r="M80">
        <v>1</v>
      </c>
      <c r="N80">
        <f t="shared" si="4"/>
        <v>1</v>
      </c>
      <c r="Q80">
        <f t="shared" si="5"/>
        <v>4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1122</v>
      </c>
      <c r="J81" s="1" t="s">
        <v>1272</v>
      </c>
      <c r="K81" s="1" t="s">
        <v>987</v>
      </c>
      <c r="L81">
        <v>5</v>
      </c>
      <c r="M81">
        <v>1</v>
      </c>
      <c r="N81">
        <f t="shared" si="4"/>
        <v>1</v>
      </c>
      <c r="Q81">
        <f t="shared" si="5"/>
        <v>4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1123</v>
      </c>
      <c r="J82" s="1" t="s">
        <v>1273</v>
      </c>
      <c r="L82">
        <v>5</v>
      </c>
      <c r="M82">
        <v>0</v>
      </c>
      <c r="N82">
        <f t="shared" si="4"/>
        <v>0</v>
      </c>
      <c r="O82">
        <v>1</v>
      </c>
      <c r="Q82">
        <f t="shared" si="5"/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1124</v>
      </c>
      <c r="J83" s="1" t="s">
        <v>1274</v>
      </c>
      <c r="K83" s="1" t="s">
        <v>988</v>
      </c>
      <c r="L83">
        <v>5</v>
      </c>
      <c r="M83">
        <v>1</v>
      </c>
      <c r="N83">
        <f t="shared" si="4"/>
        <v>1</v>
      </c>
      <c r="Q83">
        <f t="shared" si="5"/>
        <v>4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1125</v>
      </c>
      <c r="J84" s="1" t="s">
        <v>1275</v>
      </c>
      <c r="K84" s="1" t="s">
        <v>1350</v>
      </c>
      <c r="L84">
        <v>5</v>
      </c>
      <c r="M84">
        <v>2</v>
      </c>
      <c r="N84">
        <v>1</v>
      </c>
      <c r="P84">
        <v>1</v>
      </c>
      <c r="Q84">
        <f t="shared" si="5"/>
        <v>3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1126</v>
      </c>
      <c r="J85" s="1" t="s">
        <v>1276</v>
      </c>
      <c r="K85" s="1" t="s">
        <v>990</v>
      </c>
      <c r="L85">
        <v>5</v>
      </c>
      <c r="M85">
        <v>1</v>
      </c>
      <c r="N85">
        <f t="shared" si="4"/>
        <v>1</v>
      </c>
      <c r="Q85">
        <f t="shared" si="5"/>
        <v>4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1127</v>
      </c>
      <c r="J86" s="1" t="s">
        <v>1277</v>
      </c>
      <c r="K86" s="1" t="s">
        <v>991</v>
      </c>
      <c r="L86">
        <v>5</v>
      </c>
      <c r="M86">
        <v>2</v>
      </c>
      <c r="N86">
        <v>1</v>
      </c>
      <c r="P86">
        <v>1</v>
      </c>
      <c r="Q86">
        <f t="shared" si="5"/>
        <v>3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1128</v>
      </c>
      <c r="J87" s="1" t="s">
        <v>1278</v>
      </c>
      <c r="K87" s="1" t="s">
        <v>992</v>
      </c>
      <c r="L87">
        <v>5</v>
      </c>
      <c r="M87">
        <v>1</v>
      </c>
      <c r="N87">
        <f t="shared" si="4"/>
        <v>1</v>
      </c>
      <c r="Q87">
        <f t="shared" si="5"/>
        <v>4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1129</v>
      </c>
      <c r="J88" s="1" t="s">
        <v>1279</v>
      </c>
      <c r="K88" s="1" t="s">
        <v>993</v>
      </c>
      <c r="L88">
        <v>5</v>
      </c>
      <c r="M88">
        <v>1</v>
      </c>
      <c r="N88">
        <f t="shared" si="4"/>
        <v>1</v>
      </c>
      <c r="Q88">
        <f t="shared" si="5"/>
        <v>4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1130</v>
      </c>
      <c r="J89" s="1" t="s">
        <v>1280</v>
      </c>
      <c r="K89" s="1" t="s">
        <v>994</v>
      </c>
      <c r="L89">
        <v>5</v>
      </c>
      <c r="M89">
        <v>1</v>
      </c>
      <c r="N89">
        <f t="shared" si="4"/>
        <v>1</v>
      </c>
      <c r="Q89">
        <f t="shared" si="5"/>
        <v>4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1131</v>
      </c>
      <c r="J90" s="1" t="s">
        <v>1281</v>
      </c>
      <c r="K90" s="1" t="s">
        <v>995</v>
      </c>
      <c r="L90">
        <v>5</v>
      </c>
      <c r="M90">
        <v>1</v>
      </c>
      <c r="N90">
        <f t="shared" si="4"/>
        <v>1</v>
      </c>
      <c r="Q90">
        <f t="shared" si="5"/>
        <v>4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1132</v>
      </c>
      <c r="J91" s="1" t="s">
        <v>1282</v>
      </c>
      <c r="K91" s="1" t="s">
        <v>996</v>
      </c>
      <c r="L91">
        <v>5</v>
      </c>
      <c r="M91">
        <v>1</v>
      </c>
      <c r="N91">
        <f t="shared" si="4"/>
        <v>1</v>
      </c>
      <c r="Q91">
        <f t="shared" si="5"/>
        <v>4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1133</v>
      </c>
      <c r="J92" s="1" t="s">
        <v>1283</v>
      </c>
      <c r="K92" s="1" t="s">
        <v>1351</v>
      </c>
      <c r="L92">
        <v>5</v>
      </c>
      <c r="M92">
        <v>2</v>
      </c>
      <c r="N92">
        <v>1</v>
      </c>
      <c r="P92">
        <v>1</v>
      </c>
      <c r="Q92">
        <f t="shared" si="5"/>
        <v>3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1134</v>
      </c>
      <c r="J93" s="1" t="s">
        <v>1284</v>
      </c>
      <c r="K93" s="1" t="s">
        <v>1352</v>
      </c>
      <c r="L93">
        <v>5</v>
      </c>
      <c r="M93">
        <v>4</v>
      </c>
      <c r="N93">
        <f t="shared" si="4"/>
        <v>4</v>
      </c>
      <c r="Q93">
        <f t="shared" si="5"/>
        <v>1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1135</v>
      </c>
      <c r="J94" s="1" t="s">
        <v>1285</v>
      </c>
      <c r="K94" s="1" t="s">
        <v>999</v>
      </c>
      <c r="L94">
        <v>5</v>
      </c>
      <c r="M94">
        <v>1</v>
      </c>
      <c r="N94">
        <f t="shared" si="4"/>
        <v>1</v>
      </c>
      <c r="Q94">
        <f t="shared" si="5"/>
        <v>4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1136</v>
      </c>
      <c r="J95" s="1" t="s">
        <v>870</v>
      </c>
      <c r="K95" s="1" t="s">
        <v>870</v>
      </c>
      <c r="L95">
        <v>5</v>
      </c>
      <c r="M95">
        <v>5</v>
      </c>
      <c r="N95">
        <f t="shared" si="4"/>
        <v>5</v>
      </c>
      <c r="Q95">
        <f t="shared" si="5"/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1137</v>
      </c>
      <c r="J96" s="1" t="s">
        <v>1286</v>
      </c>
      <c r="K96" s="1" t="s">
        <v>1286</v>
      </c>
      <c r="L96">
        <v>5</v>
      </c>
      <c r="M96">
        <v>5</v>
      </c>
      <c r="N96">
        <f t="shared" si="4"/>
        <v>5</v>
      </c>
      <c r="Q96">
        <f t="shared" si="5"/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1138</v>
      </c>
      <c r="J97" s="1" t="s">
        <v>1287</v>
      </c>
      <c r="K97" s="1" t="s">
        <v>1000</v>
      </c>
      <c r="L97">
        <v>5</v>
      </c>
      <c r="M97">
        <v>1</v>
      </c>
      <c r="N97">
        <f t="shared" si="4"/>
        <v>1</v>
      </c>
      <c r="Q97">
        <f t="shared" si="5"/>
        <v>4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1139</v>
      </c>
      <c r="J98" s="1" t="s">
        <v>1288</v>
      </c>
      <c r="K98" s="1" t="s">
        <v>1001</v>
      </c>
      <c r="L98">
        <v>5</v>
      </c>
      <c r="M98">
        <v>1</v>
      </c>
      <c r="N98">
        <f t="shared" ref="N98:N129" si="6">M98</f>
        <v>1</v>
      </c>
      <c r="Q98">
        <f t="shared" ref="Q98:Q129" si="7">L98-SUM(N98:P98)</f>
        <v>4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1140</v>
      </c>
      <c r="J99" s="1" t="s">
        <v>1289</v>
      </c>
      <c r="L99">
        <v>5</v>
      </c>
      <c r="M99">
        <v>0</v>
      </c>
      <c r="N99">
        <f t="shared" si="6"/>
        <v>0</v>
      </c>
      <c r="Q99">
        <f t="shared" si="7"/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1141</v>
      </c>
      <c r="J100" s="1" t="s">
        <v>1290</v>
      </c>
      <c r="K100" s="1" t="s">
        <v>1290</v>
      </c>
      <c r="L100">
        <v>5</v>
      </c>
      <c r="M100">
        <v>5</v>
      </c>
      <c r="N100">
        <f t="shared" si="6"/>
        <v>5</v>
      </c>
      <c r="Q100">
        <f t="shared" si="7"/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1142</v>
      </c>
      <c r="J101" s="1" t="s">
        <v>1291</v>
      </c>
      <c r="K101" s="1" t="s">
        <v>1002</v>
      </c>
      <c r="L101">
        <v>5</v>
      </c>
      <c r="M101">
        <v>1</v>
      </c>
      <c r="N101">
        <f t="shared" si="6"/>
        <v>1</v>
      </c>
      <c r="Q101">
        <f t="shared" si="7"/>
        <v>4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1143</v>
      </c>
      <c r="J102" s="1" t="s">
        <v>1292</v>
      </c>
      <c r="K102" s="1" t="s">
        <v>1353</v>
      </c>
      <c r="L102">
        <v>5</v>
      </c>
      <c r="M102">
        <v>2</v>
      </c>
      <c r="N102">
        <f t="shared" si="6"/>
        <v>2</v>
      </c>
      <c r="Q102">
        <f t="shared" si="7"/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1144</v>
      </c>
      <c r="J103" s="1" t="s">
        <v>1293</v>
      </c>
      <c r="K103" s="1" t="s">
        <v>1004</v>
      </c>
      <c r="L103">
        <v>5</v>
      </c>
      <c r="M103">
        <v>1</v>
      </c>
      <c r="N103">
        <f t="shared" si="6"/>
        <v>1</v>
      </c>
      <c r="Q103">
        <f t="shared" si="7"/>
        <v>4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1145</v>
      </c>
      <c r="J104" s="1" t="s">
        <v>1294</v>
      </c>
      <c r="L104">
        <v>5</v>
      </c>
      <c r="M104">
        <v>0</v>
      </c>
      <c r="N104">
        <f t="shared" si="6"/>
        <v>0</v>
      </c>
      <c r="Q104">
        <f t="shared" si="7"/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1146</v>
      </c>
      <c r="J105" s="1" t="s">
        <v>1295</v>
      </c>
      <c r="K105" s="1" t="s">
        <v>1005</v>
      </c>
      <c r="L105">
        <v>5</v>
      </c>
      <c r="M105">
        <v>1</v>
      </c>
      <c r="N105">
        <f t="shared" si="6"/>
        <v>1</v>
      </c>
      <c r="Q105">
        <f t="shared" si="7"/>
        <v>4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1147</v>
      </c>
      <c r="J106" s="1" t="s">
        <v>1296</v>
      </c>
      <c r="K106" s="1" t="s">
        <v>1006</v>
      </c>
      <c r="L106">
        <v>5</v>
      </c>
      <c r="M106">
        <v>1</v>
      </c>
      <c r="N106">
        <f t="shared" si="6"/>
        <v>1</v>
      </c>
      <c r="Q106">
        <f t="shared" si="7"/>
        <v>4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1148</v>
      </c>
      <c r="J107" s="1" t="s">
        <v>1297</v>
      </c>
      <c r="K107" s="1" t="s">
        <v>1007</v>
      </c>
      <c r="L107">
        <v>5</v>
      </c>
      <c r="M107">
        <v>1</v>
      </c>
      <c r="N107">
        <f t="shared" si="6"/>
        <v>1</v>
      </c>
      <c r="Q107">
        <f t="shared" si="7"/>
        <v>4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1149</v>
      </c>
      <c r="J108" s="1" t="s">
        <v>1298</v>
      </c>
      <c r="K108" s="1" t="s">
        <v>1354</v>
      </c>
      <c r="L108">
        <v>5</v>
      </c>
      <c r="M108">
        <v>4</v>
      </c>
      <c r="N108">
        <f t="shared" si="6"/>
        <v>4</v>
      </c>
      <c r="Q108">
        <f t="shared" si="7"/>
        <v>1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1150</v>
      </c>
      <c r="J109" s="1" t="s">
        <v>1299</v>
      </c>
      <c r="L109">
        <v>5</v>
      </c>
      <c r="M109">
        <v>0</v>
      </c>
      <c r="N109">
        <f t="shared" si="6"/>
        <v>0</v>
      </c>
      <c r="Q109">
        <f t="shared" si="7"/>
        <v>5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1151</v>
      </c>
      <c r="J110" s="1" t="s">
        <v>1300</v>
      </c>
      <c r="K110" s="1" t="s">
        <v>1009</v>
      </c>
      <c r="L110">
        <v>5</v>
      </c>
      <c r="M110">
        <v>1</v>
      </c>
      <c r="N110">
        <f t="shared" si="6"/>
        <v>1</v>
      </c>
      <c r="Q110">
        <f t="shared" si="7"/>
        <v>4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1152</v>
      </c>
      <c r="J111" s="1" t="s">
        <v>1301</v>
      </c>
      <c r="L111">
        <v>5</v>
      </c>
      <c r="M111">
        <v>0</v>
      </c>
      <c r="N111">
        <f t="shared" si="6"/>
        <v>0</v>
      </c>
      <c r="Q111">
        <f t="shared" si="7"/>
        <v>5</v>
      </c>
    </row>
    <row r="112" spans="1:17" ht="32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1153</v>
      </c>
      <c r="J112" s="1" t="s">
        <v>1302</v>
      </c>
      <c r="K112" s="1" t="s">
        <v>1010</v>
      </c>
      <c r="L112">
        <v>5</v>
      </c>
      <c r="M112">
        <v>1</v>
      </c>
      <c r="N112">
        <f t="shared" si="6"/>
        <v>1</v>
      </c>
      <c r="Q112">
        <f t="shared" si="7"/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1154</v>
      </c>
      <c r="J113" s="1" t="s">
        <v>1303</v>
      </c>
      <c r="K113" s="1" t="s">
        <v>1011</v>
      </c>
      <c r="L113">
        <v>5</v>
      </c>
      <c r="M113">
        <v>1</v>
      </c>
      <c r="N113">
        <f t="shared" si="6"/>
        <v>1</v>
      </c>
      <c r="Q113">
        <f t="shared" si="7"/>
        <v>4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1155</v>
      </c>
      <c r="J114" s="1" t="s">
        <v>1304</v>
      </c>
      <c r="K114" s="1" t="s">
        <v>1012</v>
      </c>
      <c r="L114">
        <v>5</v>
      </c>
      <c r="M114">
        <v>1</v>
      </c>
      <c r="N114">
        <f t="shared" si="6"/>
        <v>1</v>
      </c>
      <c r="Q114">
        <f t="shared" si="7"/>
        <v>4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1156</v>
      </c>
      <c r="J115" s="1" t="s">
        <v>1305</v>
      </c>
      <c r="L115">
        <v>5</v>
      </c>
      <c r="M115">
        <v>0</v>
      </c>
      <c r="N115">
        <f t="shared" si="6"/>
        <v>0</v>
      </c>
      <c r="Q115">
        <f t="shared" si="7"/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1157</v>
      </c>
      <c r="J116" s="1" t="s">
        <v>1306</v>
      </c>
      <c r="K116" s="1" t="s">
        <v>1013</v>
      </c>
      <c r="L116">
        <v>5</v>
      </c>
      <c r="M116">
        <v>1</v>
      </c>
      <c r="N116">
        <f t="shared" si="6"/>
        <v>1</v>
      </c>
      <c r="Q116">
        <f t="shared" si="7"/>
        <v>4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1158</v>
      </c>
      <c r="J117" s="1" t="s">
        <v>1307</v>
      </c>
      <c r="K117" s="1" t="s">
        <v>1355</v>
      </c>
      <c r="L117">
        <v>5</v>
      </c>
      <c r="M117">
        <v>2</v>
      </c>
      <c r="N117">
        <f t="shared" si="6"/>
        <v>2</v>
      </c>
      <c r="Q117">
        <f t="shared" si="7"/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1159</v>
      </c>
      <c r="J118" s="1" t="s">
        <v>1308</v>
      </c>
      <c r="K118" s="1" t="s">
        <v>1015</v>
      </c>
      <c r="L118">
        <v>5</v>
      </c>
      <c r="M118">
        <v>4</v>
      </c>
      <c r="N118">
        <f t="shared" si="6"/>
        <v>4</v>
      </c>
      <c r="Q118">
        <f t="shared" si="7"/>
        <v>1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1160</v>
      </c>
      <c r="J119" s="1" t="s">
        <v>1309</v>
      </c>
      <c r="L119">
        <v>5</v>
      </c>
      <c r="M119">
        <v>0</v>
      </c>
      <c r="N119">
        <f t="shared" si="6"/>
        <v>0</v>
      </c>
      <c r="Q119">
        <f t="shared" si="7"/>
        <v>5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1161</v>
      </c>
      <c r="J120" s="1" t="s">
        <v>1310</v>
      </c>
      <c r="L120">
        <v>5</v>
      </c>
      <c r="M120">
        <v>0</v>
      </c>
      <c r="N120">
        <f t="shared" si="6"/>
        <v>0</v>
      </c>
      <c r="Q120">
        <f t="shared" si="7"/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1162</v>
      </c>
      <c r="J121" s="1" t="s">
        <v>1311</v>
      </c>
      <c r="K121" s="1" t="s">
        <v>1016</v>
      </c>
      <c r="L121">
        <v>5</v>
      </c>
      <c r="M121">
        <v>1</v>
      </c>
      <c r="N121">
        <f t="shared" si="6"/>
        <v>1</v>
      </c>
      <c r="Q121">
        <f t="shared" si="7"/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1163</v>
      </c>
      <c r="J122" s="1" t="s">
        <v>1312</v>
      </c>
      <c r="K122" s="1" t="s">
        <v>1017</v>
      </c>
      <c r="L122">
        <v>5</v>
      </c>
      <c r="M122">
        <v>1</v>
      </c>
      <c r="N122">
        <f t="shared" si="6"/>
        <v>1</v>
      </c>
      <c r="Q122">
        <f t="shared" si="7"/>
        <v>4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1164</v>
      </c>
      <c r="J123" s="1" t="s">
        <v>1313</v>
      </c>
      <c r="K123" s="1" t="s">
        <v>1313</v>
      </c>
      <c r="L123">
        <v>5</v>
      </c>
      <c r="M123">
        <v>5</v>
      </c>
      <c r="N123">
        <f t="shared" si="6"/>
        <v>5</v>
      </c>
      <c r="Q123">
        <f t="shared" si="7"/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1165</v>
      </c>
      <c r="J124" s="1" t="s">
        <v>1314</v>
      </c>
      <c r="K124" s="1" t="s">
        <v>1018</v>
      </c>
      <c r="L124">
        <v>5</v>
      </c>
      <c r="M124">
        <v>1</v>
      </c>
      <c r="N124">
        <f t="shared" si="6"/>
        <v>1</v>
      </c>
      <c r="Q124">
        <f t="shared" si="7"/>
        <v>4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1166</v>
      </c>
      <c r="J125" s="1" t="s">
        <v>1315</v>
      </c>
      <c r="K125" s="1" t="s">
        <v>1356</v>
      </c>
      <c r="L125">
        <v>5</v>
      </c>
      <c r="M125">
        <v>2</v>
      </c>
      <c r="N125">
        <v>1</v>
      </c>
      <c r="P125">
        <v>1</v>
      </c>
      <c r="Q125">
        <f t="shared" si="7"/>
        <v>3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1167</v>
      </c>
      <c r="J126" s="1" t="s">
        <v>1316</v>
      </c>
      <c r="L126">
        <v>5</v>
      </c>
      <c r="M126">
        <v>0</v>
      </c>
      <c r="N126">
        <f t="shared" si="6"/>
        <v>0</v>
      </c>
      <c r="Q126">
        <f t="shared" si="7"/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1168</v>
      </c>
      <c r="J127" s="1" t="s">
        <v>1317</v>
      </c>
      <c r="K127" s="1" t="s">
        <v>1357</v>
      </c>
      <c r="L127">
        <v>5</v>
      </c>
      <c r="M127">
        <v>2</v>
      </c>
      <c r="N127">
        <f t="shared" si="6"/>
        <v>2</v>
      </c>
      <c r="Q127">
        <f t="shared" si="7"/>
        <v>3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1169</v>
      </c>
      <c r="J128" s="1" t="s">
        <v>1318</v>
      </c>
      <c r="K128" s="1" t="s">
        <v>1358</v>
      </c>
      <c r="L128">
        <v>5</v>
      </c>
      <c r="M128">
        <v>2</v>
      </c>
      <c r="N128">
        <v>1</v>
      </c>
      <c r="P128">
        <v>1</v>
      </c>
      <c r="Q128">
        <f t="shared" si="7"/>
        <v>3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1170</v>
      </c>
      <c r="J129" s="1" t="s">
        <v>1319</v>
      </c>
      <c r="K129" s="1" t="s">
        <v>1022</v>
      </c>
      <c r="L129">
        <v>5</v>
      </c>
      <c r="M129">
        <v>1</v>
      </c>
      <c r="N129">
        <f t="shared" si="6"/>
        <v>1</v>
      </c>
      <c r="Q129">
        <f t="shared" si="7"/>
        <v>4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1171</v>
      </c>
      <c r="J130" s="1" t="s">
        <v>1320</v>
      </c>
      <c r="K130" s="1" t="s">
        <v>1023</v>
      </c>
      <c r="L130">
        <v>5</v>
      </c>
      <c r="M130">
        <v>1</v>
      </c>
      <c r="N130">
        <f t="shared" ref="N130:N150" si="8">M130</f>
        <v>1</v>
      </c>
      <c r="Q130">
        <f t="shared" ref="Q130:Q151" si="9">L130-SUM(N130:P130)</f>
        <v>4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1172</v>
      </c>
      <c r="J131" s="1" t="s">
        <v>1321</v>
      </c>
      <c r="K131" s="1" t="s">
        <v>1024</v>
      </c>
      <c r="L131">
        <v>5</v>
      </c>
      <c r="M131">
        <v>1</v>
      </c>
      <c r="N131">
        <f t="shared" si="8"/>
        <v>1</v>
      </c>
      <c r="Q131">
        <f t="shared" si="9"/>
        <v>4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1173</v>
      </c>
      <c r="J132" s="1" t="s">
        <v>1322</v>
      </c>
      <c r="K132" s="1" t="s">
        <v>1025</v>
      </c>
      <c r="L132">
        <v>5</v>
      </c>
      <c r="M132">
        <v>1</v>
      </c>
      <c r="N132">
        <f t="shared" si="8"/>
        <v>1</v>
      </c>
      <c r="Q132">
        <f t="shared" si="9"/>
        <v>4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1174</v>
      </c>
      <c r="J133" s="1" t="s">
        <v>1323</v>
      </c>
      <c r="K133" s="1" t="s">
        <v>1026</v>
      </c>
      <c r="L133">
        <v>5</v>
      </c>
      <c r="M133">
        <v>1</v>
      </c>
      <c r="N133">
        <f t="shared" si="8"/>
        <v>1</v>
      </c>
      <c r="Q133">
        <f t="shared" si="9"/>
        <v>4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1175</v>
      </c>
      <c r="J134" s="1" t="s">
        <v>1324</v>
      </c>
      <c r="K134" s="1" t="s">
        <v>1027</v>
      </c>
      <c r="L134">
        <v>5</v>
      </c>
      <c r="M134">
        <v>1</v>
      </c>
      <c r="N134">
        <f t="shared" si="8"/>
        <v>1</v>
      </c>
      <c r="Q134">
        <f t="shared" si="9"/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1176</v>
      </c>
      <c r="J135" s="1" t="s">
        <v>1325</v>
      </c>
      <c r="K135" s="1" t="s">
        <v>1359</v>
      </c>
      <c r="L135">
        <v>5</v>
      </c>
      <c r="M135">
        <v>2</v>
      </c>
      <c r="N135">
        <f t="shared" si="8"/>
        <v>2</v>
      </c>
      <c r="Q135">
        <f t="shared" si="9"/>
        <v>3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1177</v>
      </c>
      <c r="J136" s="1" t="s">
        <v>1326</v>
      </c>
      <c r="K136" s="1" t="s">
        <v>1360</v>
      </c>
      <c r="L136">
        <v>5</v>
      </c>
      <c r="M136">
        <v>2</v>
      </c>
      <c r="N136">
        <v>1</v>
      </c>
      <c r="P136">
        <v>1</v>
      </c>
      <c r="Q136">
        <f t="shared" si="9"/>
        <v>3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1178</v>
      </c>
      <c r="J137" s="1" t="s">
        <v>1327</v>
      </c>
      <c r="K137" s="1" t="s">
        <v>1327</v>
      </c>
      <c r="L137">
        <v>5</v>
      </c>
      <c r="M137">
        <v>5</v>
      </c>
      <c r="N137">
        <v>2</v>
      </c>
      <c r="P137">
        <v>3</v>
      </c>
      <c r="Q137">
        <f t="shared" si="9"/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1179</v>
      </c>
      <c r="J138" s="1" t="s">
        <v>1328</v>
      </c>
      <c r="K138" s="1" t="s">
        <v>1030</v>
      </c>
      <c r="L138">
        <v>5</v>
      </c>
      <c r="M138">
        <v>1</v>
      </c>
      <c r="N138">
        <f t="shared" si="8"/>
        <v>1</v>
      </c>
      <c r="Q138">
        <f t="shared" si="9"/>
        <v>4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1180</v>
      </c>
      <c r="J139" s="1" t="s">
        <v>1329</v>
      </c>
      <c r="K139" s="1" t="s">
        <v>1031</v>
      </c>
      <c r="L139">
        <v>5</v>
      </c>
      <c r="M139">
        <v>1</v>
      </c>
      <c r="N139">
        <f t="shared" si="8"/>
        <v>1</v>
      </c>
      <c r="Q139">
        <f t="shared" si="9"/>
        <v>4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1181</v>
      </c>
      <c r="J140" s="1" t="s">
        <v>1330</v>
      </c>
      <c r="K140" s="1" t="s">
        <v>1032</v>
      </c>
      <c r="L140">
        <v>5</v>
      </c>
      <c r="M140">
        <v>1</v>
      </c>
      <c r="N140">
        <f t="shared" si="8"/>
        <v>1</v>
      </c>
      <c r="Q140">
        <f t="shared" si="9"/>
        <v>4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1182</v>
      </c>
      <c r="J141" s="1" t="s">
        <v>1331</v>
      </c>
      <c r="K141" s="1" t="s">
        <v>1033</v>
      </c>
      <c r="L141">
        <v>5</v>
      </c>
      <c r="M141">
        <v>1</v>
      </c>
      <c r="N141">
        <f t="shared" si="8"/>
        <v>1</v>
      </c>
      <c r="Q141">
        <f t="shared" si="9"/>
        <v>4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1183</v>
      </c>
      <c r="J142" s="1" t="s">
        <v>1332</v>
      </c>
      <c r="K142" s="1" t="s">
        <v>1034</v>
      </c>
      <c r="L142">
        <v>5</v>
      </c>
      <c r="M142">
        <v>1</v>
      </c>
      <c r="N142">
        <f t="shared" si="8"/>
        <v>1</v>
      </c>
      <c r="Q142">
        <f t="shared" si="9"/>
        <v>4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1184</v>
      </c>
      <c r="J143" s="1" t="s">
        <v>1333</v>
      </c>
      <c r="K143" s="1" t="s">
        <v>1035</v>
      </c>
      <c r="L143">
        <v>5</v>
      </c>
      <c r="M143">
        <v>1</v>
      </c>
      <c r="N143">
        <f t="shared" si="8"/>
        <v>1</v>
      </c>
      <c r="Q143">
        <f t="shared" si="9"/>
        <v>4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1185</v>
      </c>
      <c r="J144" s="1" t="s">
        <v>1334</v>
      </c>
      <c r="L144">
        <v>5</v>
      </c>
      <c r="M144">
        <v>0</v>
      </c>
      <c r="N144">
        <f t="shared" si="8"/>
        <v>0</v>
      </c>
      <c r="O144">
        <v>2</v>
      </c>
      <c r="Q144">
        <f t="shared" si="9"/>
        <v>3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1186</v>
      </c>
      <c r="J145" s="1" t="s">
        <v>1335</v>
      </c>
      <c r="K145" s="1" t="s">
        <v>1036</v>
      </c>
      <c r="L145">
        <v>5</v>
      </c>
      <c r="M145">
        <v>1</v>
      </c>
      <c r="N145">
        <f t="shared" si="8"/>
        <v>1</v>
      </c>
      <c r="Q145">
        <f t="shared" si="9"/>
        <v>4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1187</v>
      </c>
      <c r="J146" s="1" t="s">
        <v>1336</v>
      </c>
      <c r="K146" s="1" t="s">
        <v>1037</v>
      </c>
      <c r="L146">
        <v>5</v>
      </c>
      <c r="M146">
        <v>1</v>
      </c>
      <c r="N146">
        <f t="shared" si="8"/>
        <v>1</v>
      </c>
      <c r="Q146">
        <f t="shared" si="9"/>
        <v>4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1188</v>
      </c>
      <c r="J147" s="1" t="s">
        <v>1337</v>
      </c>
      <c r="K147" s="1" t="s">
        <v>1038</v>
      </c>
      <c r="L147">
        <v>5</v>
      </c>
      <c r="M147">
        <v>1</v>
      </c>
      <c r="N147">
        <f t="shared" si="8"/>
        <v>1</v>
      </c>
      <c r="Q147">
        <f t="shared" si="9"/>
        <v>4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1189</v>
      </c>
      <c r="J148" s="1" t="s">
        <v>1338</v>
      </c>
      <c r="K148" s="1" t="s">
        <v>1361</v>
      </c>
      <c r="L148">
        <v>5</v>
      </c>
      <c r="M148">
        <v>3</v>
      </c>
      <c r="N148">
        <v>1</v>
      </c>
      <c r="P148">
        <v>2</v>
      </c>
      <c r="Q148">
        <f t="shared" si="9"/>
        <v>2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1190</v>
      </c>
      <c r="J149" s="1" t="s">
        <v>1339</v>
      </c>
      <c r="K149" s="1" t="s">
        <v>1040</v>
      </c>
      <c r="L149">
        <v>5</v>
      </c>
      <c r="M149">
        <v>1</v>
      </c>
      <c r="N149">
        <f t="shared" si="8"/>
        <v>1</v>
      </c>
      <c r="Q149">
        <f t="shared" si="9"/>
        <v>4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1191</v>
      </c>
      <c r="J150" s="1" t="s">
        <v>1340</v>
      </c>
      <c r="K150" s="1" t="s">
        <v>1041</v>
      </c>
      <c r="L150">
        <v>5</v>
      </c>
      <c r="M150">
        <v>1</v>
      </c>
      <c r="N150">
        <f t="shared" si="8"/>
        <v>1</v>
      </c>
      <c r="Q150">
        <f t="shared" si="9"/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1192</v>
      </c>
      <c r="J151" s="1" t="s">
        <v>1341</v>
      </c>
      <c r="K151" s="1" t="s">
        <v>1362</v>
      </c>
      <c r="L151">
        <v>5</v>
      </c>
      <c r="M151">
        <v>4</v>
      </c>
      <c r="N151">
        <v>3</v>
      </c>
      <c r="P151">
        <v>1</v>
      </c>
      <c r="Q151">
        <f t="shared" si="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151"/>
  <sheetViews>
    <sheetView topLeftCell="B1" zoomScale="120" zoomScaleNormal="120" workbookViewId="0">
      <pane ySplit="1" topLeftCell="A71" activePane="bottomLeft" state="frozen"/>
      <selection pane="bottomLeft" activeCell="I115" sqref="I115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hidden="1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1363</v>
      </c>
      <c r="J2" s="1" t="s">
        <v>1497</v>
      </c>
      <c r="K2" s="1" t="s">
        <v>918</v>
      </c>
      <c r="L2">
        <v>5</v>
      </c>
      <c r="M2">
        <v>1</v>
      </c>
      <c r="N2">
        <f t="shared" ref="N2:N33" si="0">M2</f>
        <v>1</v>
      </c>
      <c r="Q2">
        <f t="shared" ref="Q2:Q33" si="1">L2-SUM(N2:P2)</f>
        <v>4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1364</v>
      </c>
      <c r="J3" s="1" t="s">
        <v>1498</v>
      </c>
      <c r="L3">
        <v>5</v>
      </c>
      <c r="M3">
        <v>0</v>
      </c>
      <c r="N3">
        <f t="shared" si="0"/>
        <v>0</v>
      </c>
      <c r="Q3">
        <f t="shared" si="1"/>
        <v>5</v>
      </c>
    </row>
    <row r="4" spans="1:18" ht="32" hidden="1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1365</v>
      </c>
      <c r="J4" s="1" t="s">
        <v>1499</v>
      </c>
      <c r="K4" s="1" t="s">
        <v>919</v>
      </c>
      <c r="L4">
        <v>5</v>
      </c>
      <c r="M4">
        <v>1</v>
      </c>
      <c r="N4">
        <f t="shared" si="0"/>
        <v>1</v>
      </c>
      <c r="Q4">
        <f t="shared" si="1"/>
        <v>4</v>
      </c>
    </row>
    <row r="5" spans="1:18" ht="48" hidden="1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1366</v>
      </c>
      <c r="J5" s="1" t="s">
        <v>1500</v>
      </c>
      <c r="K5" s="1" t="s">
        <v>920</v>
      </c>
      <c r="L5">
        <v>5</v>
      </c>
      <c r="M5">
        <v>1</v>
      </c>
      <c r="N5">
        <f t="shared" si="0"/>
        <v>1</v>
      </c>
      <c r="Q5">
        <f t="shared" si="1"/>
        <v>4</v>
      </c>
    </row>
    <row r="6" spans="1:18" ht="48" hidden="1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1047</v>
      </c>
      <c r="J6" s="1" t="s">
        <v>1197</v>
      </c>
      <c r="K6" s="1" t="s">
        <v>921</v>
      </c>
      <c r="L6">
        <v>5</v>
      </c>
      <c r="M6">
        <v>1</v>
      </c>
      <c r="N6">
        <f t="shared" si="0"/>
        <v>1</v>
      </c>
      <c r="Q6">
        <f t="shared" si="1"/>
        <v>4</v>
      </c>
    </row>
    <row r="7" spans="1:18" ht="48" hidden="1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1367</v>
      </c>
      <c r="J7" s="1" t="s">
        <v>1501</v>
      </c>
      <c r="K7" s="1" t="s">
        <v>922</v>
      </c>
      <c r="L7">
        <v>5</v>
      </c>
      <c r="M7">
        <v>1</v>
      </c>
      <c r="N7">
        <f t="shared" si="0"/>
        <v>1</v>
      </c>
      <c r="Q7">
        <f t="shared" si="1"/>
        <v>4</v>
      </c>
    </row>
    <row r="8" spans="1:18" ht="48" hidden="1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1049</v>
      </c>
      <c r="J8" s="1" t="s">
        <v>1199</v>
      </c>
      <c r="K8" s="1" t="s">
        <v>923</v>
      </c>
      <c r="L8">
        <v>5</v>
      </c>
      <c r="M8">
        <v>1</v>
      </c>
      <c r="N8">
        <f t="shared" si="0"/>
        <v>1</v>
      </c>
      <c r="Q8">
        <f t="shared" si="1"/>
        <v>4</v>
      </c>
    </row>
    <row r="9" spans="1:18" ht="48" hidden="1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1368</v>
      </c>
      <c r="J9" s="1" t="s">
        <v>1502</v>
      </c>
      <c r="K9" s="1" t="s">
        <v>924</v>
      </c>
      <c r="L9">
        <v>5</v>
      </c>
      <c r="M9">
        <v>1</v>
      </c>
      <c r="N9">
        <f t="shared" si="0"/>
        <v>1</v>
      </c>
      <c r="Q9">
        <f t="shared" si="1"/>
        <v>4</v>
      </c>
    </row>
    <row r="10" spans="1:18" ht="32" hidden="1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1369</v>
      </c>
      <c r="J10" s="1" t="s">
        <v>1503</v>
      </c>
      <c r="K10" s="1" t="s">
        <v>1342</v>
      </c>
      <c r="L10">
        <v>5</v>
      </c>
      <c r="M10">
        <v>2</v>
      </c>
      <c r="N10">
        <f t="shared" si="0"/>
        <v>2</v>
      </c>
      <c r="Q10">
        <f t="shared" si="1"/>
        <v>3</v>
      </c>
    </row>
    <row r="11" spans="1:18" ht="48" hidden="1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1370</v>
      </c>
      <c r="J11" s="1" t="s">
        <v>1504</v>
      </c>
      <c r="K11" s="1" t="s">
        <v>926</v>
      </c>
      <c r="L11">
        <v>5</v>
      </c>
      <c r="M11">
        <v>1</v>
      </c>
      <c r="N11">
        <f t="shared" si="0"/>
        <v>1</v>
      </c>
      <c r="Q11">
        <f t="shared" si="1"/>
        <v>4</v>
      </c>
    </row>
    <row r="12" spans="1:18" ht="64" hidden="1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1371</v>
      </c>
      <c r="J12" s="1" t="s">
        <v>1505</v>
      </c>
      <c r="K12" s="1" t="s">
        <v>927</v>
      </c>
      <c r="L12">
        <v>5</v>
      </c>
      <c r="M12">
        <v>2</v>
      </c>
      <c r="N12">
        <f t="shared" si="0"/>
        <v>2</v>
      </c>
      <c r="Q12">
        <f t="shared" si="1"/>
        <v>3</v>
      </c>
    </row>
    <row r="13" spans="1:18" ht="48" hidden="1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1372</v>
      </c>
      <c r="J13" s="1" t="s">
        <v>1506</v>
      </c>
      <c r="K13" s="1" t="s">
        <v>928</v>
      </c>
      <c r="L13">
        <v>5</v>
      </c>
      <c r="M13">
        <v>1</v>
      </c>
      <c r="N13">
        <f t="shared" si="0"/>
        <v>1</v>
      </c>
      <c r="Q13">
        <f t="shared" si="1"/>
        <v>4</v>
      </c>
    </row>
    <row r="14" spans="1:18" ht="48" hidden="1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1373</v>
      </c>
      <c r="J14" s="1" t="s">
        <v>1507</v>
      </c>
      <c r="K14" s="1" t="s">
        <v>929</v>
      </c>
      <c r="L14">
        <v>5</v>
      </c>
      <c r="M14">
        <v>1</v>
      </c>
      <c r="N14">
        <f t="shared" si="0"/>
        <v>1</v>
      </c>
      <c r="Q14">
        <f t="shared" si="1"/>
        <v>4</v>
      </c>
    </row>
    <row r="15" spans="1:18" ht="48" hidden="1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1374</v>
      </c>
      <c r="J15" s="1" t="s">
        <v>1508</v>
      </c>
      <c r="K15" s="1" t="s">
        <v>930</v>
      </c>
      <c r="L15">
        <v>5</v>
      </c>
      <c r="M15">
        <v>1</v>
      </c>
      <c r="N15">
        <f t="shared" si="0"/>
        <v>1</v>
      </c>
      <c r="Q15">
        <f t="shared" si="1"/>
        <v>4</v>
      </c>
    </row>
    <row r="16" spans="1:18" ht="48" hidden="1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1375</v>
      </c>
      <c r="J16" s="1" t="s">
        <v>1509</v>
      </c>
      <c r="K16" s="1" t="s">
        <v>931</v>
      </c>
      <c r="L16">
        <v>5</v>
      </c>
      <c r="M16">
        <v>1</v>
      </c>
      <c r="N16">
        <f t="shared" si="0"/>
        <v>1</v>
      </c>
      <c r="Q16">
        <f t="shared" si="1"/>
        <v>4</v>
      </c>
    </row>
    <row r="17" spans="1:17" ht="48" hidden="1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1376</v>
      </c>
      <c r="J17" s="1" t="s">
        <v>1510</v>
      </c>
      <c r="K17" s="1" t="s">
        <v>1343</v>
      </c>
      <c r="L17">
        <v>5</v>
      </c>
      <c r="M17">
        <v>2</v>
      </c>
      <c r="N17">
        <f t="shared" si="0"/>
        <v>2</v>
      </c>
      <c r="Q17">
        <f t="shared" si="1"/>
        <v>3</v>
      </c>
    </row>
    <row r="18" spans="1:17" ht="32" hidden="1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1059</v>
      </c>
      <c r="J18" s="1" t="s">
        <v>1209</v>
      </c>
      <c r="K18" s="1" t="s">
        <v>1344</v>
      </c>
      <c r="L18">
        <v>5</v>
      </c>
      <c r="M18">
        <v>2</v>
      </c>
      <c r="N18">
        <f t="shared" si="0"/>
        <v>2</v>
      </c>
      <c r="Q18">
        <f t="shared" si="1"/>
        <v>3</v>
      </c>
    </row>
    <row r="19" spans="1:17" ht="48" hidden="1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1377</v>
      </c>
      <c r="J19" s="1" t="s">
        <v>1511</v>
      </c>
      <c r="K19" s="1" t="s">
        <v>934</v>
      </c>
      <c r="L19">
        <v>5</v>
      </c>
      <c r="M19">
        <v>1</v>
      </c>
      <c r="N19">
        <f t="shared" si="0"/>
        <v>1</v>
      </c>
      <c r="Q19">
        <f t="shared" si="1"/>
        <v>4</v>
      </c>
    </row>
    <row r="20" spans="1:17" ht="32" hidden="1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1378</v>
      </c>
      <c r="J20" s="1" t="s">
        <v>1512</v>
      </c>
      <c r="K20" s="1" t="s">
        <v>935</v>
      </c>
      <c r="L20">
        <v>5</v>
      </c>
      <c r="M20">
        <v>1</v>
      </c>
      <c r="N20">
        <f t="shared" si="0"/>
        <v>1</v>
      </c>
      <c r="Q20">
        <f t="shared" si="1"/>
        <v>4</v>
      </c>
    </row>
    <row r="21" spans="1:17" ht="48" hidden="1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1379</v>
      </c>
      <c r="J21" s="1" t="s">
        <v>1513</v>
      </c>
      <c r="K21" s="1" t="s">
        <v>936</v>
      </c>
      <c r="L21">
        <v>5</v>
      </c>
      <c r="M21">
        <v>1</v>
      </c>
      <c r="N21">
        <f t="shared" si="0"/>
        <v>1</v>
      </c>
      <c r="Q21">
        <f t="shared" si="1"/>
        <v>4</v>
      </c>
    </row>
    <row r="22" spans="1:17" ht="32" hidden="1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1380</v>
      </c>
      <c r="J22" s="1" t="s">
        <v>1514</v>
      </c>
      <c r="K22" s="1" t="s">
        <v>1631</v>
      </c>
      <c r="L22">
        <v>5</v>
      </c>
      <c r="M22">
        <v>2</v>
      </c>
      <c r="N22">
        <f t="shared" si="0"/>
        <v>2</v>
      </c>
      <c r="Q22">
        <f t="shared" si="1"/>
        <v>3</v>
      </c>
    </row>
    <row r="23" spans="1:17" ht="32" hidden="1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1381</v>
      </c>
      <c r="J23" s="1" t="s">
        <v>1515</v>
      </c>
      <c r="K23" s="1" t="s">
        <v>938</v>
      </c>
      <c r="L23">
        <v>5</v>
      </c>
      <c r="M23">
        <v>1</v>
      </c>
      <c r="N23">
        <f t="shared" si="0"/>
        <v>1</v>
      </c>
      <c r="Q23">
        <f t="shared" si="1"/>
        <v>4</v>
      </c>
    </row>
    <row r="24" spans="1:17" ht="48" hidden="1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1382</v>
      </c>
      <c r="J24" s="1" t="s">
        <v>1516</v>
      </c>
      <c r="K24" s="1" t="s">
        <v>939</v>
      </c>
      <c r="L24">
        <v>5</v>
      </c>
      <c r="M24">
        <v>1</v>
      </c>
      <c r="N24">
        <f t="shared" si="0"/>
        <v>1</v>
      </c>
      <c r="Q24">
        <f t="shared" si="1"/>
        <v>4</v>
      </c>
    </row>
    <row r="25" spans="1:17" ht="48" hidden="1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1383</v>
      </c>
      <c r="J25" s="1" t="s">
        <v>1517</v>
      </c>
      <c r="K25" s="1" t="s">
        <v>940</v>
      </c>
      <c r="L25">
        <v>5</v>
      </c>
      <c r="M25">
        <v>1</v>
      </c>
      <c r="N25">
        <f t="shared" si="0"/>
        <v>1</v>
      </c>
      <c r="Q25">
        <f t="shared" si="1"/>
        <v>4</v>
      </c>
    </row>
    <row r="26" spans="1:17" ht="48" hidden="1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1067</v>
      </c>
      <c r="J26" s="1" t="s">
        <v>1217</v>
      </c>
      <c r="K26" s="1" t="s">
        <v>941</v>
      </c>
      <c r="L26">
        <v>5</v>
      </c>
      <c r="M26">
        <v>1</v>
      </c>
      <c r="N26">
        <f t="shared" si="0"/>
        <v>1</v>
      </c>
      <c r="Q26">
        <f t="shared" si="1"/>
        <v>4</v>
      </c>
    </row>
    <row r="27" spans="1:17" ht="32" hidden="1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1384</v>
      </c>
      <c r="J27" s="1" t="s">
        <v>1518</v>
      </c>
      <c r="K27" s="1" t="s">
        <v>1518</v>
      </c>
      <c r="L27">
        <v>5</v>
      </c>
      <c r="M27">
        <v>5</v>
      </c>
      <c r="N27">
        <f t="shared" si="0"/>
        <v>5</v>
      </c>
      <c r="Q27">
        <f t="shared" si="1"/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1069</v>
      </c>
      <c r="J28" s="1" t="s">
        <v>1219</v>
      </c>
      <c r="L28">
        <v>5</v>
      </c>
      <c r="M28">
        <v>0</v>
      </c>
      <c r="N28">
        <f t="shared" si="0"/>
        <v>0</v>
      </c>
      <c r="O28">
        <v>1</v>
      </c>
      <c r="Q28">
        <f t="shared" si="1"/>
        <v>4</v>
      </c>
    </row>
    <row r="29" spans="1:17" ht="32" hidden="1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1385</v>
      </c>
      <c r="J29" s="1" t="s">
        <v>1519</v>
      </c>
      <c r="K29" s="1" t="s">
        <v>942</v>
      </c>
      <c r="L29">
        <v>5</v>
      </c>
      <c r="M29">
        <v>1</v>
      </c>
      <c r="N29">
        <f t="shared" si="0"/>
        <v>1</v>
      </c>
      <c r="Q29">
        <f t="shared" si="1"/>
        <v>4</v>
      </c>
    </row>
    <row r="30" spans="1:17" ht="32" hidden="1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1386</v>
      </c>
      <c r="J30" s="1" t="s">
        <v>1520</v>
      </c>
      <c r="K30" s="1" t="s">
        <v>943</v>
      </c>
      <c r="L30">
        <v>5</v>
      </c>
      <c r="M30">
        <v>3</v>
      </c>
      <c r="N30">
        <f t="shared" si="0"/>
        <v>3</v>
      </c>
      <c r="Q30">
        <f t="shared" si="1"/>
        <v>2</v>
      </c>
    </row>
    <row r="31" spans="1:17" ht="48" hidden="1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1387</v>
      </c>
      <c r="J31" s="1" t="s">
        <v>1521</v>
      </c>
      <c r="K31" s="1" t="s">
        <v>944</v>
      </c>
      <c r="L31">
        <v>5</v>
      </c>
      <c r="M31">
        <v>1</v>
      </c>
      <c r="N31">
        <f t="shared" si="0"/>
        <v>1</v>
      </c>
      <c r="Q31">
        <f t="shared" si="1"/>
        <v>4</v>
      </c>
    </row>
    <row r="32" spans="1:17" ht="32" hidden="1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1388</v>
      </c>
      <c r="J32" s="1" t="s">
        <v>1522</v>
      </c>
      <c r="K32" s="1" t="s">
        <v>945</v>
      </c>
      <c r="L32">
        <v>5</v>
      </c>
      <c r="M32">
        <v>1</v>
      </c>
      <c r="N32">
        <f t="shared" si="0"/>
        <v>1</v>
      </c>
      <c r="Q32">
        <f t="shared" si="1"/>
        <v>4</v>
      </c>
    </row>
    <row r="33" spans="1:17" ht="32" hidden="1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1389</v>
      </c>
      <c r="J33" s="1" t="s">
        <v>1523</v>
      </c>
      <c r="K33" s="1" t="s">
        <v>946</v>
      </c>
      <c r="L33">
        <v>5</v>
      </c>
      <c r="M33">
        <v>1</v>
      </c>
      <c r="N33">
        <f t="shared" si="0"/>
        <v>1</v>
      </c>
      <c r="Q33">
        <f t="shared" si="1"/>
        <v>4</v>
      </c>
    </row>
    <row r="34" spans="1:17" ht="48" hidden="1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1390</v>
      </c>
      <c r="J34" s="1" t="s">
        <v>1524</v>
      </c>
      <c r="K34" s="1" t="s">
        <v>947</v>
      </c>
      <c r="L34">
        <v>5</v>
      </c>
      <c r="M34">
        <v>1</v>
      </c>
      <c r="N34">
        <f t="shared" ref="N34:N65" si="2">M34</f>
        <v>1</v>
      </c>
      <c r="Q34">
        <f t="shared" ref="Q34:Q65" si="3">L34-SUM(N34:P34)</f>
        <v>4</v>
      </c>
    </row>
    <row r="35" spans="1:17" ht="48" hidden="1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1391</v>
      </c>
      <c r="J35" s="1" t="s">
        <v>1525</v>
      </c>
      <c r="K35" s="1" t="s">
        <v>1632</v>
      </c>
      <c r="L35">
        <v>5</v>
      </c>
      <c r="M35">
        <v>2</v>
      </c>
      <c r="N35">
        <f t="shared" si="2"/>
        <v>2</v>
      </c>
      <c r="Q35">
        <f t="shared" si="3"/>
        <v>3</v>
      </c>
    </row>
    <row r="36" spans="1:17" ht="48" hidden="1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1392</v>
      </c>
      <c r="J36" s="1" t="s">
        <v>1526</v>
      </c>
      <c r="K36" s="1" t="s">
        <v>949</v>
      </c>
      <c r="L36">
        <v>5</v>
      </c>
      <c r="M36">
        <v>1</v>
      </c>
      <c r="N36">
        <f t="shared" si="2"/>
        <v>1</v>
      </c>
      <c r="Q36">
        <f t="shared" si="3"/>
        <v>4</v>
      </c>
    </row>
    <row r="37" spans="1:17" ht="48" hidden="1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1393</v>
      </c>
      <c r="J37" s="1" t="s">
        <v>1527</v>
      </c>
      <c r="K37" s="1" t="s">
        <v>950</v>
      </c>
      <c r="L37">
        <v>5</v>
      </c>
      <c r="M37">
        <v>1</v>
      </c>
      <c r="N37">
        <f t="shared" si="2"/>
        <v>1</v>
      </c>
      <c r="Q37">
        <f t="shared" si="3"/>
        <v>4</v>
      </c>
    </row>
    <row r="38" spans="1:17" ht="48" hidden="1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1394</v>
      </c>
      <c r="J38" s="1" t="s">
        <v>1528</v>
      </c>
      <c r="K38" s="1" t="s">
        <v>1633</v>
      </c>
      <c r="L38">
        <v>5</v>
      </c>
      <c r="M38">
        <v>2</v>
      </c>
      <c r="N38">
        <f t="shared" si="2"/>
        <v>2</v>
      </c>
      <c r="Q38">
        <f t="shared" si="3"/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1395</v>
      </c>
      <c r="J39" s="1" t="s">
        <v>1529</v>
      </c>
      <c r="L39">
        <v>5</v>
      </c>
      <c r="M39">
        <v>0</v>
      </c>
      <c r="N39">
        <f t="shared" si="2"/>
        <v>0</v>
      </c>
      <c r="Q39">
        <f t="shared" si="3"/>
        <v>5</v>
      </c>
    </row>
    <row r="40" spans="1:17" ht="48" hidden="1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1396</v>
      </c>
      <c r="J40" s="1" t="s">
        <v>1530</v>
      </c>
      <c r="K40" s="1" t="s">
        <v>952</v>
      </c>
      <c r="L40">
        <v>5</v>
      </c>
      <c r="M40">
        <v>1</v>
      </c>
      <c r="N40">
        <f t="shared" si="2"/>
        <v>1</v>
      </c>
      <c r="Q40">
        <f t="shared" si="3"/>
        <v>4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1397</v>
      </c>
      <c r="J41" s="1" t="s">
        <v>1531</v>
      </c>
      <c r="L41">
        <v>5</v>
      </c>
      <c r="M41">
        <v>0</v>
      </c>
      <c r="N41">
        <f t="shared" si="2"/>
        <v>0</v>
      </c>
      <c r="Q41">
        <f t="shared" si="3"/>
        <v>5</v>
      </c>
    </row>
    <row r="42" spans="1:17" ht="48" hidden="1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1398</v>
      </c>
      <c r="J42" s="1" t="s">
        <v>1532</v>
      </c>
      <c r="K42" s="1" t="s">
        <v>953</v>
      </c>
      <c r="L42">
        <v>5</v>
      </c>
      <c r="M42">
        <v>1</v>
      </c>
      <c r="N42">
        <f t="shared" si="2"/>
        <v>1</v>
      </c>
      <c r="Q42">
        <f t="shared" si="3"/>
        <v>4</v>
      </c>
    </row>
    <row r="43" spans="1:17" ht="48" hidden="1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1399</v>
      </c>
      <c r="J43" s="1" t="s">
        <v>1533</v>
      </c>
      <c r="K43" s="1" t="s">
        <v>954</v>
      </c>
      <c r="L43">
        <v>5</v>
      </c>
      <c r="M43">
        <v>1</v>
      </c>
      <c r="N43">
        <f t="shared" si="2"/>
        <v>1</v>
      </c>
      <c r="Q43">
        <f t="shared" si="3"/>
        <v>4</v>
      </c>
    </row>
    <row r="44" spans="1:17" ht="32" hidden="1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1400</v>
      </c>
      <c r="J44" s="1" t="s">
        <v>1534</v>
      </c>
      <c r="K44" s="1" t="s">
        <v>955</v>
      </c>
      <c r="L44">
        <v>5</v>
      </c>
      <c r="M44">
        <v>1</v>
      </c>
      <c r="N44">
        <f t="shared" si="2"/>
        <v>1</v>
      </c>
      <c r="Q44">
        <f t="shared" si="3"/>
        <v>4</v>
      </c>
    </row>
    <row r="45" spans="1:17" ht="32" hidden="1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1401</v>
      </c>
      <c r="J45" s="1" t="s">
        <v>1535</v>
      </c>
      <c r="K45" s="1" t="s">
        <v>956</v>
      </c>
      <c r="L45">
        <v>5</v>
      </c>
      <c r="M45">
        <v>1</v>
      </c>
      <c r="N45">
        <f t="shared" si="2"/>
        <v>1</v>
      </c>
      <c r="Q45">
        <f t="shared" si="3"/>
        <v>4</v>
      </c>
    </row>
    <row r="46" spans="1:17" ht="32" hidden="1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1402</v>
      </c>
      <c r="J46" s="1" t="s">
        <v>1536</v>
      </c>
      <c r="K46" s="1" t="s">
        <v>1536</v>
      </c>
      <c r="L46">
        <v>5</v>
      </c>
      <c r="M46">
        <v>5</v>
      </c>
      <c r="N46">
        <f t="shared" si="2"/>
        <v>5</v>
      </c>
      <c r="Q46">
        <f t="shared" si="3"/>
        <v>0</v>
      </c>
    </row>
    <row r="47" spans="1:17" ht="48" hidden="1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1403</v>
      </c>
      <c r="J47" s="1" t="s">
        <v>1537</v>
      </c>
      <c r="K47" s="1" t="s">
        <v>958</v>
      </c>
      <c r="L47">
        <v>5</v>
      </c>
      <c r="M47">
        <v>1</v>
      </c>
      <c r="N47">
        <f t="shared" si="2"/>
        <v>1</v>
      </c>
      <c r="Q47">
        <f t="shared" si="3"/>
        <v>4</v>
      </c>
    </row>
    <row r="48" spans="1:17" ht="48" hidden="1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1404</v>
      </c>
      <c r="J48" s="1" t="s">
        <v>1538</v>
      </c>
      <c r="K48" s="1" t="s">
        <v>959</v>
      </c>
      <c r="L48">
        <v>5</v>
      </c>
      <c r="M48">
        <v>1</v>
      </c>
      <c r="N48">
        <f t="shared" si="2"/>
        <v>1</v>
      </c>
      <c r="Q48">
        <f t="shared" si="3"/>
        <v>4</v>
      </c>
    </row>
    <row r="49" spans="1:17" ht="48" hidden="1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1405</v>
      </c>
      <c r="J49" s="1" t="s">
        <v>1539</v>
      </c>
      <c r="K49" s="1" t="s">
        <v>960</v>
      </c>
      <c r="L49">
        <v>5</v>
      </c>
      <c r="M49">
        <v>1</v>
      </c>
      <c r="N49">
        <f t="shared" si="2"/>
        <v>1</v>
      </c>
      <c r="Q49">
        <f t="shared" si="3"/>
        <v>4</v>
      </c>
    </row>
    <row r="50" spans="1:17" ht="48" hidden="1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1406</v>
      </c>
      <c r="J50" s="1" t="s">
        <v>1540</v>
      </c>
      <c r="K50" s="1" t="s">
        <v>961</v>
      </c>
      <c r="L50">
        <v>5</v>
      </c>
      <c r="M50">
        <v>1</v>
      </c>
      <c r="N50">
        <f t="shared" si="2"/>
        <v>1</v>
      </c>
      <c r="Q50">
        <f t="shared" si="3"/>
        <v>4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1407</v>
      </c>
      <c r="J51" s="1" t="s">
        <v>1541</v>
      </c>
      <c r="L51">
        <v>5</v>
      </c>
      <c r="M51">
        <v>0</v>
      </c>
      <c r="N51">
        <f t="shared" si="2"/>
        <v>0</v>
      </c>
      <c r="O51">
        <v>1</v>
      </c>
      <c r="Q51">
        <f t="shared" si="3"/>
        <v>4</v>
      </c>
    </row>
    <row r="52" spans="1:17" ht="48" hidden="1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1408</v>
      </c>
      <c r="J52" s="1" t="s">
        <v>1542</v>
      </c>
      <c r="K52" s="1" t="s">
        <v>962</v>
      </c>
      <c r="L52">
        <v>5</v>
      </c>
      <c r="M52">
        <v>2</v>
      </c>
      <c r="N52">
        <f t="shared" si="2"/>
        <v>2</v>
      </c>
      <c r="Q52">
        <f t="shared" si="3"/>
        <v>3</v>
      </c>
    </row>
    <row r="53" spans="1:17" ht="48" hidden="1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1409</v>
      </c>
      <c r="J53" s="1" t="s">
        <v>1543</v>
      </c>
      <c r="K53" s="1" t="s">
        <v>963</v>
      </c>
      <c r="L53">
        <v>5</v>
      </c>
      <c r="M53">
        <v>2</v>
      </c>
      <c r="N53">
        <f t="shared" si="2"/>
        <v>2</v>
      </c>
      <c r="Q53">
        <f t="shared" si="3"/>
        <v>3</v>
      </c>
    </row>
    <row r="54" spans="1:17" ht="48" hidden="1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1410</v>
      </c>
      <c r="J54" s="1" t="s">
        <v>1544</v>
      </c>
      <c r="K54" s="1" t="s">
        <v>964</v>
      </c>
      <c r="L54">
        <v>5</v>
      </c>
      <c r="M54">
        <v>1</v>
      </c>
      <c r="N54">
        <f t="shared" si="2"/>
        <v>1</v>
      </c>
      <c r="Q54">
        <f t="shared" si="3"/>
        <v>4</v>
      </c>
    </row>
    <row r="55" spans="1:17" ht="32" hidden="1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1411</v>
      </c>
      <c r="J55" s="1" t="s">
        <v>1545</v>
      </c>
      <c r="K55" s="1" t="s">
        <v>965</v>
      </c>
      <c r="L55">
        <v>5</v>
      </c>
      <c r="M55">
        <v>1</v>
      </c>
      <c r="N55">
        <f t="shared" si="2"/>
        <v>1</v>
      </c>
      <c r="Q55">
        <f t="shared" si="3"/>
        <v>4</v>
      </c>
    </row>
    <row r="56" spans="1:17" ht="32" hidden="1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1412</v>
      </c>
      <c r="J56" s="1" t="s">
        <v>1546</v>
      </c>
      <c r="K56" s="1" t="s">
        <v>1634</v>
      </c>
      <c r="L56">
        <v>5</v>
      </c>
      <c r="M56">
        <v>2</v>
      </c>
      <c r="N56">
        <f t="shared" si="2"/>
        <v>2</v>
      </c>
      <c r="Q56">
        <f t="shared" si="3"/>
        <v>3</v>
      </c>
    </row>
    <row r="57" spans="1:17" ht="48" hidden="1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1413</v>
      </c>
      <c r="J57" s="1" t="s">
        <v>1547</v>
      </c>
      <c r="K57" s="1" t="s">
        <v>967</v>
      </c>
      <c r="L57">
        <v>5</v>
      </c>
      <c r="M57">
        <v>1</v>
      </c>
      <c r="N57">
        <f t="shared" si="2"/>
        <v>1</v>
      </c>
      <c r="Q57">
        <f t="shared" si="3"/>
        <v>4</v>
      </c>
    </row>
    <row r="58" spans="1:17" ht="32" hidden="1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1414</v>
      </c>
      <c r="J58" s="1" t="s">
        <v>1548</v>
      </c>
      <c r="K58" s="1" t="s">
        <v>968</v>
      </c>
      <c r="L58">
        <v>5</v>
      </c>
      <c r="M58">
        <v>1</v>
      </c>
      <c r="N58">
        <f t="shared" si="2"/>
        <v>1</v>
      </c>
      <c r="Q58">
        <f t="shared" si="3"/>
        <v>4</v>
      </c>
    </row>
    <row r="59" spans="1:17" ht="48" hidden="1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1415</v>
      </c>
      <c r="J59" s="1" t="s">
        <v>1549</v>
      </c>
      <c r="K59" s="1" t="s">
        <v>969</v>
      </c>
      <c r="L59">
        <v>5</v>
      </c>
      <c r="M59">
        <v>1</v>
      </c>
      <c r="N59">
        <f t="shared" si="2"/>
        <v>1</v>
      </c>
      <c r="Q59">
        <f t="shared" si="3"/>
        <v>4</v>
      </c>
    </row>
    <row r="60" spans="1:17" ht="48" hidden="1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1416</v>
      </c>
      <c r="J60" s="1" t="s">
        <v>1550</v>
      </c>
      <c r="K60" s="1" t="s">
        <v>970</v>
      </c>
      <c r="L60">
        <v>5</v>
      </c>
      <c r="M60">
        <v>1</v>
      </c>
      <c r="N60">
        <f t="shared" si="2"/>
        <v>1</v>
      </c>
      <c r="Q60">
        <f t="shared" si="3"/>
        <v>4</v>
      </c>
    </row>
    <row r="61" spans="1:17" ht="48" hidden="1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1417</v>
      </c>
      <c r="J61" s="1" t="s">
        <v>1551</v>
      </c>
      <c r="K61" s="1" t="s">
        <v>971</v>
      </c>
      <c r="L61">
        <v>5</v>
      </c>
      <c r="M61">
        <v>1</v>
      </c>
      <c r="N61">
        <f t="shared" si="2"/>
        <v>1</v>
      </c>
      <c r="Q61">
        <f t="shared" si="3"/>
        <v>4</v>
      </c>
    </row>
    <row r="62" spans="1:17" ht="48" hidden="1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1418</v>
      </c>
      <c r="J62" s="1" t="s">
        <v>1552</v>
      </c>
      <c r="K62" s="1" t="s">
        <v>972</v>
      </c>
      <c r="L62">
        <v>5</v>
      </c>
      <c r="M62">
        <v>1</v>
      </c>
      <c r="N62">
        <f t="shared" si="2"/>
        <v>1</v>
      </c>
      <c r="Q62">
        <f t="shared" si="3"/>
        <v>4</v>
      </c>
    </row>
    <row r="63" spans="1:17" ht="32" hidden="1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1419</v>
      </c>
      <c r="J63" s="1" t="s">
        <v>1553</v>
      </c>
      <c r="K63" s="1" t="s">
        <v>973</v>
      </c>
      <c r="L63">
        <v>5</v>
      </c>
      <c r="M63">
        <v>1</v>
      </c>
      <c r="N63">
        <f t="shared" si="2"/>
        <v>1</v>
      </c>
      <c r="Q63">
        <f t="shared" si="3"/>
        <v>4</v>
      </c>
    </row>
    <row r="64" spans="1:17" ht="32" hidden="1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1420</v>
      </c>
      <c r="J64" s="1" t="s">
        <v>1554</v>
      </c>
      <c r="K64" s="1" t="s">
        <v>974</v>
      </c>
      <c r="L64">
        <v>5</v>
      </c>
      <c r="M64">
        <v>1</v>
      </c>
      <c r="N64">
        <f t="shared" si="2"/>
        <v>1</v>
      </c>
      <c r="Q64">
        <f t="shared" si="3"/>
        <v>4</v>
      </c>
    </row>
    <row r="65" spans="1:17" ht="48" hidden="1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1421</v>
      </c>
      <c r="J65" s="1" t="s">
        <v>1555</v>
      </c>
      <c r="K65" s="1" t="s">
        <v>975</v>
      </c>
      <c r="L65">
        <v>5</v>
      </c>
      <c r="M65">
        <v>1</v>
      </c>
      <c r="N65">
        <f t="shared" si="2"/>
        <v>1</v>
      </c>
      <c r="Q65">
        <f t="shared" si="3"/>
        <v>4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1422</v>
      </c>
      <c r="J66" s="1" t="s">
        <v>1556</v>
      </c>
      <c r="L66">
        <v>5</v>
      </c>
      <c r="M66">
        <v>0</v>
      </c>
      <c r="N66">
        <f t="shared" ref="N66:N97" si="4">M66</f>
        <v>0</v>
      </c>
      <c r="Q66">
        <f t="shared" ref="Q66:Q97" si="5">L66-SUM(N66:P66)</f>
        <v>5</v>
      </c>
    </row>
    <row r="67" spans="1:17" ht="48" hidden="1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1423</v>
      </c>
      <c r="J67" s="1" t="s">
        <v>1557</v>
      </c>
      <c r="K67" s="1" t="s">
        <v>976</v>
      </c>
      <c r="L67">
        <v>5</v>
      </c>
      <c r="M67">
        <v>1</v>
      </c>
      <c r="N67">
        <f t="shared" si="4"/>
        <v>1</v>
      </c>
      <c r="Q67">
        <f t="shared" si="5"/>
        <v>4</v>
      </c>
    </row>
    <row r="68" spans="1:17" ht="48" hidden="1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1424</v>
      </c>
      <c r="J68" s="1" t="s">
        <v>1558</v>
      </c>
      <c r="K68" s="1" t="s">
        <v>977</v>
      </c>
      <c r="L68">
        <v>5</v>
      </c>
      <c r="M68">
        <v>1</v>
      </c>
      <c r="N68">
        <f t="shared" si="4"/>
        <v>1</v>
      </c>
      <c r="Q68">
        <f t="shared" si="5"/>
        <v>4</v>
      </c>
    </row>
    <row r="69" spans="1:17" ht="48" hidden="1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1425</v>
      </c>
      <c r="J69" s="1" t="s">
        <v>1559</v>
      </c>
      <c r="K69" s="1" t="s">
        <v>978</v>
      </c>
      <c r="L69">
        <v>5</v>
      </c>
      <c r="M69">
        <v>1</v>
      </c>
      <c r="N69">
        <f t="shared" si="4"/>
        <v>1</v>
      </c>
      <c r="Q69">
        <f t="shared" si="5"/>
        <v>4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1426</v>
      </c>
      <c r="J70" s="1" t="s">
        <v>1560</v>
      </c>
      <c r="L70">
        <v>5</v>
      </c>
      <c r="M70">
        <v>0</v>
      </c>
      <c r="N70">
        <f t="shared" si="4"/>
        <v>0</v>
      </c>
      <c r="Q70">
        <f t="shared" si="5"/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1427</v>
      </c>
      <c r="J71" s="1" t="s">
        <v>1561</v>
      </c>
      <c r="L71">
        <v>5</v>
      </c>
      <c r="M71">
        <v>0</v>
      </c>
      <c r="N71">
        <f t="shared" si="4"/>
        <v>0</v>
      </c>
      <c r="O71">
        <v>1</v>
      </c>
      <c r="Q71">
        <f t="shared" si="5"/>
        <v>4</v>
      </c>
    </row>
    <row r="72" spans="1:17" ht="32" hidden="1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1428</v>
      </c>
      <c r="J72" s="1" t="s">
        <v>1562</v>
      </c>
      <c r="K72" s="1" t="s">
        <v>1635</v>
      </c>
      <c r="L72">
        <v>5</v>
      </c>
      <c r="M72">
        <v>4</v>
      </c>
      <c r="N72">
        <f t="shared" si="4"/>
        <v>4</v>
      </c>
      <c r="Q72">
        <f t="shared" si="5"/>
        <v>1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1429</v>
      </c>
      <c r="J73" s="1" t="s">
        <v>1563</v>
      </c>
      <c r="L73">
        <v>5</v>
      </c>
      <c r="M73">
        <v>0</v>
      </c>
      <c r="N73">
        <f t="shared" si="4"/>
        <v>0</v>
      </c>
      <c r="Q73">
        <f t="shared" si="5"/>
        <v>5</v>
      </c>
    </row>
    <row r="74" spans="1:17" ht="48" hidden="1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1430</v>
      </c>
      <c r="J74" s="1" t="s">
        <v>1564</v>
      </c>
      <c r="K74" s="1" t="s">
        <v>980</v>
      </c>
      <c r="L74">
        <v>5</v>
      </c>
      <c r="M74">
        <v>2</v>
      </c>
      <c r="N74">
        <f t="shared" si="4"/>
        <v>2</v>
      </c>
      <c r="Q74">
        <f t="shared" si="5"/>
        <v>3</v>
      </c>
    </row>
    <row r="75" spans="1:17" ht="48" hidden="1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1431</v>
      </c>
      <c r="J75" s="1" t="s">
        <v>1565</v>
      </c>
      <c r="K75" s="1" t="s">
        <v>981</v>
      </c>
      <c r="L75">
        <v>5</v>
      </c>
      <c r="M75">
        <v>1</v>
      </c>
      <c r="N75">
        <f t="shared" si="4"/>
        <v>1</v>
      </c>
      <c r="Q75">
        <f t="shared" si="5"/>
        <v>4</v>
      </c>
    </row>
    <row r="76" spans="1:17" ht="32" hidden="1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1432</v>
      </c>
      <c r="J76" s="1" t="s">
        <v>1566</v>
      </c>
      <c r="K76" s="1" t="s">
        <v>982</v>
      </c>
      <c r="L76">
        <v>5</v>
      </c>
      <c r="M76">
        <v>1</v>
      </c>
      <c r="N76">
        <f t="shared" si="4"/>
        <v>1</v>
      </c>
      <c r="Q76">
        <f t="shared" si="5"/>
        <v>4</v>
      </c>
    </row>
    <row r="77" spans="1:17" ht="48" hidden="1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1433</v>
      </c>
      <c r="J77" s="1" t="s">
        <v>1567</v>
      </c>
      <c r="K77" s="1" t="s">
        <v>983</v>
      </c>
      <c r="L77">
        <v>5</v>
      </c>
      <c r="M77">
        <v>1</v>
      </c>
      <c r="N77">
        <f t="shared" si="4"/>
        <v>1</v>
      </c>
      <c r="Q77">
        <f t="shared" si="5"/>
        <v>4</v>
      </c>
    </row>
    <row r="78" spans="1:17" ht="48" hidden="1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1434</v>
      </c>
      <c r="J78" s="1" t="s">
        <v>1568</v>
      </c>
      <c r="K78" s="1" t="s">
        <v>984</v>
      </c>
      <c r="L78">
        <v>5</v>
      </c>
      <c r="M78">
        <v>1</v>
      </c>
      <c r="N78">
        <f t="shared" si="4"/>
        <v>1</v>
      </c>
      <c r="Q78">
        <f t="shared" si="5"/>
        <v>4</v>
      </c>
    </row>
    <row r="79" spans="1:17" ht="48" hidden="1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1435</v>
      </c>
      <c r="J79" s="1" t="s">
        <v>1569</v>
      </c>
      <c r="K79" s="1" t="s">
        <v>985</v>
      </c>
      <c r="L79">
        <v>5</v>
      </c>
      <c r="M79">
        <v>1</v>
      </c>
      <c r="N79">
        <f t="shared" si="4"/>
        <v>1</v>
      </c>
      <c r="Q79">
        <f t="shared" si="5"/>
        <v>4</v>
      </c>
    </row>
    <row r="80" spans="1:17" ht="48" hidden="1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1436</v>
      </c>
      <c r="J80" s="1" t="s">
        <v>1570</v>
      </c>
      <c r="K80" s="1" t="s">
        <v>986</v>
      </c>
      <c r="L80">
        <v>5</v>
      </c>
      <c r="M80">
        <v>1</v>
      </c>
      <c r="N80">
        <f t="shared" si="4"/>
        <v>1</v>
      </c>
      <c r="Q80">
        <f t="shared" si="5"/>
        <v>4</v>
      </c>
    </row>
    <row r="81" spans="1:17" ht="48" hidden="1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1437</v>
      </c>
      <c r="J81" s="1" t="s">
        <v>1571</v>
      </c>
      <c r="K81" s="1" t="s">
        <v>987</v>
      </c>
      <c r="L81">
        <v>5</v>
      </c>
      <c r="M81">
        <v>1</v>
      </c>
      <c r="N81">
        <f t="shared" si="4"/>
        <v>1</v>
      </c>
      <c r="Q81">
        <f t="shared" si="5"/>
        <v>4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1438</v>
      </c>
      <c r="J82" s="1" t="s">
        <v>1572</v>
      </c>
      <c r="L82">
        <v>5</v>
      </c>
      <c r="M82">
        <v>0</v>
      </c>
      <c r="N82">
        <f t="shared" si="4"/>
        <v>0</v>
      </c>
      <c r="O82">
        <v>1</v>
      </c>
      <c r="Q82">
        <f t="shared" si="5"/>
        <v>4</v>
      </c>
    </row>
    <row r="83" spans="1:17" ht="48" hidden="1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1439</v>
      </c>
      <c r="J83" s="1" t="s">
        <v>1573</v>
      </c>
      <c r="K83" s="1" t="s">
        <v>988</v>
      </c>
      <c r="L83">
        <v>5</v>
      </c>
      <c r="M83">
        <v>1</v>
      </c>
      <c r="N83">
        <f t="shared" si="4"/>
        <v>1</v>
      </c>
      <c r="Q83">
        <f t="shared" si="5"/>
        <v>4</v>
      </c>
    </row>
    <row r="84" spans="1:17" ht="32" hidden="1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1440</v>
      </c>
      <c r="J84" s="1" t="s">
        <v>1574</v>
      </c>
      <c r="K84" s="1" t="s">
        <v>989</v>
      </c>
      <c r="L84">
        <v>5</v>
      </c>
      <c r="M84">
        <v>2</v>
      </c>
      <c r="N84">
        <f t="shared" si="4"/>
        <v>2</v>
      </c>
      <c r="Q84">
        <f t="shared" si="5"/>
        <v>3</v>
      </c>
    </row>
    <row r="85" spans="1:17" ht="32" hidden="1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1441</v>
      </c>
      <c r="J85" s="1" t="s">
        <v>1575</v>
      </c>
      <c r="K85" s="1" t="s">
        <v>990</v>
      </c>
      <c r="L85">
        <v>5</v>
      </c>
      <c r="M85">
        <v>1</v>
      </c>
      <c r="N85">
        <f t="shared" si="4"/>
        <v>1</v>
      </c>
      <c r="Q85">
        <f t="shared" si="5"/>
        <v>4</v>
      </c>
    </row>
    <row r="86" spans="1:17" ht="32" hidden="1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1442</v>
      </c>
      <c r="J86" s="1" t="s">
        <v>1576</v>
      </c>
      <c r="K86" s="1" t="s">
        <v>1636</v>
      </c>
      <c r="L86">
        <v>5</v>
      </c>
      <c r="M86">
        <v>2</v>
      </c>
      <c r="N86">
        <f t="shared" si="4"/>
        <v>2</v>
      </c>
      <c r="Q86">
        <f t="shared" si="5"/>
        <v>3</v>
      </c>
    </row>
    <row r="87" spans="1:17" ht="48" hidden="1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1443</v>
      </c>
      <c r="J87" s="1" t="s">
        <v>1577</v>
      </c>
      <c r="K87" s="1" t="s">
        <v>992</v>
      </c>
      <c r="L87">
        <v>5</v>
      </c>
      <c r="M87">
        <v>1</v>
      </c>
      <c r="N87">
        <f t="shared" si="4"/>
        <v>1</v>
      </c>
      <c r="Q87">
        <f t="shared" si="5"/>
        <v>4</v>
      </c>
    </row>
    <row r="88" spans="1:17" ht="48" hidden="1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1444</v>
      </c>
      <c r="J88" s="1" t="s">
        <v>1578</v>
      </c>
      <c r="K88" s="1" t="s">
        <v>993</v>
      </c>
      <c r="L88">
        <v>5</v>
      </c>
      <c r="M88">
        <v>1</v>
      </c>
      <c r="N88">
        <f t="shared" si="4"/>
        <v>1</v>
      </c>
      <c r="Q88">
        <f t="shared" si="5"/>
        <v>4</v>
      </c>
    </row>
    <row r="89" spans="1:17" ht="32" hidden="1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1445</v>
      </c>
      <c r="J89" s="1" t="s">
        <v>1579</v>
      </c>
      <c r="K89" s="1" t="s">
        <v>994</v>
      </c>
      <c r="L89">
        <v>5</v>
      </c>
      <c r="M89">
        <v>1</v>
      </c>
      <c r="N89">
        <f t="shared" si="4"/>
        <v>1</v>
      </c>
      <c r="Q89">
        <f t="shared" si="5"/>
        <v>4</v>
      </c>
    </row>
    <row r="90" spans="1:17" ht="48" hidden="1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1131</v>
      </c>
      <c r="J90" s="1" t="s">
        <v>1281</v>
      </c>
      <c r="K90" s="1" t="s">
        <v>995</v>
      </c>
      <c r="L90">
        <v>5</v>
      </c>
      <c r="M90">
        <v>1</v>
      </c>
      <c r="N90">
        <f t="shared" si="4"/>
        <v>1</v>
      </c>
      <c r="Q90">
        <f t="shared" si="5"/>
        <v>4</v>
      </c>
    </row>
    <row r="91" spans="1:17" ht="48" hidden="1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1446</v>
      </c>
      <c r="J91" s="1" t="s">
        <v>1580</v>
      </c>
      <c r="K91" s="1" t="s">
        <v>996</v>
      </c>
      <c r="L91">
        <v>5</v>
      </c>
      <c r="M91">
        <v>1</v>
      </c>
      <c r="N91">
        <f t="shared" si="4"/>
        <v>1</v>
      </c>
      <c r="Q91">
        <f t="shared" si="5"/>
        <v>4</v>
      </c>
    </row>
    <row r="92" spans="1:17" ht="32" hidden="1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1447</v>
      </c>
      <c r="J92" s="1" t="s">
        <v>1581</v>
      </c>
      <c r="K92" s="1" t="s">
        <v>1637</v>
      </c>
      <c r="L92">
        <v>5</v>
      </c>
      <c r="M92">
        <v>3</v>
      </c>
      <c r="N92">
        <f t="shared" si="4"/>
        <v>3</v>
      </c>
      <c r="Q92">
        <f t="shared" si="5"/>
        <v>2</v>
      </c>
    </row>
    <row r="93" spans="1:17" ht="32" hidden="1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1448</v>
      </c>
      <c r="J93" s="1" t="s">
        <v>1582</v>
      </c>
      <c r="K93" s="1" t="s">
        <v>1638</v>
      </c>
      <c r="L93">
        <v>5</v>
      </c>
      <c r="M93">
        <v>4</v>
      </c>
      <c r="N93">
        <f t="shared" si="4"/>
        <v>4</v>
      </c>
      <c r="Q93">
        <f t="shared" si="5"/>
        <v>1</v>
      </c>
    </row>
    <row r="94" spans="1:17" ht="32" hidden="1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1135</v>
      </c>
      <c r="J94" s="1" t="s">
        <v>1285</v>
      </c>
      <c r="K94" s="1" t="s">
        <v>999</v>
      </c>
      <c r="L94">
        <v>5</v>
      </c>
      <c r="M94">
        <v>1</v>
      </c>
      <c r="N94">
        <f t="shared" si="4"/>
        <v>1</v>
      </c>
      <c r="Q94">
        <f t="shared" si="5"/>
        <v>4</v>
      </c>
    </row>
    <row r="95" spans="1:17" ht="32" hidden="1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1136</v>
      </c>
      <c r="J95" s="1" t="s">
        <v>870</v>
      </c>
      <c r="K95" s="1" t="s">
        <v>870</v>
      </c>
      <c r="L95">
        <v>5</v>
      </c>
      <c r="M95">
        <v>5</v>
      </c>
      <c r="N95">
        <f t="shared" si="4"/>
        <v>5</v>
      </c>
      <c r="Q95">
        <f t="shared" si="5"/>
        <v>0</v>
      </c>
    </row>
    <row r="96" spans="1:17" ht="32" hidden="1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1449</v>
      </c>
      <c r="J96" s="1" t="s">
        <v>1583</v>
      </c>
      <c r="K96" s="1" t="s">
        <v>1583</v>
      </c>
      <c r="L96">
        <v>5</v>
      </c>
      <c r="M96">
        <v>5</v>
      </c>
      <c r="N96">
        <f t="shared" si="4"/>
        <v>5</v>
      </c>
      <c r="Q96">
        <f t="shared" si="5"/>
        <v>0</v>
      </c>
    </row>
    <row r="97" spans="1:17" ht="32" hidden="1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1450</v>
      </c>
      <c r="J97" s="1" t="s">
        <v>1584</v>
      </c>
      <c r="K97" s="1" t="s">
        <v>1000</v>
      </c>
      <c r="L97">
        <v>5</v>
      </c>
      <c r="M97">
        <v>1</v>
      </c>
      <c r="N97">
        <f t="shared" si="4"/>
        <v>1</v>
      </c>
      <c r="Q97">
        <f t="shared" si="5"/>
        <v>4</v>
      </c>
    </row>
    <row r="98" spans="1:17" ht="48" hidden="1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1451</v>
      </c>
      <c r="J98" s="1" t="s">
        <v>1585</v>
      </c>
      <c r="K98" s="1" t="s">
        <v>1001</v>
      </c>
      <c r="L98">
        <v>5</v>
      </c>
      <c r="M98">
        <v>1</v>
      </c>
      <c r="N98">
        <f t="shared" ref="N98:N129" si="6">M98</f>
        <v>1</v>
      </c>
      <c r="Q98">
        <f t="shared" ref="Q98:Q129" si="7">L98-SUM(N98:P98)</f>
        <v>4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1140</v>
      </c>
      <c r="J99" s="1" t="s">
        <v>1289</v>
      </c>
      <c r="L99">
        <v>5</v>
      </c>
      <c r="M99">
        <v>0</v>
      </c>
      <c r="N99">
        <f t="shared" si="6"/>
        <v>0</v>
      </c>
      <c r="Q99">
        <f t="shared" si="7"/>
        <v>5</v>
      </c>
    </row>
    <row r="100" spans="1:17" ht="32" hidden="1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1452</v>
      </c>
      <c r="J100" s="1" t="s">
        <v>1586</v>
      </c>
      <c r="K100" s="1" t="s">
        <v>1586</v>
      </c>
      <c r="L100">
        <v>5</v>
      </c>
      <c r="M100">
        <v>5</v>
      </c>
      <c r="N100">
        <f t="shared" si="6"/>
        <v>5</v>
      </c>
      <c r="Q100">
        <f t="shared" si="7"/>
        <v>0</v>
      </c>
    </row>
    <row r="101" spans="1:17" ht="32" hidden="1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1453</v>
      </c>
      <c r="J101" s="1" t="s">
        <v>1587</v>
      </c>
      <c r="K101" s="1" t="s">
        <v>1002</v>
      </c>
      <c r="L101">
        <v>5</v>
      </c>
      <c r="M101">
        <v>1</v>
      </c>
      <c r="N101">
        <f t="shared" si="6"/>
        <v>1</v>
      </c>
      <c r="Q101">
        <f t="shared" si="7"/>
        <v>4</v>
      </c>
    </row>
    <row r="102" spans="1:17" ht="32" hidden="1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1454</v>
      </c>
      <c r="J102" s="1" t="s">
        <v>1588</v>
      </c>
      <c r="K102" s="1" t="s">
        <v>1003</v>
      </c>
      <c r="L102">
        <v>5</v>
      </c>
      <c r="M102">
        <v>2</v>
      </c>
      <c r="N102">
        <f t="shared" si="6"/>
        <v>2</v>
      </c>
      <c r="Q102">
        <f t="shared" si="7"/>
        <v>3</v>
      </c>
    </row>
    <row r="103" spans="1:17" ht="48" hidden="1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1455</v>
      </c>
      <c r="J103" s="1" t="s">
        <v>1589</v>
      </c>
      <c r="K103" s="1" t="s">
        <v>1004</v>
      </c>
      <c r="L103">
        <v>5</v>
      </c>
      <c r="M103">
        <v>1</v>
      </c>
      <c r="N103">
        <f t="shared" si="6"/>
        <v>1</v>
      </c>
      <c r="Q103">
        <f t="shared" si="7"/>
        <v>4</v>
      </c>
    </row>
    <row r="104" spans="1:17" ht="64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1456</v>
      </c>
      <c r="J104" s="1" t="s">
        <v>1590</v>
      </c>
      <c r="L104">
        <v>5</v>
      </c>
      <c r="M104">
        <v>0</v>
      </c>
      <c r="N104">
        <f t="shared" si="6"/>
        <v>0</v>
      </c>
      <c r="Q104">
        <f t="shared" si="7"/>
        <v>5</v>
      </c>
    </row>
    <row r="105" spans="1:17" ht="48" hidden="1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1457</v>
      </c>
      <c r="J105" s="1" t="s">
        <v>1591</v>
      </c>
      <c r="K105" s="1" t="s">
        <v>1005</v>
      </c>
      <c r="L105">
        <v>5</v>
      </c>
      <c r="M105">
        <v>1</v>
      </c>
      <c r="N105">
        <f t="shared" si="6"/>
        <v>1</v>
      </c>
      <c r="Q105">
        <f t="shared" si="7"/>
        <v>4</v>
      </c>
    </row>
    <row r="106" spans="1:17" ht="48" hidden="1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1458</v>
      </c>
      <c r="J106" s="1" t="s">
        <v>1592</v>
      </c>
      <c r="K106" s="1" t="s">
        <v>1006</v>
      </c>
      <c r="L106">
        <v>5</v>
      </c>
      <c r="M106">
        <v>1</v>
      </c>
      <c r="N106">
        <f t="shared" si="6"/>
        <v>1</v>
      </c>
      <c r="Q106">
        <f t="shared" si="7"/>
        <v>4</v>
      </c>
    </row>
    <row r="107" spans="1:17" ht="32" hidden="1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1459</v>
      </c>
      <c r="J107" s="1" t="s">
        <v>1593</v>
      </c>
      <c r="K107" s="1" t="s">
        <v>1007</v>
      </c>
      <c r="L107">
        <v>5</v>
      </c>
      <c r="M107">
        <v>1</v>
      </c>
      <c r="N107">
        <f t="shared" si="6"/>
        <v>1</v>
      </c>
      <c r="Q107">
        <f t="shared" si="7"/>
        <v>4</v>
      </c>
    </row>
    <row r="108" spans="1:17" ht="32" hidden="1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1460</v>
      </c>
      <c r="J108" s="1" t="s">
        <v>1594</v>
      </c>
      <c r="K108" s="1" t="s">
        <v>1639</v>
      </c>
      <c r="L108">
        <v>5</v>
      </c>
      <c r="M108">
        <v>4</v>
      </c>
      <c r="N108">
        <f t="shared" si="6"/>
        <v>4</v>
      </c>
      <c r="Q108">
        <f t="shared" si="7"/>
        <v>1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1461</v>
      </c>
      <c r="J109" s="1" t="s">
        <v>1595</v>
      </c>
      <c r="L109">
        <v>5</v>
      </c>
      <c r="M109">
        <v>0</v>
      </c>
      <c r="N109">
        <f t="shared" si="6"/>
        <v>0</v>
      </c>
      <c r="Q109">
        <f t="shared" si="7"/>
        <v>5</v>
      </c>
    </row>
    <row r="110" spans="1:17" ht="48" hidden="1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1462</v>
      </c>
      <c r="J110" s="1" t="s">
        <v>1596</v>
      </c>
      <c r="K110" s="1" t="s">
        <v>1009</v>
      </c>
      <c r="L110">
        <v>5</v>
      </c>
      <c r="M110">
        <v>1</v>
      </c>
      <c r="N110">
        <f t="shared" si="6"/>
        <v>1</v>
      </c>
      <c r="Q110">
        <f t="shared" si="7"/>
        <v>4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1463</v>
      </c>
      <c r="J111" s="1" t="s">
        <v>1597</v>
      </c>
      <c r="L111">
        <v>5</v>
      </c>
      <c r="M111">
        <v>0</v>
      </c>
      <c r="N111">
        <f t="shared" si="6"/>
        <v>0</v>
      </c>
      <c r="Q111">
        <f t="shared" si="7"/>
        <v>5</v>
      </c>
    </row>
    <row r="112" spans="1:17" ht="48" hidden="1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1464</v>
      </c>
      <c r="J112" s="1" t="s">
        <v>1598</v>
      </c>
      <c r="K112" s="1" t="s">
        <v>1010</v>
      </c>
      <c r="L112">
        <v>5</v>
      </c>
      <c r="M112">
        <v>1</v>
      </c>
      <c r="N112">
        <f t="shared" si="6"/>
        <v>1</v>
      </c>
      <c r="Q112">
        <f t="shared" si="7"/>
        <v>4</v>
      </c>
    </row>
    <row r="113" spans="1:17" ht="32" hidden="1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1154</v>
      </c>
      <c r="J113" s="1" t="s">
        <v>1303</v>
      </c>
      <c r="K113" s="1" t="s">
        <v>1011</v>
      </c>
      <c r="L113">
        <v>5</v>
      </c>
      <c r="M113">
        <v>1</v>
      </c>
      <c r="N113">
        <f t="shared" si="6"/>
        <v>1</v>
      </c>
      <c r="Q113">
        <f t="shared" si="7"/>
        <v>4</v>
      </c>
    </row>
    <row r="114" spans="1:17" ht="48" hidden="1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1465</v>
      </c>
      <c r="J114" s="1" t="s">
        <v>1599</v>
      </c>
      <c r="K114" s="1" t="s">
        <v>1012</v>
      </c>
      <c r="L114">
        <v>5</v>
      </c>
      <c r="M114">
        <v>1</v>
      </c>
      <c r="N114">
        <f t="shared" si="6"/>
        <v>1</v>
      </c>
      <c r="Q114">
        <f t="shared" si="7"/>
        <v>4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1466</v>
      </c>
      <c r="J115" s="1" t="s">
        <v>1600</v>
      </c>
      <c r="L115">
        <v>5</v>
      </c>
      <c r="M115">
        <v>0</v>
      </c>
      <c r="N115">
        <f t="shared" si="6"/>
        <v>0</v>
      </c>
      <c r="Q115">
        <f t="shared" si="7"/>
        <v>5</v>
      </c>
    </row>
    <row r="116" spans="1:17" ht="48" hidden="1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1157</v>
      </c>
      <c r="J116" s="1" t="s">
        <v>1306</v>
      </c>
      <c r="K116" s="1" t="s">
        <v>1013</v>
      </c>
      <c r="L116">
        <v>5</v>
      </c>
      <c r="M116">
        <v>1</v>
      </c>
      <c r="N116">
        <f t="shared" si="6"/>
        <v>1</v>
      </c>
      <c r="Q116">
        <f t="shared" si="7"/>
        <v>4</v>
      </c>
    </row>
    <row r="117" spans="1:17" ht="48" hidden="1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1158</v>
      </c>
      <c r="J117" s="1" t="s">
        <v>1307</v>
      </c>
      <c r="K117" s="1" t="s">
        <v>1355</v>
      </c>
      <c r="L117">
        <v>5</v>
      </c>
      <c r="M117">
        <v>2</v>
      </c>
      <c r="N117">
        <f t="shared" si="6"/>
        <v>2</v>
      </c>
      <c r="Q117">
        <f t="shared" si="7"/>
        <v>3</v>
      </c>
    </row>
    <row r="118" spans="1:17" ht="32" hidden="1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1159</v>
      </c>
      <c r="J118" s="1" t="s">
        <v>1308</v>
      </c>
      <c r="K118" s="1" t="s">
        <v>1015</v>
      </c>
      <c r="L118">
        <v>5</v>
      </c>
      <c r="M118">
        <v>4</v>
      </c>
      <c r="N118">
        <f t="shared" si="6"/>
        <v>4</v>
      </c>
      <c r="Q118">
        <f t="shared" si="7"/>
        <v>1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1467</v>
      </c>
      <c r="J119" s="1" t="s">
        <v>1601</v>
      </c>
      <c r="L119">
        <v>5</v>
      </c>
      <c r="M119">
        <v>0</v>
      </c>
      <c r="N119">
        <f t="shared" si="6"/>
        <v>0</v>
      </c>
      <c r="Q119">
        <f t="shared" si="7"/>
        <v>5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1161</v>
      </c>
      <c r="J120" s="1" t="s">
        <v>1310</v>
      </c>
      <c r="L120">
        <v>5</v>
      </c>
      <c r="M120">
        <v>0</v>
      </c>
      <c r="N120">
        <f t="shared" si="6"/>
        <v>0</v>
      </c>
      <c r="Q120">
        <f t="shared" si="7"/>
        <v>5</v>
      </c>
    </row>
    <row r="121" spans="1:17" ht="32" hidden="1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1468</v>
      </c>
      <c r="J121" s="1" t="s">
        <v>1602</v>
      </c>
      <c r="K121" s="1" t="s">
        <v>1016</v>
      </c>
      <c r="L121">
        <v>5</v>
      </c>
      <c r="M121">
        <v>1</v>
      </c>
      <c r="N121">
        <f t="shared" si="6"/>
        <v>1</v>
      </c>
      <c r="Q121">
        <f t="shared" si="7"/>
        <v>4</v>
      </c>
    </row>
    <row r="122" spans="1:17" ht="32" hidden="1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1469</v>
      </c>
      <c r="J122" s="1" t="s">
        <v>1603</v>
      </c>
      <c r="K122" s="1" t="s">
        <v>1017</v>
      </c>
      <c r="L122">
        <v>5</v>
      </c>
      <c r="M122">
        <v>1</v>
      </c>
      <c r="N122">
        <f t="shared" si="6"/>
        <v>1</v>
      </c>
      <c r="Q122">
        <f t="shared" si="7"/>
        <v>4</v>
      </c>
    </row>
    <row r="123" spans="1:17" ht="32" hidden="1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1470</v>
      </c>
      <c r="J123" s="1" t="s">
        <v>1604</v>
      </c>
      <c r="K123" s="1" t="s">
        <v>1604</v>
      </c>
      <c r="L123">
        <v>5</v>
      </c>
      <c r="M123">
        <v>5</v>
      </c>
      <c r="N123">
        <f t="shared" si="6"/>
        <v>5</v>
      </c>
      <c r="Q123">
        <f t="shared" si="7"/>
        <v>0</v>
      </c>
    </row>
    <row r="124" spans="1:17" ht="32" hidden="1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1471</v>
      </c>
      <c r="J124" s="1" t="s">
        <v>1605</v>
      </c>
      <c r="K124" s="1" t="s">
        <v>1018</v>
      </c>
      <c r="L124">
        <v>5</v>
      </c>
      <c r="M124">
        <v>1</v>
      </c>
      <c r="N124">
        <f t="shared" si="6"/>
        <v>1</v>
      </c>
      <c r="Q124">
        <f t="shared" si="7"/>
        <v>4</v>
      </c>
    </row>
    <row r="125" spans="1:17" ht="48" hidden="1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1472</v>
      </c>
      <c r="J125" s="1" t="s">
        <v>1606</v>
      </c>
      <c r="K125" s="1" t="s">
        <v>1356</v>
      </c>
      <c r="L125">
        <v>5</v>
      </c>
      <c r="M125">
        <v>2</v>
      </c>
      <c r="N125">
        <f t="shared" si="6"/>
        <v>2</v>
      </c>
      <c r="Q125">
        <f t="shared" si="7"/>
        <v>3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1473</v>
      </c>
      <c r="J126" s="1" t="s">
        <v>1607</v>
      </c>
      <c r="L126">
        <v>5</v>
      </c>
      <c r="M126">
        <v>0</v>
      </c>
      <c r="N126">
        <f t="shared" si="6"/>
        <v>0</v>
      </c>
      <c r="Q126">
        <f t="shared" si="7"/>
        <v>5</v>
      </c>
    </row>
    <row r="127" spans="1:17" ht="48" hidden="1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1474</v>
      </c>
      <c r="J127" s="1" t="s">
        <v>1608</v>
      </c>
      <c r="K127" s="1" t="s">
        <v>1020</v>
      </c>
      <c r="L127">
        <v>5</v>
      </c>
      <c r="M127">
        <v>2</v>
      </c>
      <c r="N127">
        <f t="shared" si="6"/>
        <v>2</v>
      </c>
      <c r="Q127">
        <f t="shared" si="7"/>
        <v>3</v>
      </c>
    </row>
    <row r="128" spans="1:17" ht="32" hidden="1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1475</v>
      </c>
      <c r="J128" s="1" t="s">
        <v>1609</v>
      </c>
      <c r="K128" s="1" t="s">
        <v>1358</v>
      </c>
      <c r="L128">
        <v>5</v>
      </c>
      <c r="M128">
        <v>2</v>
      </c>
      <c r="N128">
        <f t="shared" si="6"/>
        <v>2</v>
      </c>
      <c r="Q128">
        <f t="shared" si="7"/>
        <v>3</v>
      </c>
    </row>
    <row r="129" spans="1:17" ht="32" hidden="1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1170</v>
      </c>
      <c r="J129" s="1" t="s">
        <v>1319</v>
      </c>
      <c r="K129" s="1" t="s">
        <v>1022</v>
      </c>
      <c r="L129">
        <v>5</v>
      </c>
      <c r="M129">
        <v>1</v>
      </c>
      <c r="N129">
        <f t="shared" si="6"/>
        <v>1</v>
      </c>
      <c r="Q129">
        <f t="shared" si="7"/>
        <v>4</v>
      </c>
    </row>
    <row r="130" spans="1:17" ht="32" hidden="1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1476</v>
      </c>
      <c r="J130" s="1" t="s">
        <v>1610</v>
      </c>
      <c r="K130" s="1" t="s">
        <v>1023</v>
      </c>
      <c r="L130">
        <v>5</v>
      </c>
      <c r="M130">
        <v>1</v>
      </c>
      <c r="N130">
        <f t="shared" ref="N130:N151" si="8">M130</f>
        <v>1</v>
      </c>
      <c r="Q130">
        <f t="shared" ref="Q130:Q151" si="9">L130-SUM(N130:P130)</f>
        <v>4</v>
      </c>
    </row>
    <row r="131" spans="1:17" ht="48" hidden="1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1477</v>
      </c>
      <c r="J131" s="1" t="s">
        <v>1611</v>
      </c>
      <c r="K131" s="1" t="s">
        <v>1024</v>
      </c>
      <c r="L131">
        <v>5</v>
      </c>
      <c r="M131">
        <v>1</v>
      </c>
      <c r="N131">
        <f t="shared" si="8"/>
        <v>1</v>
      </c>
      <c r="Q131">
        <f t="shared" si="9"/>
        <v>4</v>
      </c>
    </row>
    <row r="132" spans="1:17" ht="32" hidden="1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1478</v>
      </c>
      <c r="J132" s="1" t="s">
        <v>1612</v>
      </c>
      <c r="K132" s="1" t="s">
        <v>1025</v>
      </c>
      <c r="L132">
        <v>5</v>
      </c>
      <c r="M132">
        <v>1</v>
      </c>
      <c r="N132">
        <f t="shared" si="8"/>
        <v>1</v>
      </c>
      <c r="Q132">
        <f t="shared" si="9"/>
        <v>4</v>
      </c>
    </row>
    <row r="133" spans="1:17" ht="48" hidden="1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1479</v>
      </c>
      <c r="J133" s="1" t="s">
        <v>1613</v>
      </c>
      <c r="K133" s="1" t="s">
        <v>1026</v>
      </c>
      <c r="L133">
        <v>5</v>
      </c>
      <c r="M133">
        <v>1</v>
      </c>
      <c r="N133">
        <f t="shared" si="8"/>
        <v>1</v>
      </c>
      <c r="Q133">
        <f t="shared" si="9"/>
        <v>4</v>
      </c>
    </row>
    <row r="134" spans="1:17" ht="32" hidden="1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1480</v>
      </c>
      <c r="J134" s="1" t="s">
        <v>1614</v>
      </c>
      <c r="K134" s="1" t="s">
        <v>1027</v>
      </c>
      <c r="L134">
        <v>5</v>
      </c>
      <c r="M134">
        <v>1</v>
      </c>
      <c r="N134">
        <f t="shared" si="8"/>
        <v>1</v>
      </c>
      <c r="Q134">
        <f t="shared" si="9"/>
        <v>4</v>
      </c>
    </row>
    <row r="135" spans="1:17" ht="48" hidden="1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1481</v>
      </c>
      <c r="J135" s="1" t="s">
        <v>1615</v>
      </c>
      <c r="K135" s="1" t="s">
        <v>1028</v>
      </c>
      <c r="L135">
        <v>5</v>
      </c>
      <c r="M135">
        <v>2</v>
      </c>
      <c r="N135">
        <f t="shared" si="8"/>
        <v>2</v>
      </c>
      <c r="Q135">
        <f t="shared" si="9"/>
        <v>3</v>
      </c>
    </row>
    <row r="136" spans="1:17" ht="48" hidden="1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1482</v>
      </c>
      <c r="J136" s="1" t="s">
        <v>1616</v>
      </c>
      <c r="K136" s="1" t="s">
        <v>1360</v>
      </c>
      <c r="L136">
        <v>5</v>
      </c>
      <c r="M136">
        <v>2</v>
      </c>
      <c r="N136">
        <f t="shared" si="8"/>
        <v>2</v>
      </c>
      <c r="Q136">
        <f t="shared" si="9"/>
        <v>3</v>
      </c>
    </row>
    <row r="137" spans="1:17" ht="32" hidden="1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1483</v>
      </c>
      <c r="J137" s="1" t="s">
        <v>1617</v>
      </c>
      <c r="K137" s="1" t="s">
        <v>1617</v>
      </c>
      <c r="L137">
        <v>5</v>
      </c>
      <c r="M137">
        <v>5</v>
      </c>
      <c r="N137">
        <f t="shared" si="8"/>
        <v>5</v>
      </c>
      <c r="Q137">
        <f t="shared" si="9"/>
        <v>0</v>
      </c>
    </row>
    <row r="138" spans="1:17" ht="48" hidden="1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1484</v>
      </c>
      <c r="J138" s="1" t="s">
        <v>1618</v>
      </c>
      <c r="K138" s="1" t="s">
        <v>1030</v>
      </c>
      <c r="L138">
        <v>5</v>
      </c>
      <c r="M138">
        <v>1</v>
      </c>
      <c r="N138">
        <f t="shared" si="8"/>
        <v>1</v>
      </c>
      <c r="Q138">
        <f t="shared" si="9"/>
        <v>4</v>
      </c>
    </row>
    <row r="139" spans="1:17" ht="48" hidden="1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1180</v>
      </c>
      <c r="J139" s="1" t="s">
        <v>1329</v>
      </c>
      <c r="K139" s="1" t="s">
        <v>1031</v>
      </c>
      <c r="L139">
        <v>5</v>
      </c>
      <c r="M139">
        <v>1</v>
      </c>
      <c r="N139">
        <f t="shared" si="8"/>
        <v>1</v>
      </c>
      <c r="Q139">
        <f t="shared" si="9"/>
        <v>4</v>
      </c>
    </row>
    <row r="140" spans="1:17" ht="32" hidden="1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1485</v>
      </c>
      <c r="J140" s="1" t="s">
        <v>1619</v>
      </c>
      <c r="K140" s="1" t="s">
        <v>1032</v>
      </c>
      <c r="L140">
        <v>5</v>
      </c>
      <c r="M140">
        <v>1</v>
      </c>
      <c r="N140">
        <f t="shared" si="8"/>
        <v>1</v>
      </c>
      <c r="Q140">
        <f t="shared" si="9"/>
        <v>4</v>
      </c>
    </row>
    <row r="141" spans="1:17" ht="48" hidden="1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1486</v>
      </c>
      <c r="J141" s="1" t="s">
        <v>1620</v>
      </c>
      <c r="K141" s="1" t="s">
        <v>1033</v>
      </c>
      <c r="L141">
        <v>5</v>
      </c>
      <c r="M141">
        <v>1</v>
      </c>
      <c r="N141">
        <f t="shared" si="8"/>
        <v>1</v>
      </c>
      <c r="Q141">
        <f t="shared" si="9"/>
        <v>4</v>
      </c>
    </row>
    <row r="142" spans="1:17" ht="48" hidden="1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1487</v>
      </c>
      <c r="J142" s="1" t="s">
        <v>1621</v>
      </c>
      <c r="K142" s="1" t="s">
        <v>1034</v>
      </c>
      <c r="L142">
        <v>5</v>
      </c>
      <c r="M142">
        <v>1</v>
      </c>
      <c r="N142">
        <f t="shared" si="8"/>
        <v>1</v>
      </c>
      <c r="Q142">
        <f t="shared" si="9"/>
        <v>4</v>
      </c>
    </row>
    <row r="143" spans="1:17" ht="48" hidden="1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1488</v>
      </c>
      <c r="J143" s="1" t="s">
        <v>1622</v>
      </c>
      <c r="K143" s="1" t="s">
        <v>1035</v>
      </c>
      <c r="L143">
        <v>5</v>
      </c>
      <c r="M143">
        <v>1</v>
      </c>
      <c r="N143">
        <f t="shared" si="8"/>
        <v>1</v>
      </c>
      <c r="Q143">
        <f t="shared" si="9"/>
        <v>4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1489</v>
      </c>
      <c r="J144" s="1" t="s">
        <v>1623</v>
      </c>
      <c r="L144">
        <v>5</v>
      </c>
      <c r="M144">
        <v>0</v>
      </c>
      <c r="N144">
        <f t="shared" si="8"/>
        <v>0</v>
      </c>
      <c r="Q144">
        <f t="shared" si="9"/>
        <v>5</v>
      </c>
    </row>
    <row r="145" spans="1:17" ht="48" hidden="1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1490</v>
      </c>
      <c r="J145" s="1" t="s">
        <v>1624</v>
      </c>
      <c r="K145" s="1" t="s">
        <v>1036</v>
      </c>
      <c r="L145">
        <v>5</v>
      </c>
      <c r="M145">
        <v>1</v>
      </c>
      <c r="N145">
        <f t="shared" si="8"/>
        <v>1</v>
      </c>
      <c r="Q145">
        <f t="shared" si="9"/>
        <v>4</v>
      </c>
    </row>
    <row r="146" spans="1:17" ht="32" hidden="1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1491</v>
      </c>
      <c r="J146" s="1" t="s">
        <v>1625</v>
      </c>
      <c r="K146" s="1" t="s">
        <v>1037</v>
      </c>
      <c r="L146">
        <v>5</v>
      </c>
      <c r="M146">
        <v>1</v>
      </c>
      <c r="N146">
        <f t="shared" si="8"/>
        <v>1</v>
      </c>
      <c r="Q146">
        <f t="shared" si="9"/>
        <v>4</v>
      </c>
    </row>
    <row r="147" spans="1:17" ht="48" hidden="1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1492</v>
      </c>
      <c r="J147" s="1" t="s">
        <v>1626</v>
      </c>
      <c r="K147" s="1" t="s">
        <v>1038</v>
      </c>
      <c r="L147">
        <v>5</v>
      </c>
      <c r="M147">
        <v>1</v>
      </c>
      <c r="N147">
        <f t="shared" si="8"/>
        <v>1</v>
      </c>
      <c r="Q147">
        <f t="shared" si="9"/>
        <v>4</v>
      </c>
    </row>
    <row r="148" spans="1:17" ht="48" hidden="1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1493</v>
      </c>
      <c r="J148" s="1" t="s">
        <v>1627</v>
      </c>
      <c r="K148" s="1" t="s">
        <v>1640</v>
      </c>
      <c r="L148">
        <v>5</v>
      </c>
      <c r="M148">
        <v>3</v>
      </c>
      <c r="N148">
        <f t="shared" si="8"/>
        <v>3</v>
      </c>
      <c r="Q148">
        <f t="shared" si="9"/>
        <v>2</v>
      </c>
    </row>
    <row r="149" spans="1:17" ht="48" hidden="1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1494</v>
      </c>
      <c r="J149" s="1" t="s">
        <v>1628</v>
      </c>
      <c r="K149" s="1" t="s">
        <v>1040</v>
      </c>
      <c r="L149">
        <v>5</v>
      </c>
      <c r="M149">
        <v>1</v>
      </c>
      <c r="N149">
        <f t="shared" si="8"/>
        <v>1</v>
      </c>
      <c r="Q149">
        <f t="shared" si="9"/>
        <v>4</v>
      </c>
    </row>
    <row r="150" spans="1:17" ht="48" hidden="1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1495</v>
      </c>
      <c r="J150" s="1" t="s">
        <v>1629</v>
      </c>
      <c r="K150" s="1" t="s">
        <v>1041</v>
      </c>
      <c r="L150">
        <v>5</v>
      </c>
      <c r="M150">
        <v>1</v>
      </c>
      <c r="N150">
        <f t="shared" si="8"/>
        <v>1</v>
      </c>
      <c r="Q150">
        <f t="shared" si="9"/>
        <v>4</v>
      </c>
    </row>
    <row r="151" spans="1:17" ht="48" hidden="1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1496</v>
      </c>
      <c r="J151" s="1" t="s">
        <v>1630</v>
      </c>
      <c r="K151" s="1" t="s">
        <v>1641</v>
      </c>
      <c r="L151">
        <v>5</v>
      </c>
      <c r="M151">
        <v>4</v>
      </c>
      <c r="N151">
        <f t="shared" si="8"/>
        <v>4</v>
      </c>
      <c r="Q151">
        <f t="shared" si="9"/>
        <v>1</v>
      </c>
    </row>
  </sheetData>
  <autoFilter ref="A1:R151" xr:uid="{AE1732A2-33D4-D34B-BCE4-D9ED5ADD1286}">
    <filterColumn colId="12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topLeftCell="B1" zoomScale="120" zoomScaleNormal="120" workbookViewId="0">
      <pane ySplit="1" topLeftCell="A2" activePane="bottomLeft" state="frozen"/>
      <selection pane="bottomLeft" activeCell="N151" sqref="N151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1642</v>
      </c>
      <c r="J2" s="1" t="s">
        <v>1792</v>
      </c>
      <c r="K2" s="1" t="s">
        <v>918</v>
      </c>
      <c r="L2">
        <v>5</v>
      </c>
      <c r="M2">
        <v>1</v>
      </c>
      <c r="N2">
        <f t="shared" ref="N2:N31" si="0">M2</f>
        <v>1</v>
      </c>
      <c r="P2">
        <f>M2-N2</f>
        <v>0</v>
      </c>
      <c r="Q2">
        <f t="shared" ref="Q2:Q33" si="1">L2-SUM(N2:P2)</f>
        <v>4</v>
      </c>
    </row>
    <row r="3" spans="1:18" ht="32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1643</v>
      </c>
      <c r="J3" s="1" t="s">
        <v>1793</v>
      </c>
      <c r="L3">
        <v>5</v>
      </c>
      <c r="M3">
        <v>0</v>
      </c>
      <c r="N3">
        <f t="shared" si="0"/>
        <v>0</v>
      </c>
      <c r="P3">
        <f t="shared" ref="P3:P66" si="2">M3-N3</f>
        <v>0</v>
      </c>
      <c r="Q3">
        <f t="shared" si="1"/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1644</v>
      </c>
      <c r="J4" s="1" t="s">
        <v>1794</v>
      </c>
      <c r="K4" s="1" t="s">
        <v>919</v>
      </c>
      <c r="L4">
        <v>5</v>
      </c>
      <c r="M4">
        <v>1</v>
      </c>
      <c r="N4">
        <f t="shared" si="0"/>
        <v>1</v>
      </c>
      <c r="P4">
        <f t="shared" si="2"/>
        <v>0</v>
      </c>
      <c r="Q4">
        <f t="shared" si="1"/>
        <v>4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1645</v>
      </c>
      <c r="J5" s="1" t="s">
        <v>1795</v>
      </c>
      <c r="K5" s="1" t="s">
        <v>920</v>
      </c>
      <c r="L5">
        <v>5</v>
      </c>
      <c r="M5">
        <v>1</v>
      </c>
      <c r="N5">
        <f t="shared" si="0"/>
        <v>1</v>
      </c>
      <c r="P5">
        <f t="shared" si="2"/>
        <v>0</v>
      </c>
      <c r="Q5">
        <f t="shared" si="1"/>
        <v>4</v>
      </c>
    </row>
    <row r="6" spans="1:18" ht="32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1646</v>
      </c>
      <c r="J6" s="1" t="s">
        <v>1796</v>
      </c>
      <c r="K6" s="1" t="s">
        <v>921</v>
      </c>
      <c r="L6">
        <v>5</v>
      </c>
      <c r="M6">
        <v>1</v>
      </c>
      <c r="N6">
        <f t="shared" si="0"/>
        <v>1</v>
      </c>
      <c r="P6">
        <f t="shared" si="2"/>
        <v>0</v>
      </c>
      <c r="Q6">
        <f t="shared" si="1"/>
        <v>4</v>
      </c>
    </row>
    <row r="7" spans="1:18" ht="32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1647</v>
      </c>
      <c r="J7" s="1" t="s">
        <v>1797</v>
      </c>
      <c r="K7" s="1" t="s">
        <v>1940</v>
      </c>
      <c r="L7">
        <v>5</v>
      </c>
      <c r="M7">
        <v>2</v>
      </c>
      <c r="N7">
        <v>1</v>
      </c>
      <c r="P7">
        <f t="shared" si="2"/>
        <v>1</v>
      </c>
      <c r="Q7">
        <f t="shared" si="1"/>
        <v>3</v>
      </c>
    </row>
    <row r="8" spans="1:18" ht="32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1648</v>
      </c>
      <c r="J8" s="1" t="s">
        <v>1798</v>
      </c>
      <c r="K8" s="1" t="s">
        <v>923</v>
      </c>
      <c r="L8">
        <v>5</v>
      </c>
      <c r="M8">
        <v>1</v>
      </c>
      <c r="N8">
        <f t="shared" si="0"/>
        <v>1</v>
      </c>
      <c r="P8">
        <f t="shared" si="2"/>
        <v>0</v>
      </c>
      <c r="Q8">
        <f t="shared" si="1"/>
        <v>4</v>
      </c>
    </row>
    <row r="9" spans="1:18" ht="32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1649</v>
      </c>
      <c r="J9" s="1" t="s">
        <v>1799</v>
      </c>
      <c r="K9" s="1" t="s">
        <v>924</v>
      </c>
      <c r="L9">
        <v>5</v>
      </c>
      <c r="M9">
        <v>1</v>
      </c>
      <c r="N9">
        <f t="shared" si="0"/>
        <v>1</v>
      </c>
      <c r="P9">
        <f t="shared" si="2"/>
        <v>0</v>
      </c>
      <c r="Q9">
        <f t="shared" si="1"/>
        <v>4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1650</v>
      </c>
      <c r="J10" s="1" t="s">
        <v>1800</v>
      </c>
      <c r="K10" s="1" t="s">
        <v>925</v>
      </c>
      <c r="L10">
        <v>5</v>
      </c>
      <c r="M10">
        <v>2</v>
      </c>
      <c r="N10">
        <f t="shared" si="0"/>
        <v>2</v>
      </c>
      <c r="P10">
        <f t="shared" si="2"/>
        <v>0</v>
      </c>
      <c r="Q10">
        <f t="shared" si="1"/>
        <v>3</v>
      </c>
    </row>
    <row r="11" spans="1:18" ht="32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1651</v>
      </c>
      <c r="J11" s="1" t="s">
        <v>1801</v>
      </c>
      <c r="K11" s="1" t="s">
        <v>926</v>
      </c>
      <c r="L11">
        <v>5</v>
      </c>
      <c r="M11">
        <v>1</v>
      </c>
      <c r="N11">
        <f t="shared" si="0"/>
        <v>1</v>
      </c>
      <c r="P11">
        <f t="shared" si="2"/>
        <v>0</v>
      </c>
      <c r="Q11">
        <f t="shared" si="1"/>
        <v>4</v>
      </c>
    </row>
    <row r="12" spans="1:18" ht="48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1652</v>
      </c>
      <c r="J12" s="1" t="s">
        <v>1802</v>
      </c>
      <c r="K12" s="1" t="s">
        <v>1941</v>
      </c>
      <c r="L12">
        <v>5</v>
      </c>
      <c r="M12">
        <v>2</v>
      </c>
      <c r="N12">
        <v>1</v>
      </c>
      <c r="P12">
        <f t="shared" si="2"/>
        <v>1</v>
      </c>
      <c r="Q12">
        <f t="shared" si="1"/>
        <v>3</v>
      </c>
    </row>
    <row r="13" spans="1:18" ht="32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1653</v>
      </c>
      <c r="J13" s="1" t="s">
        <v>1803</v>
      </c>
      <c r="K13" s="1" t="s">
        <v>928</v>
      </c>
      <c r="L13">
        <v>5</v>
      </c>
      <c r="M13">
        <v>1</v>
      </c>
      <c r="N13">
        <f t="shared" si="0"/>
        <v>1</v>
      </c>
      <c r="P13">
        <f t="shared" si="2"/>
        <v>0</v>
      </c>
      <c r="Q13">
        <f t="shared" si="1"/>
        <v>4</v>
      </c>
    </row>
    <row r="14" spans="1:18" ht="32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1654</v>
      </c>
      <c r="J14" s="1" t="s">
        <v>1804</v>
      </c>
      <c r="K14" s="1" t="s">
        <v>929</v>
      </c>
      <c r="L14">
        <v>5</v>
      </c>
      <c r="M14">
        <v>1</v>
      </c>
      <c r="N14">
        <f t="shared" si="0"/>
        <v>1</v>
      </c>
      <c r="P14">
        <f t="shared" si="2"/>
        <v>0</v>
      </c>
      <c r="Q14">
        <f t="shared" si="1"/>
        <v>4</v>
      </c>
    </row>
    <row r="15" spans="1:18" ht="32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1655</v>
      </c>
      <c r="J15" s="1" t="s">
        <v>1805</v>
      </c>
      <c r="K15" s="1" t="s">
        <v>930</v>
      </c>
      <c r="L15">
        <v>5</v>
      </c>
      <c r="M15">
        <v>1</v>
      </c>
      <c r="N15">
        <f t="shared" si="0"/>
        <v>1</v>
      </c>
      <c r="P15">
        <f t="shared" si="2"/>
        <v>0</v>
      </c>
      <c r="Q15">
        <f t="shared" si="1"/>
        <v>4</v>
      </c>
    </row>
    <row r="16" spans="1:18" ht="32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1656</v>
      </c>
      <c r="J16" s="1" t="s">
        <v>1806</v>
      </c>
      <c r="K16" s="1" t="s">
        <v>931</v>
      </c>
      <c r="L16">
        <v>5</v>
      </c>
      <c r="M16">
        <v>1</v>
      </c>
      <c r="N16">
        <f t="shared" si="0"/>
        <v>1</v>
      </c>
      <c r="P16">
        <f t="shared" si="2"/>
        <v>0</v>
      </c>
      <c r="Q16">
        <f t="shared" si="1"/>
        <v>4</v>
      </c>
    </row>
    <row r="17" spans="1:17" ht="32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1657</v>
      </c>
      <c r="J17" s="1" t="s">
        <v>1807</v>
      </c>
      <c r="K17" s="1" t="s">
        <v>1343</v>
      </c>
      <c r="L17">
        <v>5</v>
      </c>
      <c r="M17">
        <v>2</v>
      </c>
      <c r="N17">
        <v>1</v>
      </c>
      <c r="P17">
        <f t="shared" si="2"/>
        <v>1</v>
      </c>
      <c r="Q17">
        <f t="shared" si="1"/>
        <v>3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1658</v>
      </c>
      <c r="J18" s="1" t="s">
        <v>1808</v>
      </c>
      <c r="K18" s="1" t="s">
        <v>933</v>
      </c>
      <c r="L18">
        <v>5</v>
      </c>
      <c r="M18">
        <v>2</v>
      </c>
      <c r="N18">
        <v>1</v>
      </c>
      <c r="P18">
        <f t="shared" si="2"/>
        <v>1</v>
      </c>
      <c r="Q18">
        <f t="shared" si="1"/>
        <v>3</v>
      </c>
    </row>
    <row r="19" spans="1:17" ht="32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1659</v>
      </c>
      <c r="J19" s="1" t="s">
        <v>1809</v>
      </c>
      <c r="K19" s="1" t="s">
        <v>934</v>
      </c>
      <c r="L19">
        <v>5</v>
      </c>
      <c r="M19">
        <v>1</v>
      </c>
      <c r="N19">
        <f t="shared" si="0"/>
        <v>1</v>
      </c>
      <c r="P19">
        <f t="shared" si="2"/>
        <v>0</v>
      </c>
      <c r="Q19">
        <f t="shared" si="1"/>
        <v>4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1660</v>
      </c>
      <c r="J20" s="1" t="s">
        <v>1810</v>
      </c>
      <c r="K20" s="1" t="s">
        <v>935</v>
      </c>
      <c r="L20">
        <v>5</v>
      </c>
      <c r="M20">
        <v>1</v>
      </c>
      <c r="N20">
        <f t="shared" si="0"/>
        <v>1</v>
      </c>
      <c r="P20">
        <f t="shared" si="2"/>
        <v>0</v>
      </c>
      <c r="Q20">
        <f t="shared" si="1"/>
        <v>4</v>
      </c>
    </row>
    <row r="21" spans="1:17" ht="32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1661</v>
      </c>
      <c r="J21" s="1" t="s">
        <v>1811</v>
      </c>
      <c r="K21" s="1" t="s">
        <v>936</v>
      </c>
      <c r="L21">
        <v>5</v>
      </c>
      <c r="M21">
        <v>1</v>
      </c>
      <c r="N21">
        <f t="shared" si="0"/>
        <v>1</v>
      </c>
      <c r="P21">
        <f t="shared" si="2"/>
        <v>0</v>
      </c>
      <c r="Q21">
        <f t="shared" si="1"/>
        <v>4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1662</v>
      </c>
      <c r="J22" s="1" t="s">
        <v>1812</v>
      </c>
      <c r="K22" s="1" t="s">
        <v>1631</v>
      </c>
      <c r="L22">
        <v>5</v>
      </c>
      <c r="M22">
        <v>2</v>
      </c>
      <c r="N22">
        <v>1</v>
      </c>
      <c r="P22">
        <f t="shared" si="2"/>
        <v>1</v>
      </c>
      <c r="Q22">
        <f t="shared" si="1"/>
        <v>3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1663</v>
      </c>
      <c r="J23" s="1" t="s">
        <v>1813</v>
      </c>
      <c r="K23" s="1" t="s">
        <v>938</v>
      </c>
      <c r="L23">
        <v>5</v>
      </c>
      <c r="M23">
        <v>1</v>
      </c>
      <c r="N23">
        <f t="shared" si="0"/>
        <v>1</v>
      </c>
      <c r="P23">
        <f t="shared" si="2"/>
        <v>0</v>
      </c>
      <c r="Q23">
        <f t="shared" si="1"/>
        <v>4</v>
      </c>
    </row>
    <row r="24" spans="1:17" ht="32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1664</v>
      </c>
      <c r="J24" s="1" t="s">
        <v>1814</v>
      </c>
      <c r="K24" s="1" t="s">
        <v>1942</v>
      </c>
      <c r="L24">
        <v>5</v>
      </c>
      <c r="M24">
        <v>4</v>
      </c>
      <c r="N24">
        <v>1</v>
      </c>
      <c r="P24">
        <f t="shared" si="2"/>
        <v>3</v>
      </c>
      <c r="Q24">
        <f t="shared" si="1"/>
        <v>1</v>
      </c>
    </row>
    <row r="25" spans="1:17" ht="32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1665</v>
      </c>
      <c r="J25" s="1" t="s">
        <v>1815</v>
      </c>
      <c r="K25" s="1" t="s">
        <v>940</v>
      </c>
      <c r="L25">
        <v>5</v>
      </c>
      <c r="M25">
        <v>1</v>
      </c>
      <c r="N25">
        <f t="shared" si="0"/>
        <v>1</v>
      </c>
      <c r="P25">
        <f t="shared" si="2"/>
        <v>0</v>
      </c>
      <c r="Q25">
        <f t="shared" si="1"/>
        <v>4</v>
      </c>
    </row>
    <row r="26" spans="1:17" ht="32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1666</v>
      </c>
      <c r="J26" s="1" t="s">
        <v>1816</v>
      </c>
      <c r="K26" s="1" t="s">
        <v>941</v>
      </c>
      <c r="L26">
        <v>5</v>
      </c>
      <c r="M26">
        <v>1</v>
      </c>
      <c r="N26">
        <f t="shared" si="0"/>
        <v>1</v>
      </c>
      <c r="P26">
        <f t="shared" si="2"/>
        <v>0</v>
      </c>
      <c r="Q26">
        <f t="shared" si="1"/>
        <v>4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1667</v>
      </c>
      <c r="J27" s="1" t="s">
        <v>1817</v>
      </c>
      <c r="K27" s="1" t="s">
        <v>1817</v>
      </c>
      <c r="L27">
        <v>5</v>
      </c>
      <c r="M27">
        <v>5</v>
      </c>
      <c r="N27">
        <f t="shared" si="0"/>
        <v>5</v>
      </c>
      <c r="P27">
        <f t="shared" si="2"/>
        <v>0</v>
      </c>
      <c r="Q27">
        <f t="shared" si="1"/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1668</v>
      </c>
      <c r="J28" s="1" t="s">
        <v>1818</v>
      </c>
      <c r="L28">
        <v>5</v>
      </c>
      <c r="M28">
        <v>0</v>
      </c>
      <c r="N28">
        <f t="shared" si="0"/>
        <v>0</v>
      </c>
      <c r="P28">
        <f t="shared" si="2"/>
        <v>0</v>
      </c>
      <c r="Q28">
        <f t="shared" si="1"/>
        <v>5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1669</v>
      </c>
      <c r="J29" s="1" t="s">
        <v>1819</v>
      </c>
      <c r="K29" s="1" t="s">
        <v>942</v>
      </c>
      <c r="L29">
        <v>5</v>
      </c>
      <c r="M29">
        <v>1</v>
      </c>
      <c r="N29">
        <f t="shared" si="0"/>
        <v>1</v>
      </c>
      <c r="P29">
        <f t="shared" si="2"/>
        <v>0</v>
      </c>
      <c r="Q29">
        <f t="shared" si="1"/>
        <v>4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1670</v>
      </c>
      <c r="J30" s="1" t="s">
        <v>1820</v>
      </c>
      <c r="K30" s="1" t="s">
        <v>1943</v>
      </c>
      <c r="L30">
        <v>5</v>
      </c>
      <c r="M30">
        <v>3</v>
      </c>
      <c r="N30">
        <f t="shared" si="0"/>
        <v>3</v>
      </c>
      <c r="P30">
        <f t="shared" si="2"/>
        <v>0</v>
      </c>
      <c r="Q30">
        <f t="shared" si="1"/>
        <v>2</v>
      </c>
    </row>
    <row r="31" spans="1:17" ht="32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1671</v>
      </c>
      <c r="J31" s="1" t="s">
        <v>1821</v>
      </c>
      <c r="K31" s="1" t="s">
        <v>944</v>
      </c>
      <c r="L31">
        <v>5</v>
      </c>
      <c r="M31">
        <v>1</v>
      </c>
      <c r="N31">
        <f t="shared" si="0"/>
        <v>1</v>
      </c>
      <c r="P31">
        <f t="shared" si="2"/>
        <v>0</v>
      </c>
      <c r="Q31">
        <f t="shared" si="1"/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1672</v>
      </c>
      <c r="J32" s="1" t="s">
        <v>1822</v>
      </c>
      <c r="K32" s="1" t="s">
        <v>1944</v>
      </c>
      <c r="L32">
        <v>5</v>
      </c>
      <c r="M32">
        <v>2</v>
      </c>
      <c r="N32">
        <v>1</v>
      </c>
      <c r="P32">
        <f t="shared" si="2"/>
        <v>1</v>
      </c>
      <c r="Q32">
        <f t="shared" si="1"/>
        <v>3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1673</v>
      </c>
      <c r="J33" s="1" t="s">
        <v>1823</v>
      </c>
      <c r="K33" s="1" t="s">
        <v>1945</v>
      </c>
      <c r="L33">
        <v>5</v>
      </c>
      <c r="M33">
        <v>2</v>
      </c>
      <c r="N33">
        <v>1</v>
      </c>
      <c r="P33">
        <f t="shared" si="2"/>
        <v>1</v>
      </c>
      <c r="Q33">
        <f t="shared" si="1"/>
        <v>3</v>
      </c>
    </row>
    <row r="34" spans="1:17" ht="32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1674</v>
      </c>
      <c r="J34" s="1" t="s">
        <v>1824</v>
      </c>
      <c r="K34" s="1" t="s">
        <v>947</v>
      </c>
      <c r="L34">
        <v>5</v>
      </c>
      <c r="M34">
        <v>1</v>
      </c>
      <c r="N34">
        <f t="shared" ref="N34:N65" si="3">M34</f>
        <v>1</v>
      </c>
      <c r="P34">
        <f t="shared" si="2"/>
        <v>0</v>
      </c>
      <c r="Q34">
        <f t="shared" ref="Q34:Q65" si="4">L34-SUM(N34:P34)</f>
        <v>4</v>
      </c>
    </row>
    <row r="35" spans="1:17" ht="32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1675</v>
      </c>
      <c r="J35" s="1" t="s">
        <v>1825</v>
      </c>
      <c r="K35" s="1" t="s">
        <v>1632</v>
      </c>
      <c r="L35">
        <v>5</v>
      </c>
      <c r="M35">
        <v>2</v>
      </c>
      <c r="N35">
        <f t="shared" si="3"/>
        <v>2</v>
      </c>
      <c r="P35">
        <f t="shared" si="2"/>
        <v>0</v>
      </c>
      <c r="Q35">
        <f t="shared" si="4"/>
        <v>3</v>
      </c>
    </row>
    <row r="36" spans="1:17" ht="32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1676</v>
      </c>
      <c r="J36" s="1" t="s">
        <v>1826</v>
      </c>
      <c r="K36" s="1" t="s">
        <v>949</v>
      </c>
      <c r="L36">
        <v>5</v>
      </c>
      <c r="M36">
        <v>1</v>
      </c>
      <c r="N36">
        <f t="shared" si="3"/>
        <v>1</v>
      </c>
      <c r="P36">
        <f t="shared" si="2"/>
        <v>0</v>
      </c>
      <c r="Q36">
        <f t="shared" si="4"/>
        <v>4</v>
      </c>
    </row>
    <row r="37" spans="1:17" ht="32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1677</v>
      </c>
      <c r="J37" s="1" t="s">
        <v>1827</v>
      </c>
      <c r="K37" s="1" t="s">
        <v>950</v>
      </c>
      <c r="L37">
        <v>5</v>
      </c>
      <c r="M37">
        <v>1</v>
      </c>
      <c r="N37">
        <f t="shared" si="3"/>
        <v>1</v>
      </c>
      <c r="P37">
        <f t="shared" si="2"/>
        <v>0</v>
      </c>
      <c r="Q37">
        <f t="shared" si="4"/>
        <v>4</v>
      </c>
    </row>
    <row r="38" spans="1:17" ht="32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1678</v>
      </c>
      <c r="J38" s="1" t="s">
        <v>1828</v>
      </c>
      <c r="K38" s="1" t="s">
        <v>951</v>
      </c>
      <c r="L38">
        <v>5</v>
      </c>
      <c r="M38">
        <v>2</v>
      </c>
      <c r="N38">
        <f t="shared" si="3"/>
        <v>2</v>
      </c>
      <c r="P38">
        <f t="shared" si="2"/>
        <v>0</v>
      </c>
      <c r="Q38">
        <f t="shared" si="4"/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1679</v>
      </c>
      <c r="J39" s="1" t="s">
        <v>1829</v>
      </c>
      <c r="L39">
        <v>5</v>
      </c>
      <c r="M39">
        <v>0</v>
      </c>
      <c r="N39">
        <f t="shared" si="3"/>
        <v>0</v>
      </c>
      <c r="O39">
        <v>1</v>
      </c>
      <c r="P39">
        <f t="shared" si="2"/>
        <v>0</v>
      </c>
      <c r="Q39">
        <f t="shared" si="4"/>
        <v>4</v>
      </c>
    </row>
    <row r="40" spans="1:17" ht="32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1680</v>
      </c>
      <c r="J40" s="1" t="s">
        <v>1830</v>
      </c>
      <c r="K40" s="1" t="s">
        <v>952</v>
      </c>
      <c r="L40">
        <v>5</v>
      </c>
      <c r="M40">
        <v>1</v>
      </c>
      <c r="N40">
        <f t="shared" si="3"/>
        <v>1</v>
      </c>
      <c r="P40">
        <f t="shared" si="2"/>
        <v>0</v>
      </c>
      <c r="Q40">
        <f t="shared" si="4"/>
        <v>4</v>
      </c>
    </row>
    <row r="41" spans="1:17" ht="32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1681</v>
      </c>
      <c r="J41" s="1" t="s">
        <v>1831</v>
      </c>
      <c r="L41">
        <v>5</v>
      </c>
      <c r="M41">
        <v>0</v>
      </c>
      <c r="N41">
        <f t="shared" si="3"/>
        <v>0</v>
      </c>
      <c r="P41">
        <f t="shared" si="2"/>
        <v>0</v>
      </c>
      <c r="Q41">
        <f t="shared" si="4"/>
        <v>5</v>
      </c>
    </row>
    <row r="42" spans="1:17" ht="32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1682</v>
      </c>
      <c r="J42" s="1" t="s">
        <v>1832</v>
      </c>
      <c r="K42" s="1" t="s">
        <v>953</v>
      </c>
      <c r="L42">
        <v>5</v>
      </c>
      <c r="M42">
        <v>1</v>
      </c>
      <c r="N42">
        <f t="shared" si="3"/>
        <v>1</v>
      </c>
      <c r="P42">
        <f t="shared" si="2"/>
        <v>0</v>
      </c>
      <c r="Q42">
        <f t="shared" si="4"/>
        <v>4</v>
      </c>
    </row>
    <row r="43" spans="1:17" ht="32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1683</v>
      </c>
      <c r="J43" s="1" t="s">
        <v>1833</v>
      </c>
      <c r="K43" s="1" t="s">
        <v>954</v>
      </c>
      <c r="L43">
        <v>5</v>
      </c>
      <c r="M43">
        <v>1</v>
      </c>
      <c r="N43">
        <f t="shared" si="3"/>
        <v>1</v>
      </c>
      <c r="P43">
        <f t="shared" si="2"/>
        <v>0</v>
      </c>
      <c r="Q43">
        <f t="shared" si="4"/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1684</v>
      </c>
      <c r="J44" s="1" t="s">
        <v>1834</v>
      </c>
      <c r="K44" s="1" t="s">
        <v>955</v>
      </c>
      <c r="L44">
        <v>5</v>
      </c>
      <c r="M44">
        <v>1</v>
      </c>
      <c r="N44">
        <f t="shared" si="3"/>
        <v>1</v>
      </c>
      <c r="P44">
        <f t="shared" si="2"/>
        <v>0</v>
      </c>
      <c r="Q44">
        <f t="shared" si="4"/>
        <v>4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1685</v>
      </c>
      <c r="J45" s="1" t="s">
        <v>1835</v>
      </c>
      <c r="K45" s="1" t="s">
        <v>956</v>
      </c>
      <c r="L45">
        <v>5</v>
      </c>
      <c r="M45">
        <v>1</v>
      </c>
      <c r="N45">
        <f t="shared" si="3"/>
        <v>1</v>
      </c>
      <c r="P45">
        <f t="shared" si="2"/>
        <v>0</v>
      </c>
      <c r="Q45">
        <f t="shared" si="4"/>
        <v>4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1686</v>
      </c>
      <c r="J46" s="1" t="s">
        <v>1836</v>
      </c>
      <c r="K46" s="1" t="s">
        <v>1946</v>
      </c>
      <c r="L46">
        <v>5</v>
      </c>
      <c r="M46">
        <v>4</v>
      </c>
      <c r="N46">
        <f t="shared" si="3"/>
        <v>4</v>
      </c>
      <c r="P46">
        <f t="shared" si="2"/>
        <v>0</v>
      </c>
      <c r="Q46">
        <f t="shared" si="4"/>
        <v>1</v>
      </c>
    </row>
    <row r="47" spans="1:17" ht="32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1687</v>
      </c>
      <c r="J47" s="1" t="s">
        <v>1837</v>
      </c>
      <c r="K47" s="1" t="s">
        <v>1947</v>
      </c>
      <c r="L47">
        <v>5</v>
      </c>
      <c r="M47">
        <v>2</v>
      </c>
      <c r="N47">
        <v>1</v>
      </c>
      <c r="P47">
        <f t="shared" si="2"/>
        <v>1</v>
      </c>
      <c r="Q47">
        <f t="shared" si="4"/>
        <v>3</v>
      </c>
    </row>
    <row r="48" spans="1:17" ht="32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1688</v>
      </c>
      <c r="J48" s="1" t="s">
        <v>1838</v>
      </c>
      <c r="K48" s="1" t="s">
        <v>959</v>
      </c>
      <c r="L48">
        <v>5</v>
      </c>
      <c r="M48">
        <v>1</v>
      </c>
      <c r="N48">
        <f t="shared" si="3"/>
        <v>1</v>
      </c>
      <c r="P48">
        <f t="shared" si="2"/>
        <v>0</v>
      </c>
      <c r="Q48">
        <f t="shared" si="4"/>
        <v>4</v>
      </c>
    </row>
    <row r="49" spans="1:17" ht="32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1689</v>
      </c>
      <c r="J49" s="1" t="s">
        <v>1839</v>
      </c>
      <c r="K49" s="1" t="s">
        <v>960</v>
      </c>
      <c r="L49">
        <v>5</v>
      </c>
      <c r="M49">
        <v>1</v>
      </c>
      <c r="N49">
        <f t="shared" si="3"/>
        <v>1</v>
      </c>
      <c r="P49">
        <f t="shared" si="2"/>
        <v>0</v>
      </c>
      <c r="Q49">
        <f t="shared" si="4"/>
        <v>4</v>
      </c>
    </row>
    <row r="50" spans="1:17" ht="32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1690</v>
      </c>
      <c r="J50" s="1" t="s">
        <v>1840</v>
      </c>
      <c r="K50" s="1" t="s">
        <v>961</v>
      </c>
      <c r="L50">
        <v>5</v>
      </c>
      <c r="M50">
        <v>1</v>
      </c>
      <c r="N50">
        <f t="shared" si="3"/>
        <v>1</v>
      </c>
      <c r="P50">
        <f t="shared" si="2"/>
        <v>0</v>
      </c>
      <c r="Q50">
        <f t="shared" si="4"/>
        <v>4</v>
      </c>
    </row>
    <row r="51" spans="1:17" ht="32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1691</v>
      </c>
      <c r="J51" s="1" t="s">
        <v>1841</v>
      </c>
      <c r="L51">
        <v>5</v>
      </c>
      <c r="M51">
        <v>0</v>
      </c>
      <c r="N51">
        <f t="shared" si="3"/>
        <v>0</v>
      </c>
      <c r="O51">
        <v>1</v>
      </c>
      <c r="P51">
        <f t="shared" si="2"/>
        <v>0</v>
      </c>
      <c r="Q51">
        <f t="shared" si="4"/>
        <v>4</v>
      </c>
    </row>
    <row r="52" spans="1:17" ht="32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1692</v>
      </c>
      <c r="J52" s="1" t="s">
        <v>1842</v>
      </c>
      <c r="K52" s="1" t="s">
        <v>962</v>
      </c>
      <c r="L52">
        <v>5</v>
      </c>
      <c r="M52">
        <v>2</v>
      </c>
      <c r="N52">
        <f t="shared" si="3"/>
        <v>2</v>
      </c>
      <c r="P52">
        <f t="shared" si="2"/>
        <v>0</v>
      </c>
      <c r="Q52">
        <f t="shared" si="4"/>
        <v>3</v>
      </c>
    </row>
    <row r="53" spans="1:17" ht="32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1693</v>
      </c>
      <c r="J53" s="1" t="s">
        <v>1843</v>
      </c>
      <c r="K53" s="1" t="s">
        <v>1347</v>
      </c>
      <c r="L53">
        <v>5</v>
      </c>
      <c r="M53">
        <v>2</v>
      </c>
      <c r="N53">
        <f t="shared" si="3"/>
        <v>2</v>
      </c>
      <c r="P53">
        <f t="shared" si="2"/>
        <v>0</v>
      </c>
      <c r="Q53">
        <f t="shared" si="4"/>
        <v>3</v>
      </c>
    </row>
    <row r="54" spans="1:17" ht="32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1694</v>
      </c>
      <c r="J54" s="1" t="s">
        <v>1844</v>
      </c>
      <c r="K54" s="1" t="s">
        <v>964</v>
      </c>
      <c r="L54">
        <v>5</v>
      </c>
      <c r="M54">
        <v>1</v>
      </c>
      <c r="N54">
        <f t="shared" si="3"/>
        <v>1</v>
      </c>
      <c r="P54">
        <f t="shared" si="2"/>
        <v>0</v>
      </c>
      <c r="Q54">
        <f t="shared" si="4"/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1695</v>
      </c>
      <c r="J55" s="1" t="s">
        <v>1845</v>
      </c>
      <c r="K55" s="1" t="s">
        <v>1948</v>
      </c>
      <c r="L55">
        <v>5</v>
      </c>
      <c r="M55">
        <v>2</v>
      </c>
      <c r="N55">
        <v>1</v>
      </c>
      <c r="P55">
        <f t="shared" si="2"/>
        <v>1</v>
      </c>
      <c r="Q55">
        <f t="shared" si="4"/>
        <v>3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1696</v>
      </c>
      <c r="J56" s="1" t="s">
        <v>1846</v>
      </c>
      <c r="K56" s="1" t="s">
        <v>966</v>
      </c>
      <c r="L56">
        <v>5</v>
      </c>
      <c r="M56">
        <v>2</v>
      </c>
      <c r="N56">
        <f t="shared" si="3"/>
        <v>2</v>
      </c>
      <c r="P56">
        <f t="shared" si="2"/>
        <v>0</v>
      </c>
      <c r="Q56">
        <f t="shared" si="4"/>
        <v>3</v>
      </c>
    </row>
    <row r="57" spans="1:17" ht="32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1697</v>
      </c>
      <c r="J57" s="1" t="s">
        <v>1847</v>
      </c>
      <c r="K57" s="1" t="s">
        <v>1949</v>
      </c>
      <c r="L57">
        <v>5</v>
      </c>
      <c r="M57">
        <v>2</v>
      </c>
      <c r="N57">
        <v>1</v>
      </c>
      <c r="P57">
        <f t="shared" si="2"/>
        <v>1</v>
      </c>
      <c r="Q57">
        <f t="shared" si="4"/>
        <v>3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1698</v>
      </c>
      <c r="J58" s="1" t="s">
        <v>1848</v>
      </c>
      <c r="K58" s="1" t="s">
        <v>968</v>
      </c>
      <c r="L58">
        <v>5</v>
      </c>
      <c r="M58">
        <v>1</v>
      </c>
      <c r="N58">
        <f t="shared" si="3"/>
        <v>1</v>
      </c>
      <c r="P58">
        <f t="shared" si="2"/>
        <v>0</v>
      </c>
      <c r="Q58">
        <f t="shared" si="4"/>
        <v>4</v>
      </c>
    </row>
    <row r="59" spans="1:17" ht="32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1699</v>
      </c>
      <c r="J59" s="1" t="s">
        <v>1849</v>
      </c>
      <c r="K59" s="1" t="s">
        <v>969</v>
      </c>
      <c r="L59">
        <v>5</v>
      </c>
      <c r="M59">
        <v>1</v>
      </c>
      <c r="N59">
        <f t="shared" si="3"/>
        <v>1</v>
      </c>
      <c r="P59">
        <f t="shared" si="2"/>
        <v>0</v>
      </c>
      <c r="Q59">
        <f t="shared" si="4"/>
        <v>4</v>
      </c>
    </row>
    <row r="60" spans="1:17" ht="32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1700</v>
      </c>
      <c r="J60" s="1" t="s">
        <v>1850</v>
      </c>
      <c r="K60" s="1" t="s">
        <v>970</v>
      </c>
      <c r="L60">
        <v>5</v>
      </c>
      <c r="M60">
        <v>1</v>
      </c>
      <c r="N60">
        <f t="shared" si="3"/>
        <v>1</v>
      </c>
      <c r="P60">
        <f t="shared" si="2"/>
        <v>0</v>
      </c>
      <c r="Q60">
        <f t="shared" si="4"/>
        <v>4</v>
      </c>
    </row>
    <row r="61" spans="1:17" ht="32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1701</v>
      </c>
      <c r="J61" s="1" t="s">
        <v>1851</v>
      </c>
      <c r="K61" s="1" t="s">
        <v>971</v>
      </c>
      <c r="L61">
        <v>5</v>
      </c>
      <c r="M61">
        <v>1</v>
      </c>
      <c r="N61">
        <f t="shared" si="3"/>
        <v>1</v>
      </c>
      <c r="P61">
        <f t="shared" si="2"/>
        <v>0</v>
      </c>
      <c r="Q61">
        <f t="shared" si="4"/>
        <v>4</v>
      </c>
    </row>
    <row r="62" spans="1:17" ht="32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1702</v>
      </c>
      <c r="J62" s="1" t="s">
        <v>1852</v>
      </c>
      <c r="K62" s="1" t="s">
        <v>972</v>
      </c>
      <c r="L62">
        <v>5</v>
      </c>
      <c r="M62">
        <v>1</v>
      </c>
      <c r="N62">
        <f t="shared" si="3"/>
        <v>1</v>
      </c>
      <c r="P62">
        <f t="shared" si="2"/>
        <v>0</v>
      </c>
      <c r="Q62">
        <f t="shared" si="4"/>
        <v>4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1703</v>
      </c>
      <c r="J63" s="1" t="s">
        <v>1853</v>
      </c>
      <c r="K63" s="1" t="s">
        <v>973</v>
      </c>
      <c r="L63">
        <v>5</v>
      </c>
      <c r="M63">
        <v>1</v>
      </c>
      <c r="N63">
        <f t="shared" si="3"/>
        <v>1</v>
      </c>
      <c r="P63">
        <f t="shared" si="2"/>
        <v>0</v>
      </c>
      <c r="Q63">
        <f t="shared" si="4"/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1704</v>
      </c>
      <c r="J64" s="1" t="s">
        <v>1854</v>
      </c>
      <c r="K64" s="1" t="s">
        <v>1950</v>
      </c>
      <c r="L64">
        <v>5</v>
      </c>
      <c r="M64">
        <v>2</v>
      </c>
      <c r="N64">
        <v>1</v>
      </c>
      <c r="P64">
        <f t="shared" si="2"/>
        <v>1</v>
      </c>
      <c r="Q64">
        <f t="shared" si="4"/>
        <v>3</v>
      </c>
    </row>
    <row r="65" spans="1:17" ht="32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1705</v>
      </c>
      <c r="J65" s="1" t="s">
        <v>1855</v>
      </c>
      <c r="K65" s="1" t="s">
        <v>975</v>
      </c>
      <c r="L65">
        <v>5</v>
      </c>
      <c r="M65">
        <v>1</v>
      </c>
      <c r="N65">
        <f t="shared" si="3"/>
        <v>1</v>
      </c>
      <c r="P65">
        <f t="shared" si="2"/>
        <v>0</v>
      </c>
      <c r="Q65">
        <f t="shared" si="4"/>
        <v>4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1706</v>
      </c>
      <c r="J66" s="1" t="s">
        <v>1856</v>
      </c>
      <c r="L66">
        <v>5</v>
      </c>
      <c r="M66">
        <v>0</v>
      </c>
      <c r="N66">
        <f t="shared" ref="N66:N97" si="5">M66</f>
        <v>0</v>
      </c>
      <c r="P66">
        <f t="shared" si="2"/>
        <v>0</v>
      </c>
      <c r="Q66">
        <f t="shared" ref="Q66:Q97" si="6">L66-SUM(N66:P66)</f>
        <v>5</v>
      </c>
    </row>
    <row r="67" spans="1:17" ht="32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1707</v>
      </c>
      <c r="J67" s="1" t="s">
        <v>1857</v>
      </c>
      <c r="K67" s="1" t="s">
        <v>1951</v>
      </c>
      <c r="L67">
        <v>5</v>
      </c>
      <c r="M67">
        <v>2</v>
      </c>
      <c r="N67">
        <v>1</v>
      </c>
      <c r="P67">
        <f t="shared" ref="P67:P130" si="7">M67-N67</f>
        <v>1</v>
      </c>
      <c r="Q67">
        <f t="shared" si="6"/>
        <v>3</v>
      </c>
    </row>
    <row r="68" spans="1:17" ht="32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1708</v>
      </c>
      <c r="J68" s="1" t="s">
        <v>1858</v>
      </c>
      <c r="K68" s="1" t="s">
        <v>977</v>
      </c>
      <c r="L68">
        <v>5</v>
      </c>
      <c r="M68">
        <v>1</v>
      </c>
      <c r="N68">
        <f t="shared" si="5"/>
        <v>1</v>
      </c>
      <c r="P68">
        <f t="shared" si="7"/>
        <v>0</v>
      </c>
      <c r="Q68">
        <f t="shared" si="6"/>
        <v>4</v>
      </c>
    </row>
    <row r="69" spans="1:17" ht="32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1709</v>
      </c>
      <c r="J69" s="1" t="s">
        <v>1859</v>
      </c>
      <c r="K69" s="1" t="s">
        <v>978</v>
      </c>
      <c r="L69">
        <v>5</v>
      </c>
      <c r="M69">
        <v>1</v>
      </c>
      <c r="N69">
        <f t="shared" si="5"/>
        <v>1</v>
      </c>
      <c r="P69">
        <f t="shared" si="7"/>
        <v>0</v>
      </c>
      <c r="Q69">
        <f t="shared" si="6"/>
        <v>4</v>
      </c>
    </row>
    <row r="70" spans="1:17" ht="48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1710</v>
      </c>
      <c r="J70" s="1" t="s">
        <v>1860</v>
      </c>
      <c r="L70">
        <v>5</v>
      </c>
      <c r="M70">
        <v>0</v>
      </c>
      <c r="N70">
        <f t="shared" si="5"/>
        <v>0</v>
      </c>
      <c r="O70">
        <v>1</v>
      </c>
      <c r="P70">
        <f t="shared" si="7"/>
        <v>0</v>
      </c>
      <c r="Q70">
        <f t="shared" si="6"/>
        <v>4</v>
      </c>
    </row>
    <row r="71" spans="1:17" ht="48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1711</v>
      </c>
      <c r="J71" s="1" t="s">
        <v>1861</v>
      </c>
      <c r="L71">
        <v>5</v>
      </c>
      <c r="M71">
        <v>0</v>
      </c>
      <c r="N71">
        <f t="shared" si="5"/>
        <v>0</v>
      </c>
      <c r="O71">
        <v>1</v>
      </c>
      <c r="P71">
        <f t="shared" si="7"/>
        <v>0</v>
      </c>
      <c r="Q71">
        <f t="shared" si="6"/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1712</v>
      </c>
      <c r="J72" s="1" t="s">
        <v>1862</v>
      </c>
      <c r="K72" s="1" t="s">
        <v>1952</v>
      </c>
      <c r="L72">
        <v>5</v>
      </c>
      <c r="M72">
        <v>4</v>
      </c>
      <c r="N72">
        <f t="shared" si="5"/>
        <v>4</v>
      </c>
      <c r="P72">
        <f t="shared" si="7"/>
        <v>0</v>
      </c>
      <c r="Q72">
        <f t="shared" si="6"/>
        <v>1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1713</v>
      </c>
      <c r="J73" s="1" t="s">
        <v>1863</v>
      </c>
      <c r="L73">
        <v>5</v>
      </c>
      <c r="M73">
        <v>0</v>
      </c>
      <c r="N73">
        <f t="shared" si="5"/>
        <v>0</v>
      </c>
      <c r="O73">
        <v>1</v>
      </c>
      <c r="P73">
        <f t="shared" si="7"/>
        <v>0</v>
      </c>
      <c r="Q73">
        <f t="shared" si="6"/>
        <v>4</v>
      </c>
    </row>
    <row r="74" spans="1:17" ht="32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1714</v>
      </c>
      <c r="J74" s="1" t="s">
        <v>1564</v>
      </c>
      <c r="K74" s="1" t="s">
        <v>980</v>
      </c>
      <c r="L74">
        <v>5</v>
      </c>
      <c r="M74">
        <v>2</v>
      </c>
      <c r="N74">
        <f t="shared" si="5"/>
        <v>2</v>
      </c>
      <c r="P74">
        <f t="shared" si="7"/>
        <v>0</v>
      </c>
      <c r="Q74">
        <f t="shared" si="6"/>
        <v>3</v>
      </c>
    </row>
    <row r="75" spans="1:17" ht="32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1715</v>
      </c>
      <c r="J75" s="1" t="s">
        <v>1864</v>
      </c>
      <c r="K75" s="1" t="s">
        <v>981</v>
      </c>
      <c r="L75">
        <v>5</v>
      </c>
      <c r="M75">
        <v>1</v>
      </c>
      <c r="N75">
        <f t="shared" si="5"/>
        <v>1</v>
      </c>
      <c r="P75">
        <f t="shared" si="7"/>
        <v>0</v>
      </c>
      <c r="Q75">
        <f t="shared" si="6"/>
        <v>4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1716</v>
      </c>
      <c r="J76" s="1" t="s">
        <v>1865</v>
      </c>
      <c r="K76" s="1" t="s">
        <v>982</v>
      </c>
      <c r="L76">
        <v>5</v>
      </c>
      <c r="M76">
        <v>1</v>
      </c>
      <c r="N76">
        <f t="shared" si="5"/>
        <v>1</v>
      </c>
      <c r="P76">
        <f t="shared" si="7"/>
        <v>0</v>
      </c>
      <c r="Q76">
        <f t="shared" si="6"/>
        <v>4</v>
      </c>
    </row>
    <row r="77" spans="1:17" ht="32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1717</v>
      </c>
      <c r="J77" s="1" t="s">
        <v>1866</v>
      </c>
      <c r="K77" s="1" t="s">
        <v>983</v>
      </c>
      <c r="L77">
        <v>5</v>
      </c>
      <c r="M77">
        <v>1</v>
      </c>
      <c r="N77">
        <f t="shared" si="5"/>
        <v>1</v>
      </c>
      <c r="P77">
        <f t="shared" si="7"/>
        <v>0</v>
      </c>
      <c r="Q77">
        <f t="shared" si="6"/>
        <v>4</v>
      </c>
    </row>
    <row r="78" spans="1:17" ht="32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1718</v>
      </c>
      <c r="J78" s="1" t="s">
        <v>1867</v>
      </c>
      <c r="K78" s="1" t="s">
        <v>984</v>
      </c>
      <c r="L78">
        <v>5</v>
      </c>
      <c r="M78">
        <v>1</v>
      </c>
      <c r="N78">
        <f t="shared" si="5"/>
        <v>1</v>
      </c>
      <c r="P78">
        <f t="shared" si="7"/>
        <v>0</v>
      </c>
      <c r="Q78">
        <f t="shared" si="6"/>
        <v>4</v>
      </c>
    </row>
    <row r="79" spans="1:17" ht="32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1719</v>
      </c>
      <c r="J79" s="1" t="s">
        <v>1868</v>
      </c>
      <c r="K79" s="1" t="s">
        <v>1953</v>
      </c>
      <c r="L79">
        <v>5</v>
      </c>
      <c r="M79">
        <v>2</v>
      </c>
      <c r="N79">
        <v>1</v>
      </c>
      <c r="P79">
        <f t="shared" si="7"/>
        <v>1</v>
      </c>
      <c r="Q79">
        <f t="shared" si="6"/>
        <v>3</v>
      </c>
    </row>
    <row r="80" spans="1:17" ht="32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1720</v>
      </c>
      <c r="J80" s="1" t="s">
        <v>1869</v>
      </c>
      <c r="K80" s="1" t="s">
        <v>986</v>
      </c>
      <c r="L80">
        <v>5</v>
      </c>
      <c r="M80">
        <v>1</v>
      </c>
      <c r="N80">
        <f t="shared" si="5"/>
        <v>1</v>
      </c>
      <c r="P80">
        <f t="shared" si="7"/>
        <v>0</v>
      </c>
      <c r="Q80">
        <f t="shared" si="6"/>
        <v>4</v>
      </c>
    </row>
    <row r="81" spans="1:17" ht="32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1721</v>
      </c>
      <c r="J81" s="1" t="s">
        <v>1870</v>
      </c>
      <c r="K81" s="1" t="s">
        <v>987</v>
      </c>
      <c r="L81">
        <v>5</v>
      </c>
      <c r="M81">
        <v>1</v>
      </c>
      <c r="N81">
        <f t="shared" si="5"/>
        <v>1</v>
      </c>
      <c r="P81">
        <f t="shared" si="7"/>
        <v>0</v>
      </c>
      <c r="Q81">
        <f t="shared" si="6"/>
        <v>4</v>
      </c>
    </row>
    <row r="82" spans="1:17" ht="32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1722</v>
      </c>
      <c r="J82" s="1" t="s">
        <v>1871</v>
      </c>
      <c r="L82">
        <v>5</v>
      </c>
      <c r="M82">
        <v>0</v>
      </c>
      <c r="N82">
        <f t="shared" si="5"/>
        <v>0</v>
      </c>
      <c r="O82">
        <v>1</v>
      </c>
      <c r="P82">
        <f t="shared" si="7"/>
        <v>0</v>
      </c>
      <c r="Q82">
        <f t="shared" si="6"/>
        <v>4</v>
      </c>
    </row>
    <row r="83" spans="1:17" ht="32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1723</v>
      </c>
      <c r="J83" s="1" t="s">
        <v>1872</v>
      </c>
      <c r="K83" s="1" t="s">
        <v>1954</v>
      </c>
      <c r="L83">
        <v>5</v>
      </c>
      <c r="M83">
        <v>2</v>
      </c>
      <c r="N83">
        <v>1</v>
      </c>
      <c r="P83">
        <f t="shared" si="7"/>
        <v>1</v>
      </c>
      <c r="Q83">
        <f t="shared" si="6"/>
        <v>3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1724</v>
      </c>
      <c r="J84" s="1" t="s">
        <v>1873</v>
      </c>
      <c r="K84" s="1" t="s">
        <v>989</v>
      </c>
      <c r="L84">
        <v>5</v>
      </c>
      <c r="M84">
        <v>2</v>
      </c>
      <c r="N84">
        <v>1</v>
      </c>
      <c r="P84">
        <f t="shared" si="7"/>
        <v>1</v>
      </c>
      <c r="Q84">
        <f t="shared" si="6"/>
        <v>3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1725</v>
      </c>
      <c r="J85" s="1" t="s">
        <v>1874</v>
      </c>
      <c r="K85" s="1" t="s">
        <v>990</v>
      </c>
      <c r="L85">
        <v>5</v>
      </c>
      <c r="M85">
        <v>1</v>
      </c>
      <c r="N85">
        <f t="shared" si="5"/>
        <v>1</v>
      </c>
      <c r="P85">
        <f t="shared" si="7"/>
        <v>0</v>
      </c>
      <c r="Q85">
        <f t="shared" si="6"/>
        <v>4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1726</v>
      </c>
      <c r="J86" s="1" t="s">
        <v>1875</v>
      </c>
      <c r="K86" s="1" t="s">
        <v>1875</v>
      </c>
      <c r="L86">
        <v>5</v>
      </c>
      <c r="M86">
        <v>5</v>
      </c>
      <c r="N86">
        <v>1</v>
      </c>
      <c r="P86">
        <f t="shared" si="7"/>
        <v>4</v>
      </c>
      <c r="Q86">
        <f t="shared" si="6"/>
        <v>0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1727</v>
      </c>
      <c r="J87" s="1" t="s">
        <v>1876</v>
      </c>
      <c r="K87" s="1" t="s">
        <v>992</v>
      </c>
      <c r="L87">
        <v>5</v>
      </c>
      <c r="M87">
        <v>1</v>
      </c>
      <c r="N87">
        <f t="shared" si="5"/>
        <v>1</v>
      </c>
      <c r="P87">
        <f t="shared" si="7"/>
        <v>0</v>
      </c>
      <c r="Q87">
        <f t="shared" si="6"/>
        <v>4</v>
      </c>
    </row>
    <row r="88" spans="1:17" ht="32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1728</v>
      </c>
      <c r="J88" s="1" t="s">
        <v>1877</v>
      </c>
      <c r="K88" s="1" t="s">
        <v>993</v>
      </c>
      <c r="L88">
        <v>5</v>
      </c>
      <c r="M88">
        <v>1</v>
      </c>
      <c r="N88">
        <f t="shared" si="5"/>
        <v>1</v>
      </c>
      <c r="P88">
        <f t="shared" si="7"/>
        <v>0</v>
      </c>
      <c r="Q88">
        <f t="shared" si="6"/>
        <v>4</v>
      </c>
    </row>
    <row r="89" spans="1:17" ht="32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1729</v>
      </c>
      <c r="J89" s="1" t="s">
        <v>1878</v>
      </c>
      <c r="K89" s="1" t="s">
        <v>1955</v>
      </c>
      <c r="L89">
        <v>5</v>
      </c>
      <c r="M89">
        <v>2</v>
      </c>
      <c r="N89">
        <v>1</v>
      </c>
      <c r="P89">
        <f t="shared" si="7"/>
        <v>1</v>
      </c>
      <c r="Q89">
        <f t="shared" si="6"/>
        <v>3</v>
      </c>
    </row>
    <row r="90" spans="1:17" ht="32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1730</v>
      </c>
      <c r="J90" s="1" t="s">
        <v>1879</v>
      </c>
      <c r="K90" s="1" t="s">
        <v>995</v>
      </c>
      <c r="L90">
        <v>5</v>
      </c>
      <c r="M90">
        <v>1</v>
      </c>
      <c r="N90">
        <f t="shared" si="5"/>
        <v>1</v>
      </c>
      <c r="P90">
        <f t="shared" si="7"/>
        <v>0</v>
      </c>
      <c r="Q90">
        <f t="shared" si="6"/>
        <v>4</v>
      </c>
    </row>
    <row r="91" spans="1:17" ht="32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1731</v>
      </c>
      <c r="J91" s="1" t="s">
        <v>1880</v>
      </c>
      <c r="K91" s="1" t="s">
        <v>996</v>
      </c>
      <c r="L91">
        <v>5</v>
      </c>
      <c r="M91">
        <v>1</v>
      </c>
      <c r="N91">
        <f t="shared" si="5"/>
        <v>1</v>
      </c>
      <c r="P91">
        <f t="shared" si="7"/>
        <v>0</v>
      </c>
      <c r="Q91">
        <f t="shared" si="6"/>
        <v>4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1732</v>
      </c>
      <c r="J92" s="1" t="s">
        <v>1881</v>
      </c>
      <c r="K92" s="1" t="s">
        <v>1956</v>
      </c>
      <c r="L92">
        <v>5</v>
      </c>
      <c r="M92">
        <v>2</v>
      </c>
      <c r="N92">
        <v>1</v>
      </c>
      <c r="P92">
        <f t="shared" si="7"/>
        <v>1</v>
      </c>
      <c r="Q92">
        <f t="shared" si="6"/>
        <v>3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1733</v>
      </c>
      <c r="J93" s="1" t="s">
        <v>1882</v>
      </c>
      <c r="K93" s="1" t="s">
        <v>1957</v>
      </c>
      <c r="L93">
        <v>5</v>
      </c>
      <c r="M93">
        <v>4</v>
      </c>
      <c r="N93">
        <f t="shared" si="5"/>
        <v>4</v>
      </c>
      <c r="P93">
        <f t="shared" si="7"/>
        <v>0</v>
      </c>
      <c r="Q93">
        <f t="shared" si="6"/>
        <v>1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1734</v>
      </c>
      <c r="J94" s="1" t="s">
        <v>1883</v>
      </c>
      <c r="K94" s="1" t="s">
        <v>999</v>
      </c>
      <c r="L94">
        <v>5</v>
      </c>
      <c r="M94">
        <v>1</v>
      </c>
      <c r="N94">
        <f t="shared" si="5"/>
        <v>1</v>
      </c>
      <c r="P94">
        <f t="shared" si="7"/>
        <v>0</v>
      </c>
      <c r="Q94">
        <f t="shared" si="6"/>
        <v>4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1735</v>
      </c>
      <c r="J95" s="1" t="s">
        <v>1884</v>
      </c>
      <c r="K95" s="1" t="s">
        <v>1884</v>
      </c>
      <c r="L95">
        <v>5</v>
      </c>
      <c r="M95">
        <v>5</v>
      </c>
      <c r="N95">
        <f t="shared" si="5"/>
        <v>5</v>
      </c>
      <c r="P95">
        <f t="shared" si="7"/>
        <v>0</v>
      </c>
      <c r="Q95">
        <f t="shared" si="6"/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1736</v>
      </c>
      <c r="J96" s="1" t="s">
        <v>1885</v>
      </c>
      <c r="K96" s="1" t="s">
        <v>1885</v>
      </c>
      <c r="L96">
        <v>5</v>
      </c>
      <c r="M96">
        <v>5</v>
      </c>
      <c r="N96">
        <f t="shared" si="5"/>
        <v>5</v>
      </c>
      <c r="P96">
        <f t="shared" si="7"/>
        <v>0</v>
      </c>
      <c r="Q96">
        <f t="shared" si="6"/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1737</v>
      </c>
      <c r="J97" s="1" t="s">
        <v>1886</v>
      </c>
      <c r="K97" s="1" t="s">
        <v>1000</v>
      </c>
      <c r="L97">
        <v>5</v>
      </c>
      <c r="M97">
        <v>1</v>
      </c>
      <c r="N97">
        <f t="shared" si="5"/>
        <v>1</v>
      </c>
      <c r="P97">
        <f t="shared" si="7"/>
        <v>0</v>
      </c>
      <c r="Q97">
        <f t="shared" si="6"/>
        <v>4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1738</v>
      </c>
      <c r="J98" s="1" t="s">
        <v>1887</v>
      </c>
      <c r="K98" s="1" t="s">
        <v>1001</v>
      </c>
      <c r="L98">
        <v>5</v>
      </c>
      <c r="M98">
        <v>1</v>
      </c>
      <c r="N98">
        <f t="shared" ref="N98:N129" si="8">M98</f>
        <v>1</v>
      </c>
      <c r="P98">
        <f t="shared" si="7"/>
        <v>0</v>
      </c>
      <c r="Q98">
        <f t="shared" ref="Q98:Q129" si="9">L98-SUM(N98:P98)</f>
        <v>4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1739</v>
      </c>
      <c r="J99" s="1" t="s">
        <v>1888</v>
      </c>
      <c r="L99">
        <v>5</v>
      </c>
      <c r="M99">
        <v>0</v>
      </c>
      <c r="N99">
        <f t="shared" si="8"/>
        <v>0</v>
      </c>
      <c r="P99">
        <f t="shared" si="7"/>
        <v>0</v>
      </c>
      <c r="Q99">
        <f t="shared" si="9"/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1740</v>
      </c>
      <c r="J100" s="1" t="s">
        <v>1889</v>
      </c>
      <c r="K100" s="1" t="s">
        <v>1889</v>
      </c>
      <c r="L100">
        <v>5</v>
      </c>
      <c r="M100">
        <v>5</v>
      </c>
      <c r="N100">
        <f t="shared" si="8"/>
        <v>5</v>
      </c>
      <c r="P100">
        <f t="shared" si="7"/>
        <v>0</v>
      </c>
      <c r="Q100">
        <f t="shared" si="9"/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1741</v>
      </c>
      <c r="J101" s="1" t="s">
        <v>1890</v>
      </c>
      <c r="K101" s="1" t="s">
        <v>1002</v>
      </c>
      <c r="L101">
        <v>5</v>
      </c>
      <c r="M101">
        <v>1</v>
      </c>
      <c r="N101">
        <f t="shared" si="8"/>
        <v>1</v>
      </c>
      <c r="P101">
        <f t="shared" si="7"/>
        <v>0</v>
      </c>
      <c r="Q101">
        <f t="shared" si="9"/>
        <v>4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1742</v>
      </c>
      <c r="J102" s="1" t="s">
        <v>1891</v>
      </c>
      <c r="K102" s="1" t="s">
        <v>1353</v>
      </c>
      <c r="L102">
        <v>5</v>
      </c>
      <c r="M102">
        <v>2</v>
      </c>
      <c r="N102">
        <f t="shared" si="8"/>
        <v>2</v>
      </c>
      <c r="P102">
        <f t="shared" si="7"/>
        <v>0</v>
      </c>
      <c r="Q102">
        <f t="shared" si="9"/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1743</v>
      </c>
      <c r="J103" s="1" t="s">
        <v>1892</v>
      </c>
      <c r="K103" s="1" t="s">
        <v>1004</v>
      </c>
      <c r="L103">
        <v>5</v>
      </c>
      <c r="M103">
        <v>1</v>
      </c>
      <c r="N103">
        <f t="shared" si="8"/>
        <v>1</v>
      </c>
      <c r="P103">
        <f t="shared" si="7"/>
        <v>0</v>
      </c>
      <c r="Q103">
        <f t="shared" si="9"/>
        <v>4</v>
      </c>
    </row>
    <row r="104" spans="1:17" ht="32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1744</v>
      </c>
      <c r="J104" s="1" t="s">
        <v>1893</v>
      </c>
      <c r="L104">
        <v>5</v>
      </c>
      <c r="M104">
        <v>0</v>
      </c>
      <c r="N104">
        <f t="shared" si="8"/>
        <v>0</v>
      </c>
      <c r="P104">
        <f t="shared" si="7"/>
        <v>0</v>
      </c>
      <c r="Q104">
        <f t="shared" si="9"/>
        <v>5</v>
      </c>
    </row>
    <row r="105" spans="1:17" ht="32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1745</v>
      </c>
      <c r="J105" s="1" t="s">
        <v>1894</v>
      </c>
      <c r="K105" s="1" t="s">
        <v>1005</v>
      </c>
      <c r="L105">
        <v>5</v>
      </c>
      <c r="M105">
        <v>1</v>
      </c>
      <c r="N105">
        <f t="shared" si="8"/>
        <v>1</v>
      </c>
      <c r="P105">
        <f t="shared" si="7"/>
        <v>0</v>
      </c>
      <c r="Q105">
        <f t="shared" si="9"/>
        <v>4</v>
      </c>
    </row>
    <row r="106" spans="1:17" ht="32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1746</v>
      </c>
      <c r="J106" s="1" t="s">
        <v>1895</v>
      </c>
      <c r="K106" s="1" t="s">
        <v>1006</v>
      </c>
      <c r="L106">
        <v>5</v>
      </c>
      <c r="M106">
        <v>1</v>
      </c>
      <c r="N106">
        <f t="shared" si="8"/>
        <v>1</v>
      </c>
      <c r="P106">
        <f t="shared" si="7"/>
        <v>0</v>
      </c>
      <c r="Q106">
        <f t="shared" si="9"/>
        <v>4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1747</v>
      </c>
      <c r="J107" s="1" t="s">
        <v>1896</v>
      </c>
      <c r="K107" s="1" t="s">
        <v>1007</v>
      </c>
      <c r="L107">
        <v>5</v>
      </c>
      <c r="M107">
        <v>1</v>
      </c>
      <c r="N107">
        <f t="shared" si="8"/>
        <v>1</v>
      </c>
      <c r="P107">
        <f t="shared" si="7"/>
        <v>0</v>
      </c>
      <c r="Q107">
        <f t="shared" si="9"/>
        <v>4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1748</v>
      </c>
      <c r="J108" s="1" t="s">
        <v>1897</v>
      </c>
      <c r="K108" s="1" t="s">
        <v>1897</v>
      </c>
      <c r="L108">
        <v>5</v>
      </c>
      <c r="M108">
        <v>5</v>
      </c>
      <c r="N108">
        <f t="shared" si="8"/>
        <v>5</v>
      </c>
      <c r="P108">
        <f t="shared" si="7"/>
        <v>0</v>
      </c>
      <c r="Q108">
        <f t="shared" si="9"/>
        <v>0</v>
      </c>
    </row>
    <row r="109" spans="1:17" ht="32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1749</v>
      </c>
      <c r="J109" s="1" t="s">
        <v>1898</v>
      </c>
      <c r="L109">
        <v>5</v>
      </c>
      <c r="M109">
        <v>0</v>
      </c>
      <c r="N109">
        <f t="shared" si="8"/>
        <v>0</v>
      </c>
      <c r="P109">
        <f t="shared" si="7"/>
        <v>0</v>
      </c>
      <c r="Q109">
        <f t="shared" si="9"/>
        <v>5</v>
      </c>
    </row>
    <row r="110" spans="1:17" ht="32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1750</v>
      </c>
      <c r="J110" s="1" t="s">
        <v>1899</v>
      </c>
      <c r="K110" s="1" t="s">
        <v>1009</v>
      </c>
      <c r="L110">
        <v>5</v>
      </c>
      <c r="M110">
        <v>1</v>
      </c>
      <c r="N110">
        <f t="shared" si="8"/>
        <v>1</v>
      </c>
      <c r="P110">
        <f t="shared" si="7"/>
        <v>0</v>
      </c>
      <c r="Q110">
        <f t="shared" si="9"/>
        <v>4</v>
      </c>
    </row>
    <row r="111" spans="1:17" ht="48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1751</v>
      </c>
      <c r="J111" s="1" t="s">
        <v>1900</v>
      </c>
      <c r="L111">
        <v>5</v>
      </c>
      <c r="M111">
        <v>0</v>
      </c>
      <c r="N111">
        <f t="shared" si="8"/>
        <v>0</v>
      </c>
      <c r="P111">
        <f t="shared" si="7"/>
        <v>0</v>
      </c>
      <c r="Q111">
        <f t="shared" si="9"/>
        <v>5</v>
      </c>
    </row>
    <row r="112" spans="1:17" ht="32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1752</v>
      </c>
      <c r="J112" s="1" t="s">
        <v>1901</v>
      </c>
      <c r="K112" s="1" t="s">
        <v>1010</v>
      </c>
      <c r="L112">
        <v>5</v>
      </c>
      <c r="M112">
        <v>1</v>
      </c>
      <c r="N112">
        <f t="shared" si="8"/>
        <v>1</v>
      </c>
      <c r="P112">
        <f t="shared" si="7"/>
        <v>0</v>
      </c>
      <c r="Q112">
        <f t="shared" si="9"/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1753</v>
      </c>
      <c r="J113" s="1" t="s">
        <v>1303</v>
      </c>
      <c r="K113" s="1" t="s">
        <v>1958</v>
      </c>
      <c r="L113">
        <v>5</v>
      </c>
      <c r="M113">
        <v>4</v>
      </c>
      <c r="N113">
        <v>1</v>
      </c>
      <c r="P113">
        <f t="shared" si="7"/>
        <v>3</v>
      </c>
      <c r="Q113">
        <f t="shared" si="9"/>
        <v>1</v>
      </c>
    </row>
    <row r="114" spans="1:17" ht="32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1754</v>
      </c>
      <c r="J114" s="1" t="s">
        <v>1902</v>
      </c>
      <c r="K114" s="1" t="s">
        <v>1012</v>
      </c>
      <c r="L114">
        <v>5</v>
      </c>
      <c r="M114">
        <v>1</v>
      </c>
      <c r="N114">
        <f t="shared" si="8"/>
        <v>1</v>
      </c>
      <c r="P114">
        <f t="shared" si="7"/>
        <v>0</v>
      </c>
      <c r="Q114">
        <f t="shared" si="9"/>
        <v>4</v>
      </c>
    </row>
    <row r="115" spans="1:17" ht="48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1755</v>
      </c>
      <c r="J115" s="1" t="s">
        <v>1903</v>
      </c>
      <c r="L115">
        <v>5</v>
      </c>
      <c r="M115">
        <v>0</v>
      </c>
      <c r="N115">
        <f t="shared" si="8"/>
        <v>0</v>
      </c>
      <c r="O115">
        <v>1</v>
      </c>
      <c r="P115">
        <f t="shared" si="7"/>
        <v>0</v>
      </c>
      <c r="Q115">
        <f t="shared" si="9"/>
        <v>4</v>
      </c>
    </row>
    <row r="116" spans="1:17" ht="32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1756</v>
      </c>
      <c r="J116" s="1" t="s">
        <v>1904</v>
      </c>
      <c r="K116" s="1" t="s">
        <v>1013</v>
      </c>
      <c r="L116">
        <v>5</v>
      </c>
      <c r="M116">
        <v>1</v>
      </c>
      <c r="N116">
        <f t="shared" si="8"/>
        <v>1</v>
      </c>
      <c r="P116">
        <f t="shared" si="7"/>
        <v>0</v>
      </c>
      <c r="Q116">
        <f t="shared" si="9"/>
        <v>4</v>
      </c>
    </row>
    <row r="117" spans="1:17" ht="32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1757</v>
      </c>
      <c r="J117" s="1" t="s">
        <v>1905</v>
      </c>
      <c r="K117" s="1" t="s">
        <v>1014</v>
      </c>
      <c r="L117">
        <v>5</v>
      </c>
      <c r="M117">
        <v>2</v>
      </c>
      <c r="N117">
        <f t="shared" si="8"/>
        <v>2</v>
      </c>
      <c r="P117">
        <f t="shared" si="7"/>
        <v>0</v>
      </c>
      <c r="Q117">
        <f t="shared" si="9"/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1758</v>
      </c>
      <c r="J118" s="1" t="s">
        <v>1906</v>
      </c>
      <c r="K118" s="1" t="s">
        <v>1959</v>
      </c>
      <c r="L118">
        <v>5</v>
      </c>
      <c r="M118">
        <v>4</v>
      </c>
      <c r="N118">
        <f t="shared" si="8"/>
        <v>4</v>
      </c>
      <c r="P118">
        <f t="shared" si="7"/>
        <v>0</v>
      </c>
      <c r="Q118">
        <f t="shared" si="9"/>
        <v>1</v>
      </c>
    </row>
    <row r="119" spans="1:17" ht="32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1759</v>
      </c>
      <c r="J119" s="1" t="s">
        <v>1907</v>
      </c>
      <c r="L119">
        <v>5</v>
      </c>
      <c r="M119">
        <v>0</v>
      </c>
      <c r="N119">
        <f t="shared" si="8"/>
        <v>0</v>
      </c>
      <c r="P119">
        <f t="shared" si="7"/>
        <v>0</v>
      </c>
      <c r="Q119">
        <f t="shared" si="9"/>
        <v>5</v>
      </c>
    </row>
    <row r="120" spans="1:17" ht="48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1760</v>
      </c>
      <c r="J120" s="1" t="s">
        <v>1908</v>
      </c>
      <c r="L120">
        <v>5</v>
      </c>
      <c r="M120">
        <v>0</v>
      </c>
      <c r="N120">
        <f t="shared" si="8"/>
        <v>0</v>
      </c>
      <c r="P120">
        <f t="shared" si="7"/>
        <v>0</v>
      </c>
      <c r="Q120">
        <f t="shared" si="9"/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1761</v>
      </c>
      <c r="J121" s="1" t="s">
        <v>1909</v>
      </c>
      <c r="K121" s="1" t="s">
        <v>1016</v>
      </c>
      <c r="L121">
        <v>5</v>
      </c>
      <c r="M121">
        <v>1</v>
      </c>
      <c r="N121">
        <f t="shared" si="8"/>
        <v>1</v>
      </c>
      <c r="P121">
        <f t="shared" si="7"/>
        <v>0</v>
      </c>
      <c r="Q121">
        <f t="shared" si="9"/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1762</v>
      </c>
      <c r="J122" s="1" t="s">
        <v>1910</v>
      </c>
      <c r="K122" s="1" t="s">
        <v>1017</v>
      </c>
      <c r="L122">
        <v>5</v>
      </c>
      <c r="M122">
        <v>1</v>
      </c>
      <c r="N122">
        <f t="shared" si="8"/>
        <v>1</v>
      </c>
      <c r="P122">
        <f t="shared" si="7"/>
        <v>0</v>
      </c>
      <c r="Q122">
        <f t="shared" si="9"/>
        <v>4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1763</v>
      </c>
      <c r="J123" s="1" t="s">
        <v>1911</v>
      </c>
      <c r="K123" s="1" t="s">
        <v>1911</v>
      </c>
      <c r="L123">
        <v>5</v>
      </c>
      <c r="M123">
        <v>5</v>
      </c>
      <c r="N123">
        <f t="shared" si="8"/>
        <v>5</v>
      </c>
      <c r="P123">
        <f t="shared" si="7"/>
        <v>0</v>
      </c>
      <c r="Q123">
        <f t="shared" si="9"/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1764</v>
      </c>
      <c r="J124" s="1" t="s">
        <v>1912</v>
      </c>
      <c r="K124" s="1" t="s">
        <v>1018</v>
      </c>
      <c r="L124">
        <v>5</v>
      </c>
      <c r="M124">
        <v>1</v>
      </c>
      <c r="N124">
        <f t="shared" si="8"/>
        <v>1</v>
      </c>
      <c r="P124">
        <f t="shared" si="7"/>
        <v>0</v>
      </c>
      <c r="Q124">
        <f t="shared" si="9"/>
        <v>4</v>
      </c>
    </row>
    <row r="125" spans="1:17" ht="32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1765</v>
      </c>
      <c r="J125" s="1" t="s">
        <v>1913</v>
      </c>
      <c r="K125" s="1" t="s">
        <v>1019</v>
      </c>
      <c r="L125">
        <v>5</v>
      </c>
      <c r="M125">
        <v>1</v>
      </c>
      <c r="N125">
        <f t="shared" si="8"/>
        <v>1</v>
      </c>
      <c r="P125">
        <f t="shared" si="7"/>
        <v>0</v>
      </c>
      <c r="Q125">
        <f t="shared" si="9"/>
        <v>4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1766</v>
      </c>
      <c r="J126" s="1" t="s">
        <v>1914</v>
      </c>
      <c r="L126">
        <v>5</v>
      </c>
      <c r="M126">
        <v>0</v>
      </c>
      <c r="N126">
        <f t="shared" si="8"/>
        <v>0</v>
      </c>
      <c r="P126">
        <f t="shared" si="7"/>
        <v>0</v>
      </c>
      <c r="Q126">
        <f t="shared" si="9"/>
        <v>5</v>
      </c>
    </row>
    <row r="127" spans="1:17" ht="32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1767</v>
      </c>
      <c r="J127" s="1" t="s">
        <v>1915</v>
      </c>
      <c r="K127" s="1" t="s">
        <v>1357</v>
      </c>
      <c r="L127">
        <v>5</v>
      </c>
      <c r="M127">
        <v>2</v>
      </c>
      <c r="N127">
        <f t="shared" si="8"/>
        <v>2</v>
      </c>
      <c r="P127">
        <f t="shared" si="7"/>
        <v>0</v>
      </c>
      <c r="Q127">
        <f t="shared" si="9"/>
        <v>3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1768</v>
      </c>
      <c r="J128" s="1" t="s">
        <v>1916</v>
      </c>
      <c r="K128" s="1" t="s">
        <v>1358</v>
      </c>
      <c r="L128">
        <v>5</v>
      </c>
      <c r="M128">
        <v>2</v>
      </c>
      <c r="N128">
        <f t="shared" si="8"/>
        <v>2</v>
      </c>
      <c r="P128">
        <f t="shared" si="7"/>
        <v>0</v>
      </c>
      <c r="Q128">
        <f t="shared" si="9"/>
        <v>3</v>
      </c>
    </row>
    <row r="129" spans="1:17" ht="48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1769</v>
      </c>
      <c r="J129" s="1" t="s">
        <v>1917</v>
      </c>
      <c r="K129" s="1" t="s">
        <v>1022</v>
      </c>
      <c r="L129">
        <v>5</v>
      </c>
      <c r="M129">
        <v>1</v>
      </c>
      <c r="N129">
        <f t="shared" si="8"/>
        <v>1</v>
      </c>
      <c r="P129">
        <f t="shared" si="7"/>
        <v>0</v>
      </c>
      <c r="Q129">
        <f t="shared" si="9"/>
        <v>4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1770</v>
      </c>
      <c r="J130" s="1" t="s">
        <v>1918</v>
      </c>
      <c r="K130" s="1" t="s">
        <v>1960</v>
      </c>
      <c r="L130">
        <v>5</v>
      </c>
      <c r="M130">
        <v>4</v>
      </c>
      <c r="N130">
        <v>1</v>
      </c>
      <c r="P130">
        <f t="shared" si="7"/>
        <v>3</v>
      </c>
      <c r="Q130">
        <f t="shared" ref="Q130:Q151" si="10">L130-SUM(N130:P130)</f>
        <v>1</v>
      </c>
    </row>
    <row r="131" spans="1:17" ht="32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1771</v>
      </c>
      <c r="J131" s="1" t="s">
        <v>1919</v>
      </c>
      <c r="K131" s="1" t="s">
        <v>1024</v>
      </c>
      <c r="L131">
        <v>5</v>
      </c>
      <c r="M131">
        <v>1</v>
      </c>
      <c r="N131">
        <f t="shared" ref="N131:N151" si="11">M131</f>
        <v>1</v>
      </c>
      <c r="P131">
        <f t="shared" ref="P131:P151" si="12">M131-N131</f>
        <v>0</v>
      </c>
      <c r="Q131">
        <f t="shared" si="10"/>
        <v>4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1772</v>
      </c>
      <c r="J132" s="1" t="s">
        <v>1920</v>
      </c>
      <c r="K132" s="1" t="s">
        <v>1025</v>
      </c>
      <c r="L132">
        <v>5</v>
      </c>
      <c r="M132">
        <v>1</v>
      </c>
      <c r="N132">
        <f t="shared" si="11"/>
        <v>1</v>
      </c>
      <c r="P132">
        <f t="shared" si="12"/>
        <v>0</v>
      </c>
      <c r="Q132">
        <f t="shared" si="10"/>
        <v>4</v>
      </c>
    </row>
    <row r="133" spans="1:17" ht="32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1773</v>
      </c>
      <c r="J133" s="1" t="s">
        <v>1921</v>
      </c>
      <c r="K133" s="1" t="s">
        <v>1026</v>
      </c>
      <c r="L133">
        <v>5</v>
      </c>
      <c r="M133">
        <v>1</v>
      </c>
      <c r="N133">
        <f t="shared" si="11"/>
        <v>1</v>
      </c>
      <c r="P133">
        <f t="shared" si="12"/>
        <v>0</v>
      </c>
      <c r="Q133">
        <f t="shared" si="10"/>
        <v>4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1774</v>
      </c>
      <c r="J134" s="1" t="s">
        <v>1922</v>
      </c>
      <c r="K134" s="1" t="s">
        <v>1027</v>
      </c>
      <c r="L134">
        <v>5</v>
      </c>
      <c r="M134">
        <v>1</v>
      </c>
      <c r="N134">
        <f t="shared" si="11"/>
        <v>1</v>
      </c>
      <c r="P134">
        <f t="shared" si="12"/>
        <v>0</v>
      </c>
      <c r="Q134">
        <f t="shared" si="10"/>
        <v>4</v>
      </c>
    </row>
    <row r="135" spans="1:17" ht="32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1775</v>
      </c>
      <c r="J135" s="1" t="s">
        <v>1923</v>
      </c>
      <c r="K135" s="1" t="s">
        <v>1028</v>
      </c>
      <c r="L135">
        <v>5</v>
      </c>
      <c r="M135">
        <v>2</v>
      </c>
      <c r="N135">
        <f t="shared" si="11"/>
        <v>2</v>
      </c>
      <c r="P135">
        <f t="shared" si="12"/>
        <v>0</v>
      </c>
      <c r="Q135">
        <f t="shared" si="10"/>
        <v>3</v>
      </c>
    </row>
    <row r="136" spans="1:17" ht="32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1776</v>
      </c>
      <c r="J136" s="1" t="s">
        <v>1924</v>
      </c>
      <c r="K136" s="1" t="s">
        <v>1360</v>
      </c>
      <c r="L136">
        <v>5</v>
      </c>
      <c r="M136">
        <v>2</v>
      </c>
      <c r="N136">
        <f t="shared" si="11"/>
        <v>2</v>
      </c>
      <c r="P136">
        <f t="shared" si="12"/>
        <v>0</v>
      </c>
      <c r="Q136">
        <f t="shared" si="10"/>
        <v>3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1777</v>
      </c>
      <c r="J137" s="1" t="s">
        <v>1925</v>
      </c>
      <c r="K137" s="1" t="s">
        <v>1925</v>
      </c>
      <c r="L137">
        <v>5</v>
      </c>
      <c r="M137">
        <v>5</v>
      </c>
      <c r="N137">
        <v>2</v>
      </c>
      <c r="P137">
        <f t="shared" si="12"/>
        <v>3</v>
      </c>
      <c r="Q137">
        <f t="shared" si="10"/>
        <v>0</v>
      </c>
    </row>
    <row r="138" spans="1:17" ht="32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1778</v>
      </c>
      <c r="J138" s="1" t="s">
        <v>1926</v>
      </c>
      <c r="K138" s="1" t="s">
        <v>1961</v>
      </c>
      <c r="L138">
        <v>5</v>
      </c>
      <c r="M138">
        <v>2</v>
      </c>
      <c r="N138">
        <v>1</v>
      </c>
      <c r="P138">
        <f t="shared" si="12"/>
        <v>1</v>
      </c>
      <c r="Q138">
        <f t="shared" si="10"/>
        <v>3</v>
      </c>
    </row>
    <row r="139" spans="1:17" ht="32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1779</v>
      </c>
      <c r="J139" s="1" t="s">
        <v>1927</v>
      </c>
      <c r="K139" s="1" t="s">
        <v>1962</v>
      </c>
      <c r="L139">
        <v>5</v>
      </c>
      <c r="M139">
        <v>2</v>
      </c>
      <c r="N139">
        <v>1</v>
      </c>
      <c r="P139">
        <f t="shared" si="12"/>
        <v>1</v>
      </c>
      <c r="Q139">
        <f t="shared" si="10"/>
        <v>3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1780</v>
      </c>
      <c r="J140" s="1" t="s">
        <v>1928</v>
      </c>
      <c r="K140" s="1" t="s">
        <v>1032</v>
      </c>
      <c r="L140">
        <v>5</v>
      </c>
      <c r="M140">
        <v>1</v>
      </c>
      <c r="N140">
        <f t="shared" si="11"/>
        <v>1</v>
      </c>
      <c r="P140">
        <f t="shared" si="12"/>
        <v>0</v>
      </c>
      <c r="Q140">
        <f t="shared" si="10"/>
        <v>4</v>
      </c>
    </row>
    <row r="141" spans="1:17" ht="32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1781</v>
      </c>
      <c r="J141" s="1" t="s">
        <v>1929</v>
      </c>
      <c r="K141" s="1" t="s">
        <v>1033</v>
      </c>
      <c r="L141">
        <v>5</v>
      </c>
      <c r="M141">
        <v>1</v>
      </c>
      <c r="N141">
        <f t="shared" si="11"/>
        <v>1</v>
      </c>
      <c r="P141">
        <f t="shared" si="12"/>
        <v>0</v>
      </c>
      <c r="Q141">
        <f t="shared" si="10"/>
        <v>4</v>
      </c>
    </row>
    <row r="142" spans="1:17" ht="32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1782</v>
      </c>
      <c r="J142" s="1" t="s">
        <v>1930</v>
      </c>
      <c r="K142" s="1" t="s">
        <v>1034</v>
      </c>
      <c r="L142">
        <v>5</v>
      </c>
      <c r="M142">
        <v>1</v>
      </c>
      <c r="N142">
        <f t="shared" si="11"/>
        <v>1</v>
      </c>
      <c r="P142">
        <f t="shared" si="12"/>
        <v>0</v>
      </c>
      <c r="Q142">
        <f t="shared" si="10"/>
        <v>4</v>
      </c>
    </row>
    <row r="143" spans="1:17" ht="32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1783</v>
      </c>
      <c r="J143" s="1" t="s">
        <v>1931</v>
      </c>
      <c r="K143" s="1" t="s">
        <v>1035</v>
      </c>
      <c r="L143">
        <v>5</v>
      </c>
      <c r="M143">
        <v>1</v>
      </c>
      <c r="N143">
        <f t="shared" si="11"/>
        <v>1</v>
      </c>
      <c r="P143">
        <f t="shared" si="12"/>
        <v>0</v>
      </c>
      <c r="Q143">
        <f t="shared" si="10"/>
        <v>4</v>
      </c>
    </row>
    <row r="144" spans="1:17" ht="32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1784</v>
      </c>
      <c r="J144" s="1" t="s">
        <v>1932</v>
      </c>
      <c r="K144" s="1" t="s">
        <v>1932</v>
      </c>
      <c r="L144">
        <v>5</v>
      </c>
      <c r="M144">
        <v>5</v>
      </c>
      <c r="N144">
        <v>3</v>
      </c>
      <c r="P144">
        <f t="shared" si="12"/>
        <v>2</v>
      </c>
      <c r="Q144">
        <f t="shared" si="10"/>
        <v>0</v>
      </c>
    </row>
    <row r="145" spans="1:17" ht="32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1785</v>
      </c>
      <c r="J145" s="1" t="s">
        <v>1933</v>
      </c>
      <c r="K145" s="1" t="s">
        <v>1036</v>
      </c>
      <c r="L145">
        <v>5</v>
      </c>
      <c r="M145">
        <v>1</v>
      </c>
      <c r="N145">
        <f t="shared" si="11"/>
        <v>1</v>
      </c>
      <c r="P145">
        <f t="shared" si="12"/>
        <v>0</v>
      </c>
      <c r="Q145">
        <f t="shared" si="10"/>
        <v>4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1786</v>
      </c>
      <c r="J146" s="1" t="s">
        <v>1934</v>
      </c>
      <c r="K146" s="1" t="s">
        <v>1037</v>
      </c>
      <c r="L146">
        <v>5</v>
      </c>
      <c r="M146">
        <v>1</v>
      </c>
      <c r="N146">
        <f t="shared" si="11"/>
        <v>1</v>
      </c>
      <c r="P146">
        <f t="shared" si="12"/>
        <v>0</v>
      </c>
      <c r="Q146">
        <f t="shared" si="10"/>
        <v>4</v>
      </c>
    </row>
    <row r="147" spans="1:17" ht="32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1787</v>
      </c>
      <c r="J147" s="1" t="s">
        <v>1935</v>
      </c>
      <c r="K147" s="1" t="s">
        <v>1038</v>
      </c>
      <c r="L147">
        <v>5</v>
      </c>
      <c r="M147">
        <v>1</v>
      </c>
      <c r="N147">
        <f t="shared" si="11"/>
        <v>1</v>
      </c>
      <c r="P147">
        <f t="shared" si="12"/>
        <v>0</v>
      </c>
      <c r="Q147">
        <f t="shared" si="10"/>
        <v>4</v>
      </c>
    </row>
    <row r="148" spans="1:17" ht="32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1788</v>
      </c>
      <c r="J148" s="1" t="s">
        <v>1936</v>
      </c>
      <c r="K148" s="1" t="s">
        <v>1963</v>
      </c>
      <c r="L148">
        <v>5</v>
      </c>
      <c r="M148">
        <v>4</v>
      </c>
      <c r="N148">
        <v>1</v>
      </c>
      <c r="P148">
        <f t="shared" si="12"/>
        <v>3</v>
      </c>
      <c r="Q148">
        <f t="shared" si="10"/>
        <v>1</v>
      </c>
    </row>
    <row r="149" spans="1:17" ht="32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1789</v>
      </c>
      <c r="J149" s="1" t="s">
        <v>1937</v>
      </c>
      <c r="K149" s="1" t="s">
        <v>1040</v>
      </c>
      <c r="L149">
        <v>5</v>
      </c>
      <c r="M149">
        <v>1</v>
      </c>
      <c r="N149">
        <f t="shared" si="11"/>
        <v>1</v>
      </c>
      <c r="P149">
        <f t="shared" si="12"/>
        <v>0</v>
      </c>
      <c r="Q149">
        <f t="shared" si="10"/>
        <v>4</v>
      </c>
    </row>
    <row r="150" spans="1:17" ht="32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1790</v>
      </c>
      <c r="J150" s="1" t="s">
        <v>1938</v>
      </c>
      <c r="K150" s="1" t="s">
        <v>1041</v>
      </c>
      <c r="L150">
        <v>5</v>
      </c>
      <c r="M150">
        <v>1</v>
      </c>
      <c r="N150">
        <f t="shared" si="11"/>
        <v>1</v>
      </c>
      <c r="P150">
        <f t="shared" si="12"/>
        <v>0</v>
      </c>
      <c r="Q150">
        <f t="shared" si="10"/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1791</v>
      </c>
      <c r="J151" s="1" t="s">
        <v>1939</v>
      </c>
      <c r="K151" s="1" t="s">
        <v>1042</v>
      </c>
      <c r="L151">
        <v>5</v>
      </c>
      <c r="M151">
        <v>3</v>
      </c>
      <c r="N151">
        <f t="shared" si="11"/>
        <v>3</v>
      </c>
      <c r="P151">
        <f t="shared" si="12"/>
        <v>0</v>
      </c>
      <c r="Q151">
        <f t="shared" si="10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1"/>
  <sheetViews>
    <sheetView topLeftCell="B1" zoomScale="120" zoomScaleNormal="120" workbookViewId="0">
      <pane ySplit="1" topLeftCell="A110" activePane="bottomLeft" state="frozen"/>
      <selection pane="bottomLeft" activeCell="N51" sqref="N51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1964</v>
      </c>
      <c r="J2" s="1" t="s">
        <v>2104</v>
      </c>
      <c r="K2" s="1" t="s">
        <v>918</v>
      </c>
      <c r="L2">
        <v>5</v>
      </c>
      <c r="M2">
        <v>1</v>
      </c>
      <c r="N2">
        <f t="shared" ref="N2:N31" si="0">M2</f>
        <v>1</v>
      </c>
      <c r="P2">
        <f>M2-N2</f>
        <v>0</v>
      </c>
      <c r="Q2">
        <f t="shared" ref="Q2:Q33" si="1">L2-SUM(N2:P2)</f>
        <v>4</v>
      </c>
    </row>
    <row r="3" spans="1:18" ht="32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1965</v>
      </c>
      <c r="J3" s="1" t="s">
        <v>2105</v>
      </c>
      <c r="L3">
        <v>5</v>
      </c>
      <c r="M3">
        <v>0</v>
      </c>
      <c r="N3">
        <f t="shared" si="0"/>
        <v>0</v>
      </c>
      <c r="P3">
        <f t="shared" ref="P3:P66" si="2">M3-N3</f>
        <v>0</v>
      </c>
      <c r="Q3">
        <f t="shared" si="1"/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1966</v>
      </c>
      <c r="J4" s="1" t="s">
        <v>2106</v>
      </c>
      <c r="K4" s="1" t="s">
        <v>2226</v>
      </c>
      <c r="L4">
        <v>5</v>
      </c>
      <c r="M4">
        <v>2</v>
      </c>
      <c r="N4">
        <v>1</v>
      </c>
      <c r="P4">
        <f t="shared" si="2"/>
        <v>1</v>
      </c>
      <c r="Q4">
        <f t="shared" si="1"/>
        <v>3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1967</v>
      </c>
      <c r="J5" s="1" t="s">
        <v>2107</v>
      </c>
      <c r="K5" s="1" t="s">
        <v>2227</v>
      </c>
      <c r="L5">
        <v>5</v>
      </c>
      <c r="M5">
        <v>4</v>
      </c>
      <c r="N5">
        <v>1</v>
      </c>
      <c r="P5">
        <f t="shared" si="2"/>
        <v>3</v>
      </c>
      <c r="Q5">
        <f t="shared" si="1"/>
        <v>1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1968</v>
      </c>
      <c r="J6" s="1" t="s">
        <v>2108</v>
      </c>
      <c r="K6" s="1" t="s">
        <v>921</v>
      </c>
      <c r="L6">
        <v>5</v>
      </c>
      <c r="M6">
        <v>1</v>
      </c>
      <c r="N6">
        <f t="shared" si="0"/>
        <v>1</v>
      </c>
      <c r="P6">
        <f t="shared" si="2"/>
        <v>0</v>
      </c>
      <c r="Q6">
        <f t="shared" si="1"/>
        <v>4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1969</v>
      </c>
      <c r="J7" s="1" t="s">
        <v>2109</v>
      </c>
      <c r="K7" s="1" t="s">
        <v>1940</v>
      </c>
      <c r="L7">
        <v>5</v>
      </c>
      <c r="M7">
        <v>2</v>
      </c>
      <c r="N7">
        <v>1</v>
      </c>
      <c r="P7">
        <f t="shared" si="2"/>
        <v>1</v>
      </c>
      <c r="Q7">
        <f t="shared" si="1"/>
        <v>3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1970</v>
      </c>
      <c r="J8" s="1" t="s">
        <v>2110</v>
      </c>
      <c r="K8" s="1" t="s">
        <v>2228</v>
      </c>
      <c r="L8">
        <v>5</v>
      </c>
      <c r="M8">
        <v>3</v>
      </c>
      <c r="N8">
        <v>1</v>
      </c>
      <c r="P8">
        <f t="shared" si="2"/>
        <v>2</v>
      </c>
      <c r="Q8">
        <f t="shared" si="1"/>
        <v>2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1971</v>
      </c>
      <c r="J9" s="1" t="s">
        <v>2111</v>
      </c>
      <c r="K9" s="1" t="s">
        <v>2229</v>
      </c>
      <c r="L9">
        <v>5</v>
      </c>
      <c r="M9">
        <v>2</v>
      </c>
      <c r="N9">
        <v>1</v>
      </c>
      <c r="P9">
        <f t="shared" si="2"/>
        <v>1</v>
      </c>
      <c r="Q9">
        <f t="shared" si="1"/>
        <v>3</v>
      </c>
    </row>
    <row r="10" spans="1:18" ht="48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1972</v>
      </c>
      <c r="J10" s="1" t="s">
        <v>2112</v>
      </c>
      <c r="K10" s="1" t="s">
        <v>1342</v>
      </c>
      <c r="L10">
        <v>5</v>
      </c>
      <c r="M10">
        <v>2</v>
      </c>
      <c r="N10">
        <f t="shared" si="0"/>
        <v>2</v>
      </c>
      <c r="P10">
        <f t="shared" si="2"/>
        <v>0</v>
      </c>
      <c r="Q10">
        <f t="shared" si="1"/>
        <v>3</v>
      </c>
    </row>
    <row r="11" spans="1:18" ht="32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1973</v>
      </c>
      <c r="J11" s="1" t="s">
        <v>2113</v>
      </c>
      <c r="K11" s="1" t="s">
        <v>926</v>
      </c>
      <c r="L11">
        <v>5</v>
      </c>
      <c r="M11">
        <v>1</v>
      </c>
      <c r="N11">
        <f t="shared" si="0"/>
        <v>1</v>
      </c>
      <c r="P11">
        <f t="shared" si="2"/>
        <v>0</v>
      </c>
      <c r="Q11">
        <f t="shared" si="1"/>
        <v>4</v>
      </c>
    </row>
    <row r="12" spans="1:18" ht="48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1974</v>
      </c>
      <c r="J12" s="1" t="s">
        <v>1802</v>
      </c>
      <c r="K12" s="1" t="s">
        <v>1941</v>
      </c>
      <c r="L12">
        <v>5</v>
      </c>
      <c r="M12">
        <v>2</v>
      </c>
      <c r="N12">
        <v>1</v>
      </c>
      <c r="P12">
        <f t="shared" si="2"/>
        <v>1</v>
      </c>
      <c r="Q12">
        <f t="shared" si="1"/>
        <v>3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1975</v>
      </c>
      <c r="J13" s="1" t="s">
        <v>2114</v>
      </c>
      <c r="K13" s="1" t="s">
        <v>928</v>
      </c>
      <c r="L13">
        <v>5</v>
      </c>
      <c r="M13">
        <v>1</v>
      </c>
      <c r="N13">
        <f t="shared" si="0"/>
        <v>1</v>
      </c>
      <c r="P13">
        <f t="shared" si="2"/>
        <v>0</v>
      </c>
      <c r="Q13">
        <f t="shared" si="1"/>
        <v>4</v>
      </c>
    </row>
    <row r="14" spans="1:18" ht="32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1976</v>
      </c>
      <c r="J14" s="1" t="s">
        <v>2115</v>
      </c>
      <c r="K14" s="1" t="s">
        <v>2230</v>
      </c>
      <c r="L14">
        <v>5</v>
      </c>
      <c r="M14">
        <v>2</v>
      </c>
      <c r="N14">
        <v>1</v>
      </c>
      <c r="P14">
        <f t="shared" si="2"/>
        <v>1</v>
      </c>
      <c r="Q14">
        <f t="shared" si="1"/>
        <v>3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1977</v>
      </c>
      <c r="J15" s="1" t="s">
        <v>2116</v>
      </c>
      <c r="K15" s="1" t="s">
        <v>2231</v>
      </c>
      <c r="L15">
        <v>5</v>
      </c>
      <c r="M15">
        <v>3</v>
      </c>
      <c r="N15">
        <v>1</v>
      </c>
      <c r="P15">
        <f t="shared" si="2"/>
        <v>2</v>
      </c>
      <c r="Q15">
        <f t="shared" si="1"/>
        <v>2</v>
      </c>
    </row>
    <row r="16" spans="1:18" ht="32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1978</v>
      </c>
      <c r="J16" s="1" t="s">
        <v>2117</v>
      </c>
      <c r="K16" s="1" t="s">
        <v>2232</v>
      </c>
      <c r="L16">
        <v>5</v>
      </c>
      <c r="M16">
        <v>2</v>
      </c>
      <c r="N16">
        <v>1</v>
      </c>
      <c r="P16">
        <f t="shared" si="2"/>
        <v>1</v>
      </c>
      <c r="Q16">
        <f t="shared" si="1"/>
        <v>3</v>
      </c>
    </row>
    <row r="17" spans="1:17" ht="32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1979</v>
      </c>
      <c r="J17" s="1" t="s">
        <v>1807</v>
      </c>
      <c r="K17" s="1" t="s">
        <v>1343</v>
      </c>
      <c r="L17">
        <v>5</v>
      </c>
      <c r="M17">
        <v>2</v>
      </c>
      <c r="N17">
        <v>1</v>
      </c>
      <c r="P17">
        <f t="shared" si="2"/>
        <v>1</v>
      </c>
      <c r="Q17">
        <f t="shared" si="1"/>
        <v>3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1980</v>
      </c>
      <c r="J18" s="1" t="s">
        <v>2118</v>
      </c>
      <c r="K18" s="1" t="s">
        <v>1344</v>
      </c>
      <c r="L18">
        <v>5</v>
      </c>
      <c r="M18">
        <v>2</v>
      </c>
      <c r="N18">
        <v>1</v>
      </c>
      <c r="P18">
        <f t="shared" si="2"/>
        <v>1</v>
      </c>
      <c r="Q18">
        <f t="shared" si="1"/>
        <v>3</v>
      </c>
    </row>
    <row r="19" spans="1:17" ht="32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1981</v>
      </c>
      <c r="J19" s="1" t="s">
        <v>2119</v>
      </c>
      <c r="K19" s="1" t="s">
        <v>2233</v>
      </c>
      <c r="L19">
        <v>5</v>
      </c>
      <c r="M19">
        <v>2</v>
      </c>
      <c r="N19">
        <v>1</v>
      </c>
      <c r="P19">
        <f t="shared" si="2"/>
        <v>1</v>
      </c>
      <c r="Q19">
        <f t="shared" si="1"/>
        <v>3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1982</v>
      </c>
      <c r="J20" s="1" t="s">
        <v>2120</v>
      </c>
      <c r="K20" s="1" t="s">
        <v>935</v>
      </c>
      <c r="L20">
        <v>5</v>
      </c>
      <c r="M20">
        <v>1</v>
      </c>
      <c r="N20">
        <f t="shared" si="0"/>
        <v>1</v>
      </c>
      <c r="P20">
        <f t="shared" si="2"/>
        <v>0</v>
      </c>
      <c r="Q20">
        <f t="shared" si="1"/>
        <v>4</v>
      </c>
    </row>
    <row r="21" spans="1:17" ht="32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1983</v>
      </c>
      <c r="J21" s="1" t="s">
        <v>2121</v>
      </c>
      <c r="K21" s="1" t="s">
        <v>936</v>
      </c>
      <c r="L21">
        <v>5</v>
      </c>
      <c r="M21">
        <v>1</v>
      </c>
      <c r="N21">
        <f t="shared" si="0"/>
        <v>1</v>
      </c>
      <c r="P21">
        <f t="shared" si="2"/>
        <v>0</v>
      </c>
      <c r="Q21">
        <f t="shared" si="1"/>
        <v>4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1984</v>
      </c>
      <c r="J22" s="1" t="s">
        <v>1812</v>
      </c>
      <c r="K22" s="1" t="s">
        <v>1631</v>
      </c>
      <c r="L22">
        <v>5</v>
      </c>
      <c r="M22">
        <v>2</v>
      </c>
      <c r="N22">
        <v>1</v>
      </c>
      <c r="P22">
        <f t="shared" si="2"/>
        <v>1</v>
      </c>
      <c r="Q22">
        <f t="shared" si="1"/>
        <v>3</v>
      </c>
    </row>
    <row r="23" spans="1:17" ht="48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1985</v>
      </c>
      <c r="J23" s="1" t="s">
        <v>2122</v>
      </c>
      <c r="K23" s="1" t="s">
        <v>938</v>
      </c>
      <c r="L23">
        <v>5</v>
      </c>
      <c r="M23">
        <v>1</v>
      </c>
      <c r="N23">
        <f t="shared" si="0"/>
        <v>1</v>
      </c>
      <c r="P23">
        <f t="shared" si="2"/>
        <v>0</v>
      </c>
      <c r="Q23">
        <f t="shared" si="1"/>
        <v>4</v>
      </c>
    </row>
    <row r="24" spans="1:17" ht="32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1986</v>
      </c>
      <c r="J24" s="1" t="s">
        <v>2123</v>
      </c>
      <c r="K24" s="1" t="s">
        <v>2234</v>
      </c>
      <c r="L24">
        <v>5</v>
      </c>
      <c r="M24">
        <v>4</v>
      </c>
      <c r="N24">
        <v>1</v>
      </c>
      <c r="P24">
        <f t="shared" si="2"/>
        <v>3</v>
      </c>
      <c r="Q24">
        <f t="shared" si="1"/>
        <v>1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1987</v>
      </c>
      <c r="J25" s="1" t="s">
        <v>2124</v>
      </c>
      <c r="K25" s="1" t="s">
        <v>2235</v>
      </c>
      <c r="L25">
        <v>5</v>
      </c>
      <c r="M25">
        <v>2</v>
      </c>
      <c r="N25">
        <v>1</v>
      </c>
      <c r="P25">
        <f t="shared" si="2"/>
        <v>1</v>
      </c>
      <c r="Q25">
        <f t="shared" si="1"/>
        <v>3</v>
      </c>
    </row>
    <row r="26" spans="1:17" ht="32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1988</v>
      </c>
      <c r="J26" s="1" t="s">
        <v>2125</v>
      </c>
      <c r="K26" s="1" t="s">
        <v>941</v>
      </c>
      <c r="L26">
        <v>5</v>
      </c>
      <c r="M26">
        <v>1</v>
      </c>
      <c r="N26">
        <f t="shared" si="0"/>
        <v>1</v>
      </c>
      <c r="P26">
        <f t="shared" si="2"/>
        <v>0</v>
      </c>
      <c r="Q26">
        <f t="shared" si="1"/>
        <v>4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1989</v>
      </c>
      <c r="J27" s="1" t="s">
        <v>2126</v>
      </c>
      <c r="K27" s="1" t="s">
        <v>2126</v>
      </c>
      <c r="L27">
        <v>5</v>
      </c>
      <c r="M27">
        <v>5</v>
      </c>
      <c r="N27">
        <f t="shared" si="0"/>
        <v>5</v>
      </c>
      <c r="P27">
        <f t="shared" si="2"/>
        <v>0</v>
      </c>
      <c r="Q27">
        <f t="shared" si="1"/>
        <v>0</v>
      </c>
    </row>
    <row r="28" spans="1:17" ht="48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1990</v>
      </c>
      <c r="J28" s="1" t="s">
        <v>2127</v>
      </c>
      <c r="L28">
        <v>5</v>
      </c>
      <c r="M28">
        <v>0</v>
      </c>
      <c r="N28">
        <f t="shared" si="0"/>
        <v>0</v>
      </c>
      <c r="O28">
        <v>1</v>
      </c>
      <c r="P28">
        <f t="shared" si="2"/>
        <v>0</v>
      </c>
      <c r="Q28">
        <f t="shared" si="1"/>
        <v>4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1991</v>
      </c>
      <c r="J29" s="1" t="s">
        <v>2128</v>
      </c>
      <c r="K29" s="1" t="s">
        <v>942</v>
      </c>
      <c r="L29">
        <v>5</v>
      </c>
      <c r="M29">
        <v>1</v>
      </c>
      <c r="N29">
        <f t="shared" si="0"/>
        <v>1</v>
      </c>
      <c r="P29">
        <f t="shared" si="2"/>
        <v>0</v>
      </c>
      <c r="Q29">
        <f t="shared" si="1"/>
        <v>4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1992</v>
      </c>
      <c r="J30" s="1" t="s">
        <v>2129</v>
      </c>
      <c r="K30" s="1" t="s">
        <v>2236</v>
      </c>
      <c r="L30">
        <v>5</v>
      </c>
      <c r="M30">
        <v>4</v>
      </c>
      <c r="N30">
        <v>3</v>
      </c>
      <c r="P30">
        <f t="shared" si="2"/>
        <v>1</v>
      </c>
      <c r="Q30">
        <f t="shared" si="1"/>
        <v>1</v>
      </c>
    </row>
    <row r="31" spans="1:17" ht="32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1993</v>
      </c>
      <c r="J31" s="1" t="s">
        <v>2130</v>
      </c>
      <c r="K31" s="1" t="s">
        <v>944</v>
      </c>
      <c r="L31">
        <v>5</v>
      </c>
      <c r="M31">
        <v>1</v>
      </c>
      <c r="N31">
        <f t="shared" si="0"/>
        <v>1</v>
      </c>
      <c r="P31">
        <f t="shared" si="2"/>
        <v>0</v>
      </c>
      <c r="Q31">
        <f t="shared" si="1"/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1994</v>
      </c>
      <c r="J32" s="1" t="s">
        <v>2131</v>
      </c>
      <c r="K32" s="1" t="s">
        <v>2237</v>
      </c>
      <c r="L32">
        <v>5</v>
      </c>
      <c r="M32">
        <v>4</v>
      </c>
      <c r="N32">
        <v>1</v>
      </c>
      <c r="P32">
        <f t="shared" si="2"/>
        <v>3</v>
      </c>
      <c r="Q32">
        <f t="shared" si="1"/>
        <v>1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1995</v>
      </c>
      <c r="J33" s="1" t="s">
        <v>2132</v>
      </c>
      <c r="K33" s="1" t="s">
        <v>1945</v>
      </c>
      <c r="L33">
        <v>5</v>
      </c>
      <c r="M33">
        <v>2</v>
      </c>
      <c r="N33">
        <v>1</v>
      </c>
      <c r="P33">
        <f t="shared" si="2"/>
        <v>1</v>
      </c>
      <c r="Q33">
        <f t="shared" si="1"/>
        <v>3</v>
      </c>
    </row>
    <row r="34" spans="1:17" ht="32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1996</v>
      </c>
      <c r="J34" s="1" t="s">
        <v>2133</v>
      </c>
      <c r="K34" s="1" t="s">
        <v>947</v>
      </c>
      <c r="L34">
        <v>5</v>
      </c>
      <c r="M34">
        <v>1</v>
      </c>
      <c r="N34">
        <f t="shared" ref="N34:N63" si="3">M34</f>
        <v>1</v>
      </c>
      <c r="P34">
        <f t="shared" si="2"/>
        <v>0</v>
      </c>
      <c r="Q34">
        <f t="shared" ref="Q34:Q65" si="4">L34-SUM(N34:P34)</f>
        <v>4</v>
      </c>
    </row>
    <row r="35" spans="1:17" ht="32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1997</v>
      </c>
      <c r="J35" s="1" t="s">
        <v>2134</v>
      </c>
      <c r="K35" s="1" t="s">
        <v>2134</v>
      </c>
      <c r="L35">
        <v>5</v>
      </c>
      <c r="M35">
        <v>5</v>
      </c>
      <c r="N35">
        <v>2</v>
      </c>
      <c r="P35">
        <f t="shared" si="2"/>
        <v>3</v>
      </c>
      <c r="Q35">
        <f t="shared" si="4"/>
        <v>0</v>
      </c>
    </row>
    <row r="36" spans="1:17" ht="32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1676</v>
      </c>
      <c r="J36" s="1" t="s">
        <v>1826</v>
      </c>
      <c r="K36" s="1" t="s">
        <v>949</v>
      </c>
      <c r="L36">
        <v>5</v>
      </c>
      <c r="M36">
        <v>1</v>
      </c>
      <c r="N36">
        <f t="shared" si="3"/>
        <v>1</v>
      </c>
      <c r="P36">
        <f t="shared" si="2"/>
        <v>0</v>
      </c>
      <c r="Q36">
        <f t="shared" si="4"/>
        <v>4</v>
      </c>
    </row>
    <row r="37" spans="1:17" ht="32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1998</v>
      </c>
      <c r="J37" s="1" t="s">
        <v>2135</v>
      </c>
      <c r="K37" s="1" t="s">
        <v>2238</v>
      </c>
      <c r="L37">
        <v>5</v>
      </c>
      <c r="M37">
        <v>2</v>
      </c>
      <c r="N37">
        <v>1</v>
      </c>
      <c r="P37">
        <f t="shared" si="2"/>
        <v>1</v>
      </c>
      <c r="Q37">
        <f t="shared" si="4"/>
        <v>3</v>
      </c>
    </row>
    <row r="38" spans="1:17" ht="32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1999</v>
      </c>
      <c r="J38" s="1" t="s">
        <v>2136</v>
      </c>
      <c r="K38" s="1" t="s">
        <v>1633</v>
      </c>
      <c r="L38">
        <v>5</v>
      </c>
      <c r="M38">
        <v>2</v>
      </c>
      <c r="N38">
        <f t="shared" si="3"/>
        <v>2</v>
      </c>
      <c r="P38">
        <f t="shared" si="2"/>
        <v>0</v>
      </c>
      <c r="Q38">
        <f t="shared" si="4"/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2000</v>
      </c>
      <c r="J39" s="1" t="s">
        <v>2137</v>
      </c>
      <c r="L39">
        <v>5</v>
      </c>
      <c r="M39">
        <v>0</v>
      </c>
      <c r="N39">
        <f t="shared" si="3"/>
        <v>0</v>
      </c>
      <c r="O39">
        <v>1</v>
      </c>
      <c r="P39">
        <f t="shared" si="2"/>
        <v>0</v>
      </c>
      <c r="Q39">
        <f t="shared" si="4"/>
        <v>4</v>
      </c>
    </row>
    <row r="40" spans="1:17" ht="32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2001</v>
      </c>
      <c r="J40" s="1" t="s">
        <v>2138</v>
      </c>
      <c r="K40" s="1" t="s">
        <v>952</v>
      </c>
      <c r="L40">
        <v>5</v>
      </c>
      <c r="M40">
        <v>1</v>
      </c>
      <c r="N40">
        <f t="shared" si="3"/>
        <v>1</v>
      </c>
      <c r="P40">
        <f t="shared" si="2"/>
        <v>0</v>
      </c>
      <c r="Q40">
        <f t="shared" si="4"/>
        <v>4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2002</v>
      </c>
      <c r="J41" s="1" t="s">
        <v>2139</v>
      </c>
      <c r="L41">
        <v>5</v>
      </c>
      <c r="M41">
        <v>0</v>
      </c>
      <c r="N41">
        <f t="shared" si="3"/>
        <v>0</v>
      </c>
      <c r="O41">
        <v>3</v>
      </c>
      <c r="P41">
        <f t="shared" si="2"/>
        <v>0</v>
      </c>
      <c r="Q41">
        <f t="shared" si="4"/>
        <v>2</v>
      </c>
    </row>
    <row r="42" spans="1:17" ht="32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2003</v>
      </c>
      <c r="J42" s="1" t="s">
        <v>2140</v>
      </c>
      <c r="K42" s="1" t="s">
        <v>953</v>
      </c>
      <c r="L42">
        <v>5</v>
      </c>
      <c r="M42">
        <v>1</v>
      </c>
      <c r="N42">
        <f t="shared" si="3"/>
        <v>1</v>
      </c>
      <c r="P42">
        <f t="shared" si="2"/>
        <v>0</v>
      </c>
      <c r="Q42">
        <f t="shared" si="4"/>
        <v>4</v>
      </c>
    </row>
    <row r="43" spans="1:17" ht="32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2004</v>
      </c>
      <c r="J43" s="1" t="s">
        <v>2141</v>
      </c>
      <c r="K43" s="1" t="s">
        <v>954</v>
      </c>
      <c r="L43">
        <v>5</v>
      </c>
      <c r="M43">
        <v>1</v>
      </c>
      <c r="N43">
        <f t="shared" si="3"/>
        <v>1</v>
      </c>
      <c r="P43">
        <f t="shared" si="2"/>
        <v>0</v>
      </c>
      <c r="Q43">
        <f t="shared" si="4"/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2005</v>
      </c>
      <c r="J44" s="1" t="s">
        <v>2142</v>
      </c>
      <c r="K44" s="1" t="s">
        <v>2239</v>
      </c>
      <c r="L44">
        <v>5</v>
      </c>
      <c r="M44">
        <v>3</v>
      </c>
      <c r="N44">
        <v>1</v>
      </c>
      <c r="P44">
        <f t="shared" si="2"/>
        <v>2</v>
      </c>
      <c r="Q44">
        <f t="shared" si="4"/>
        <v>2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2006</v>
      </c>
      <c r="J45" s="1" t="s">
        <v>2143</v>
      </c>
      <c r="K45" s="1" t="s">
        <v>956</v>
      </c>
      <c r="L45">
        <v>5</v>
      </c>
      <c r="M45">
        <v>1</v>
      </c>
      <c r="N45">
        <f t="shared" si="3"/>
        <v>1</v>
      </c>
      <c r="P45">
        <f t="shared" si="2"/>
        <v>0</v>
      </c>
      <c r="Q45">
        <f t="shared" si="4"/>
        <v>4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2007</v>
      </c>
      <c r="J46" s="1" t="s">
        <v>1836</v>
      </c>
      <c r="K46" s="1" t="s">
        <v>1836</v>
      </c>
      <c r="L46">
        <v>5</v>
      </c>
      <c r="M46">
        <v>5</v>
      </c>
      <c r="N46">
        <v>4</v>
      </c>
      <c r="P46">
        <f t="shared" si="2"/>
        <v>1</v>
      </c>
      <c r="Q46">
        <f t="shared" si="4"/>
        <v>0</v>
      </c>
    </row>
    <row r="47" spans="1:17" ht="32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2008</v>
      </c>
      <c r="J47" s="1" t="s">
        <v>1837</v>
      </c>
      <c r="K47" s="1" t="s">
        <v>1947</v>
      </c>
      <c r="L47">
        <v>5</v>
      </c>
      <c r="M47">
        <v>2</v>
      </c>
      <c r="N47">
        <v>1</v>
      </c>
      <c r="P47">
        <f t="shared" si="2"/>
        <v>1</v>
      </c>
      <c r="Q47">
        <f t="shared" si="4"/>
        <v>3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2009</v>
      </c>
      <c r="J48" s="1" t="s">
        <v>2144</v>
      </c>
      <c r="K48" s="1" t="s">
        <v>959</v>
      </c>
      <c r="L48">
        <v>5</v>
      </c>
      <c r="M48">
        <v>1</v>
      </c>
      <c r="N48">
        <f t="shared" si="3"/>
        <v>1</v>
      </c>
      <c r="P48">
        <f t="shared" si="2"/>
        <v>0</v>
      </c>
      <c r="Q48">
        <f t="shared" si="4"/>
        <v>4</v>
      </c>
    </row>
    <row r="49" spans="1:17" ht="32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2010</v>
      </c>
      <c r="J49" s="1" t="s">
        <v>2145</v>
      </c>
      <c r="K49" s="1" t="s">
        <v>960</v>
      </c>
      <c r="L49">
        <v>5</v>
      </c>
      <c r="M49">
        <v>1</v>
      </c>
      <c r="N49">
        <f t="shared" si="3"/>
        <v>1</v>
      </c>
      <c r="P49">
        <f t="shared" si="2"/>
        <v>0</v>
      </c>
      <c r="Q49">
        <f t="shared" si="4"/>
        <v>4</v>
      </c>
    </row>
    <row r="50" spans="1:17" ht="32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2011</v>
      </c>
      <c r="J50" s="1" t="s">
        <v>2146</v>
      </c>
      <c r="K50" s="1" t="s">
        <v>961</v>
      </c>
      <c r="L50">
        <v>5</v>
      </c>
      <c r="M50">
        <v>1</v>
      </c>
      <c r="N50">
        <f t="shared" si="3"/>
        <v>1</v>
      </c>
      <c r="P50">
        <f t="shared" si="2"/>
        <v>0</v>
      </c>
      <c r="Q50">
        <f t="shared" si="4"/>
        <v>4</v>
      </c>
    </row>
    <row r="51" spans="1:17" ht="32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2012</v>
      </c>
      <c r="J51" s="1" t="s">
        <v>2147</v>
      </c>
      <c r="K51" s="1" t="s">
        <v>2240</v>
      </c>
      <c r="L51">
        <v>5</v>
      </c>
      <c r="M51">
        <v>1</v>
      </c>
      <c r="N51">
        <f t="shared" si="3"/>
        <v>1</v>
      </c>
      <c r="P51">
        <f t="shared" si="2"/>
        <v>0</v>
      </c>
      <c r="Q51">
        <f t="shared" si="4"/>
        <v>4</v>
      </c>
    </row>
    <row r="52" spans="1:17" ht="32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2013</v>
      </c>
      <c r="J52" s="1" t="s">
        <v>2148</v>
      </c>
      <c r="K52" s="1" t="s">
        <v>2241</v>
      </c>
      <c r="L52">
        <v>5</v>
      </c>
      <c r="M52">
        <v>3</v>
      </c>
      <c r="N52">
        <v>2</v>
      </c>
      <c r="P52">
        <f t="shared" si="2"/>
        <v>1</v>
      </c>
      <c r="Q52">
        <f t="shared" si="4"/>
        <v>2</v>
      </c>
    </row>
    <row r="53" spans="1:17" ht="32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2014</v>
      </c>
      <c r="J53" s="1" t="s">
        <v>1543</v>
      </c>
      <c r="K53" s="1" t="s">
        <v>1543</v>
      </c>
      <c r="L53">
        <v>5</v>
      </c>
      <c r="M53">
        <v>5</v>
      </c>
      <c r="N53">
        <v>2</v>
      </c>
      <c r="P53">
        <f t="shared" si="2"/>
        <v>3</v>
      </c>
      <c r="Q53">
        <f t="shared" si="4"/>
        <v>0</v>
      </c>
    </row>
    <row r="54" spans="1:17" ht="32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1694</v>
      </c>
      <c r="J54" s="1" t="s">
        <v>1844</v>
      </c>
      <c r="K54" s="1" t="s">
        <v>964</v>
      </c>
      <c r="L54">
        <v>5</v>
      </c>
      <c r="M54">
        <v>1</v>
      </c>
      <c r="N54">
        <f t="shared" si="3"/>
        <v>1</v>
      </c>
      <c r="P54">
        <f t="shared" si="2"/>
        <v>0</v>
      </c>
      <c r="Q54">
        <f t="shared" si="4"/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2015</v>
      </c>
      <c r="J55" s="1" t="s">
        <v>2149</v>
      </c>
      <c r="K55" s="1" t="s">
        <v>2242</v>
      </c>
      <c r="L55">
        <v>5</v>
      </c>
      <c r="M55">
        <v>3</v>
      </c>
      <c r="N55">
        <v>1</v>
      </c>
      <c r="P55">
        <f t="shared" si="2"/>
        <v>2</v>
      </c>
      <c r="Q55">
        <f t="shared" si="4"/>
        <v>2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2016</v>
      </c>
      <c r="J56" s="1" t="s">
        <v>2150</v>
      </c>
      <c r="K56" s="1" t="s">
        <v>2243</v>
      </c>
      <c r="L56">
        <v>5</v>
      </c>
      <c r="M56">
        <v>3</v>
      </c>
      <c r="N56">
        <v>2</v>
      </c>
      <c r="P56">
        <f t="shared" si="2"/>
        <v>1</v>
      </c>
      <c r="Q56">
        <f t="shared" si="4"/>
        <v>2</v>
      </c>
    </row>
    <row r="57" spans="1:17" ht="32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2017</v>
      </c>
      <c r="J57" s="1" t="s">
        <v>2151</v>
      </c>
      <c r="K57" s="1" t="s">
        <v>2244</v>
      </c>
      <c r="L57">
        <v>5</v>
      </c>
      <c r="M57">
        <v>4</v>
      </c>
      <c r="N57">
        <v>1</v>
      </c>
      <c r="P57">
        <f t="shared" si="2"/>
        <v>3</v>
      </c>
      <c r="Q57">
        <f t="shared" si="4"/>
        <v>1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2018</v>
      </c>
      <c r="J58" s="1" t="s">
        <v>2152</v>
      </c>
      <c r="K58" s="1" t="s">
        <v>968</v>
      </c>
      <c r="L58">
        <v>5</v>
      </c>
      <c r="M58">
        <v>1</v>
      </c>
      <c r="N58">
        <f t="shared" si="3"/>
        <v>1</v>
      </c>
      <c r="P58">
        <f t="shared" si="2"/>
        <v>0</v>
      </c>
      <c r="Q58">
        <f t="shared" si="4"/>
        <v>4</v>
      </c>
    </row>
    <row r="59" spans="1:17" ht="32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2019</v>
      </c>
      <c r="J59" s="1" t="s">
        <v>2153</v>
      </c>
      <c r="K59" s="1" t="s">
        <v>2245</v>
      </c>
      <c r="L59">
        <v>5</v>
      </c>
      <c r="M59">
        <v>2</v>
      </c>
      <c r="N59">
        <v>1</v>
      </c>
      <c r="P59">
        <f t="shared" si="2"/>
        <v>1</v>
      </c>
      <c r="Q59">
        <f t="shared" si="4"/>
        <v>3</v>
      </c>
    </row>
    <row r="60" spans="1:17" ht="32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1700</v>
      </c>
      <c r="J60" s="1" t="s">
        <v>1850</v>
      </c>
      <c r="K60" s="1" t="s">
        <v>970</v>
      </c>
      <c r="L60">
        <v>5</v>
      </c>
      <c r="M60">
        <v>1</v>
      </c>
      <c r="N60">
        <f t="shared" si="3"/>
        <v>1</v>
      </c>
      <c r="P60">
        <f t="shared" si="2"/>
        <v>0</v>
      </c>
      <c r="Q60">
        <f t="shared" si="4"/>
        <v>4</v>
      </c>
    </row>
    <row r="61" spans="1:17" ht="32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2020</v>
      </c>
      <c r="J61" s="1" t="s">
        <v>2154</v>
      </c>
      <c r="K61" s="1" t="s">
        <v>971</v>
      </c>
      <c r="L61">
        <v>5</v>
      </c>
      <c r="M61">
        <v>1</v>
      </c>
      <c r="N61">
        <f t="shared" si="3"/>
        <v>1</v>
      </c>
      <c r="P61">
        <f t="shared" si="2"/>
        <v>0</v>
      </c>
      <c r="Q61">
        <f t="shared" si="4"/>
        <v>4</v>
      </c>
    </row>
    <row r="62" spans="1:17" ht="32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2021</v>
      </c>
      <c r="J62" s="1" t="s">
        <v>1852</v>
      </c>
      <c r="K62" s="1" t="s">
        <v>1852</v>
      </c>
      <c r="L62">
        <v>5</v>
      </c>
      <c r="M62">
        <v>5</v>
      </c>
      <c r="N62">
        <v>1</v>
      </c>
      <c r="P62">
        <f t="shared" si="2"/>
        <v>4</v>
      </c>
      <c r="Q62">
        <f t="shared" si="4"/>
        <v>0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2022</v>
      </c>
      <c r="J63" s="1" t="s">
        <v>2155</v>
      </c>
      <c r="K63" s="1" t="s">
        <v>973</v>
      </c>
      <c r="L63">
        <v>5</v>
      </c>
      <c r="M63">
        <v>1</v>
      </c>
      <c r="N63">
        <f t="shared" si="3"/>
        <v>1</v>
      </c>
      <c r="P63">
        <f t="shared" si="2"/>
        <v>0</v>
      </c>
      <c r="Q63">
        <f t="shared" si="4"/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2023</v>
      </c>
      <c r="J64" s="1" t="s">
        <v>2156</v>
      </c>
      <c r="K64" s="1" t="s">
        <v>2246</v>
      </c>
      <c r="L64">
        <v>5</v>
      </c>
      <c r="M64">
        <v>3</v>
      </c>
      <c r="N64">
        <v>1</v>
      </c>
      <c r="P64">
        <f t="shared" si="2"/>
        <v>2</v>
      </c>
      <c r="Q64">
        <f t="shared" si="4"/>
        <v>2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2024</v>
      </c>
      <c r="J65" s="1" t="s">
        <v>2157</v>
      </c>
      <c r="K65" s="1" t="s">
        <v>2247</v>
      </c>
      <c r="L65">
        <v>5</v>
      </c>
      <c r="M65">
        <v>3</v>
      </c>
      <c r="N65">
        <v>1</v>
      </c>
      <c r="P65">
        <f t="shared" si="2"/>
        <v>2</v>
      </c>
      <c r="Q65">
        <f t="shared" si="4"/>
        <v>2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2025</v>
      </c>
      <c r="J66" s="1" t="s">
        <v>2158</v>
      </c>
      <c r="L66">
        <v>5</v>
      </c>
      <c r="M66">
        <v>0</v>
      </c>
      <c r="N66">
        <f t="shared" ref="N66:N97" si="5">M66</f>
        <v>0</v>
      </c>
      <c r="P66">
        <f t="shared" si="2"/>
        <v>0</v>
      </c>
      <c r="Q66">
        <f t="shared" ref="Q66:Q97" si="6">L66-SUM(N66:P66)</f>
        <v>5</v>
      </c>
    </row>
    <row r="67" spans="1:17" ht="32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2026</v>
      </c>
      <c r="J67" s="1" t="s">
        <v>2159</v>
      </c>
      <c r="K67" s="1" t="s">
        <v>2248</v>
      </c>
      <c r="L67">
        <v>5</v>
      </c>
      <c r="M67">
        <v>3</v>
      </c>
      <c r="N67">
        <v>1</v>
      </c>
      <c r="P67">
        <f t="shared" ref="P67:P130" si="7">M67-N67</f>
        <v>2</v>
      </c>
      <c r="Q67">
        <f t="shared" si="6"/>
        <v>2</v>
      </c>
    </row>
    <row r="68" spans="1:17" ht="32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2027</v>
      </c>
      <c r="J68" s="1" t="s">
        <v>2160</v>
      </c>
      <c r="K68" s="1" t="s">
        <v>2249</v>
      </c>
      <c r="L68">
        <v>5</v>
      </c>
      <c r="M68">
        <v>2</v>
      </c>
      <c r="N68">
        <v>1</v>
      </c>
      <c r="P68">
        <f t="shared" si="7"/>
        <v>1</v>
      </c>
      <c r="Q68">
        <f t="shared" si="6"/>
        <v>3</v>
      </c>
    </row>
    <row r="69" spans="1:17" ht="32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2028</v>
      </c>
      <c r="J69" s="1" t="s">
        <v>2161</v>
      </c>
      <c r="K69" s="1" t="s">
        <v>978</v>
      </c>
      <c r="L69">
        <v>5</v>
      </c>
      <c r="M69">
        <v>1</v>
      </c>
      <c r="N69">
        <f t="shared" si="5"/>
        <v>1</v>
      </c>
      <c r="P69">
        <f t="shared" si="7"/>
        <v>0</v>
      </c>
      <c r="Q69">
        <f t="shared" si="6"/>
        <v>4</v>
      </c>
    </row>
    <row r="70" spans="1:17" ht="48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2029</v>
      </c>
      <c r="J70" s="1" t="s">
        <v>2162</v>
      </c>
      <c r="L70">
        <v>5</v>
      </c>
      <c r="M70">
        <v>0</v>
      </c>
      <c r="N70">
        <f t="shared" si="5"/>
        <v>0</v>
      </c>
      <c r="O70">
        <v>1</v>
      </c>
      <c r="P70">
        <f t="shared" si="7"/>
        <v>0</v>
      </c>
      <c r="Q70">
        <f t="shared" si="6"/>
        <v>4</v>
      </c>
    </row>
    <row r="71" spans="1:17" ht="48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2030</v>
      </c>
      <c r="J71" s="1" t="s">
        <v>2163</v>
      </c>
      <c r="L71">
        <v>5</v>
      </c>
      <c r="M71">
        <v>0</v>
      </c>
      <c r="N71">
        <f t="shared" si="5"/>
        <v>0</v>
      </c>
      <c r="O71">
        <v>1</v>
      </c>
      <c r="P71">
        <f t="shared" si="7"/>
        <v>0</v>
      </c>
      <c r="Q71">
        <f t="shared" si="6"/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2031</v>
      </c>
      <c r="J72" s="1" t="s">
        <v>2164</v>
      </c>
      <c r="K72" s="1" t="s">
        <v>2250</v>
      </c>
      <c r="L72">
        <v>5</v>
      </c>
      <c r="M72">
        <v>4</v>
      </c>
      <c r="N72">
        <f t="shared" si="5"/>
        <v>4</v>
      </c>
      <c r="P72">
        <f t="shared" si="7"/>
        <v>0</v>
      </c>
      <c r="Q72">
        <f t="shared" si="6"/>
        <v>1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2032</v>
      </c>
      <c r="J73" s="1" t="s">
        <v>2165</v>
      </c>
      <c r="K73" s="1" t="s">
        <v>2251</v>
      </c>
      <c r="L73">
        <v>5</v>
      </c>
      <c r="M73">
        <v>1</v>
      </c>
      <c r="N73">
        <f t="shared" si="5"/>
        <v>1</v>
      </c>
      <c r="P73">
        <f t="shared" si="7"/>
        <v>0</v>
      </c>
      <c r="Q73">
        <f t="shared" si="6"/>
        <v>4</v>
      </c>
    </row>
    <row r="74" spans="1:17" ht="32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2033</v>
      </c>
      <c r="J74" s="1" t="s">
        <v>2166</v>
      </c>
      <c r="K74" s="1" t="s">
        <v>1349</v>
      </c>
      <c r="L74">
        <v>5</v>
      </c>
      <c r="M74">
        <v>2</v>
      </c>
      <c r="N74">
        <f t="shared" si="5"/>
        <v>2</v>
      </c>
      <c r="P74">
        <f t="shared" si="7"/>
        <v>0</v>
      </c>
      <c r="Q74">
        <f t="shared" si="6"/>
        <v>3</v>
      </c>
    </row>
    <row r="75" spans="1:17" ht="32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2034</v>
      </c>
      <c r="J75" s="1" t="s">
        <v>2167</v>
      </c>
      <c r="K75" s="1" t="s">
        <v>2252</v>
      </c>
      <c r="L75">
        <v>5</v>
      </c>
      <c r="M75">
        <v>2</v>
      </c>
      <c r="N75">
        <v>1</v>
      </c>
      <c r="P75">
        <f t="shared" si="7"/>
        <v>1</v>
      </c>
      <c r="Q75">
        <f t="shared" si="6"/>
        <v>3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2035</v>
      </c>
      <c r="J76" s="1" t="s">
        <v>2168</v>
      </c>
      <c r="K76" s="1" t="s">
        <v>982</v>
      </c>
      <c r="L76">
        <v>5</v>
      </c>
      <c r="M76">
        <v>1</v>
      </c>
      <c r="N76">
        <f t="shared" si="5"/>
        <v>1</v>
      </c>
      <c r="P76">
        <f t="shared" si="7"/>
        <v>0</v>
      </c>
      <c r="Q76">
        <f t="shared" si="6"/>
        <v>4</v>
      </c>
    </row>
    <row r="77" spans="1:17" ht="32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2036</v>
      </c>
      <c r="J77" s="1" t="s">
        <v>2169</v>
      </c>
      <c r="K77" s="1" t="s">
        <v>983</v>
      </c>
      <c r="L77">
        <v>5</v>
      </c>
      <c r="M77">
        <v>1</v>
      </c>
      <c r="N77">
        <f t="shared" si="5"/>
        <v>1</v>
      </c>
      <c r="P77">
        <f t="shared" si="7"/>
        <v>0</v>
      </c>
      <c r="Q77">
        <f t="shared" si="6"/>
        <v>4</v>
      </c>
    </row>
    <row r="78" spans="1:17" ht="32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2037</v>
      </c>
      <c r="J78" s="1" t="s">
        <v>2170</v>
      </c>
      <c r="K78" s="1" t="s">
        <v>984</v>
      </c>
      <c r="L78">
        <v>5</v>
      </c>
      <c r="M78">
        <v>1</v>
      </c>
      <c r="N78">
        <f t="shared" si="5"/>
        <v>1</v>
      </c>
      <c r="P78">
        <f t="shared" si="7"/>
        <v>0</v>
      </c>
      <c r="Q78">
        <f t="shared" si="6"/>
        <v>4</v>
      </c>
    </row>
    <row r="79" spans="1:17" ht="32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1719</v>
      </c>
      <c r="J79" s="1" t="s">
        <v>1868</v>
      </c>
      <c r="K79" s="1" t="s">
        <v>1953</v>
      </c>
      <c r="L79">
        <v>5</v>
      </c>
      <c r="M79">
        <v>2</v>
      </c>
      <c r="N79">
        <v>1</v>
      </c>
      <c r="P79">
        <f t="shared" si="7"/>
        <v>1</v>
      </c>
      <c r="Q79">
        <f t="shared" si="6"/>
        <v>3</v>
      </c>
    </row>
    <row r="80" spans="1:17" ht="32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2038</v>
      </c>
      <c r="J80" s="1" t="s">
        <v>2171</v>
      </c>
      <c r="K80" s="1" t="s">
        <v>986</v>
      </c>
      <c r="L80">
        <v>5</v>
      </c>
      <c r="M80">
        <v>1</v>
      </c>
      <c r="N80">
        <f t="shared" si="5"/>
        <v>1</v>
      </c>
      <c r="P80">
        <f t="shared" si="7"/>
        <v>0</v>
      </c>
      <c r="Q80">
        <f t="shared" si="6"/>
        <v>4</v>
      </c>
    </row>
    <row r="81" spans="1:17" ht="32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2039</v>
      </c>
      <c r="J81" s="1" t="s">
        <v>2172</v>
      </c>
      <c r="K81" s="1" t="s">
        <v>987</v>
      </c>
      <c r="L81">
        <v>5</v>
      </c>
      <c r="M81">
        <v>1</v>
      </c>
      <c r="N81">
        <f t="shared" si="5"/>
        <v>1</v>
      </c>
      <c r="P81">
        <f t="shared" si="7"/>
        <v>0</v>
      </c>
      <c r="Q81">
        <f t="shared" si="6"/>
        <v>4</v>
      </c>
    </row>
    <row r="82" spans="1:17" ht="32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2040</v>
      </c>
      <c r="J82" s="1" t="s">
        <v>2173</v>
      </c>
      <c r="K82" s="1" t="s">
        <v>2253</v>
      </c>
      <c r="L82">
        <v>5</v>
      </c>
      <c r="M82">
        <v>1</v>
      </c>
      <c r="N82">
        <f t="shared" si="5"/>
        <v>1</v>
      </c>
      <c r="P82">
        <f t="shared" si="7"/>
        <v>0</v>
      </c>
      <c r="Q82">
        <f t="shared" si="6"/>
        <v>4</v>
      </c>
    </row>
    <row r="83" spans="1:17" ht="32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2041</v>
      </c>
      <c r="J83" s="1" t="s">
        <v>2174</v>
      </c>
      <c r="K83" s="1" t="s">
        <v>1954</v>
      </c>
      <c r="L83">
        <v>5</v>
      </c>
      <c r="M83">
        <v>2</v>
      </c>
      <c r="N83">
        <v>1</v>
      </c>
      <c r="P83">
        <f t="shared" si="7"/>
        <v>1</v>
      </c>
      <c r="Q83">
        <f t="shared" si="6"/>
        <v>3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2042</v>
      </c>
      <c r="J84" s="1" t="s">
        <v>2175</v>
      </c>
      <c r="K84" s="1" t="s">
        <v>1350</v>
      </c>
      <c r="L84">
        <v>5</v>
      </c>
      <c r="M84">
        <v>2</v>
      </c>
      <c r="N84">
        <v>1</v>
      </c>
      <c r="P84">
        <f t="shared" si="7"/>
        <v>1</v>
      </c>
      <c r="Q84">
        <f t="shared" si="6"/>
        <v>3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2043</v>
      </c>
      <c r="J85" s="1" t="s">
        <v>2176</v>
      </c>
      <c r="K85" s="1" t="s">
        <v>990</v>
      </c>
      <c r="L85">
        <v>5</v>
      </c>
      <c r="M85">
        <v>1</v>
      </c>
      <c r="N85">
        <f t="shared" si="5"/>
        <v>1</v>
      </c>
      <c r="P85">
        <f t="shared" si="7"/>
        <v>0</v>
      </c>
      <c r="Q85">
        <f t="shared" si="6"/>
        <v>4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2044</v>
      </c>
      <c r="J86" s="1" t="s">
        <v>2177</v>
      </c>
      <c r="K86" s="1" t="s">
        <v>2177</v>
      </c>
      <c r="L86">
        <v>5</v>
      </c>
      <c r="M86">
        <v>5</v>
      </c>
      <c r="N86">
        <v>1</v>
      </c>
      <c r="P86">
        <f t="shared" si="7"/>
        <v>4</v>
      </c>
      <c r="Q86">
        <f t="shared" si="6"/>
        <v>0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2045</v>
      </c>
      <c r="J87" s="1" t="s">
        <v>2178</v>
      </c>
      <c r="K87" s="1" t="s">
        <v>2254</v>
      </c>
      <c r="L87">
        <v>5</v>
      </c>
      <c r="M87">
        <v>2</v>
      </c>
      <c r="N87">
        <v>1</v>
      </c>
      <c r="P87">
        <f t="shared" si="7"/>
        <v>1</v>
      </c>
      <c r="Q87">
        <f t="shared" si="6"/>
        <v>3</v>
      </c>
    </row>
    <row r="88" spans="1:17" ht="32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2046</v>
      </c>
      <c r="J88" s="1" t="s">
        <v>2179</v>
      </c>
      <c r="K88" s="1" t="s">
        <v>993</v>
      </c>
      <c r="L88">
        <v>5</v>
      </c>
      <c r="M88">
        <v>1</v>
      </c>
      <c r="N88">
        <f t="shared" si="5"/>
        <v>1</v>
      </c>
      <c r="P88">
        <f t="shared" si="7"/>
        <v>0</v>
      </c>
      <c r="Q88">
        <f t="shared" si="6"/>
        <v>4</v>
      </c>
    </row>
    <row r="89" spans="1:17" ht="32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2047</v>
      </c>
      <c r="J89" s="1" t="s">
        <v>2180</v>
      </c>
      <c r="K89" s="1" t="s">
        <v>2255</v>
      </c>
      <c r="L89">
        <v>5</v>
      </c>
      <c r="M89">
        <v>4</v>
      </c>
      <c r="N89">
        <v>1</v>
      </c>
      <c r="P89">
        <f t="shared" si="7"/>
        <v>3</v>
      </c>
      <c r="Q89">
        <f t="shared" si="6"/>
        <v>1</v>
      </c>
    </row>
    <row r="90" spans="1:17" ht="32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2048</v>
      </c>
      <c r="J90" s="1" t="s">
        <v>2181</v>
      </c>
      <c r="K90" s="1" t="s">
        <v>995</v>
      </c>
      <c r="L90">
        <v>5</v>
      </c>
      <c r="M90">
        <v>1</v>
      </c>
      <c r="N90">
        <f t="shared" si="5"/>
        <v>1</v>
      </c>
      <c r="P90">
        <f t="shared" si="7"/>
        <v>0</v>
      </c>
      <c r="Q90">
        <f t="shared" si="6"/>
        <v>4</v>
      </c>
    </row>
    <row r="91" spans="1:17" ht="32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1731</v>
      </c>
      <c r="J91" s="1" t="s">
        <v>1880</v>
      </c>
      <c r="K91" s="1" t="s">
        <v>996</v>
      </c>
      <c r="L91">
        <v>5</v>
      </c>
      <c r="M91">
        <v>1</v>
      </c>
      <c r="N91">
        <f t="shared" si="5"/>
        <v>1</v>
      </c>
      <c r="P91">
        <f t="shared" si="7"/>
        <v>0</v>
      </c>
      <c r="Q91">
        <f t="shared" si="6"/>
        <v>4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2049</v>
      </c>
      <c r="J92" s="1" t="s">
        <v>1881</v>
      </c>
      <c r="K92" s="1" t="s">
        <v>1956</v>
      </c>
      <c r="L92">
        <v>5</v>
      </c>
      <c r="M92">
        <v>2</v>
      </c>
      <c r="N92">
        <v>1</v>
      </c>
      <c r="P92">
        <f t="shared" si="7"/>
        <v>1</v>
      </c>
      <c r="Q92">
        <f t="shared" si="6"/>
        <v>3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2050</v>
      </c>
      <c r="J93" s="1" t="s">
        <v>2182</v>
      </c>
      <c r="K93" s="1" t="s">
        <v>2182</v>
      </c>
      <c r="L93">
        <v>5</v>
      </c>
      <c r="M93">
        <v>5</v>
      </c>
      <c r="N93">
        <v>4</v>
      </c>
      <c r="P93">
        <f t="shared" si="7"/>
        <v>1</v>
      </c>
      <c r="Q93">
        <f t="shared" si="6"/>
        <v>0</v>
      </c>
    </row>
    <row r="94" spans="1:17" ht="48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2051</v>
      </c>
      <c r="J94" s="1" t="s">
        <v>2183</v>
      </c>
      <c r="K94" s="1" t="s">
        <v>999</v>
      </c>
      <c r="L94">
        <v>5</v>
      </c>
      <c r="M94">
        <v>1</v>
      </c>
      <c r="N94">
        <f t="shared" si="5"/>
        <v>1</v>
      </c>
      <c r="P94">
        <f t="shared" si="7"/>
        <v>0</v>
      </c>
      <c r="Q94">
        <f t="shared" si="6"/>
        <v>4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2052</v>
      </c>
      <c r="J95" s="1" t="s">
        <v>2184</v>
      </c>
      <c r="K95" s="1" t="s">
        <v>2184</v>
      </c>
      <c r="L95">
        <v>5</v>
      </c>
      <c r="M95">
        <v>5</v>
      </c>
      <c r="N95">
        <f t="shared" si="5"/>
        <v>5</v>
      </c>
      <c r="P95">
        <f t="shared" si="7"/>
        <v>0</v>
      </c>
      <c r="Q95">
        <f t="shared" si="6"/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2053</v>
      </c>
      <c r="J96" s="1" t="s">
        <v>2185</v>
      </c>
      <c r="K96" s="1" t="s">
        <v>2185</v>
      </c>
      <c r="L96">
        <v>5</v>
      </c>
      <c r="M96">
        <v>5</v>
      </c>
      <c r="N96">
        <f t="shared" si="5"/>
        <v>5</v>
      </c>
      <c r="P96">
        <f t="shared" si="7"/>
        <v>0</v>
      </c>
      <c r="Q96">
        <f t="shared" si="6"/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2054</v>
      </c>
      <c r="J97" s="1" t="s">
        <v>2186</v>
      </c>
      <c r="K97" s="1" t="s">
        <v>1000</v>
      </c>
      <c r="L97">
        <v>5</v>
      </c>
      <c r="M97">
        <v>1</v>
      </c>
      <c r="N97">
        <f t="shared" si="5"/>
        <v>1</v>
      </c>
      <c r="P97">
        <f t="shared" si="7"/>
        <v>0</v>
      </c>
      <c r="Q97">
        <f t="shared" si="6"/>
        <v>4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2055</v>
      </c>
      <c r="J98" s="1" t="s">
        <v>1887</v>
      </c>
      <c r="K98" s="1" t="s">
        <v>1887</v>
      </c>
      <c r="L98">
        <v>5</v>
      </c>
      <c r="M98">
        <v>5</v>
      </c>
      <c r="N98">
        <v>1</v>
      </c>
      <c r="P98">
        <f t="shared" si="7"/>
        <v>4</v>
      </c>
      <c r="Q98">
        <f t="shared" ref="Q98:Q129" si="8">L98-SUM(N98:P98)</f>
        <v>0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2056</v>
      </c>
      <c r="J99" s="1" t="s">
        <v>2187</v>
      </c>
      <c r="L99">
        <v>5</v>
      </c>
      <c r="M99">
        <v>0</v>
      </c>
      <c r="N99">
        <f t="shared" ref="N99:N126" si="9">M99</f>
        <v>0</v>
      </c>
      <c r="P99">
        <f t="shared" si="7"/>
        <v>0</v>
      </c>
      <c r="Q99">
        <f t="shared" si="8"/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2057</v>
      </c>
      <c r="J100" s="1" t="s">
        <v>2188</v>
      </c>
      <c r="K100" s="1" t="s">
        <v>2188</v>
      </c>
      <c r="L100">
        <v>5</v>
      </c>
      <c r="M100">
        <v>5</v>
      </c>
      <c r="N100">
        <f t="shared" si="9"/>
        <v>5</v>
      </c>
      <c r="P100">
        <f t="shared" si="7"/>
        <v>0</v>
      </c>
      <c r="Q100">
        <f t="shared" si="8"/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2058</v>
      </c>
      <c r="J101" s="1" t="s">
        <v>2189</v>
      </c>
      <c r="K101" s="1" t="s">
        <v>1002</v>
      </c>
      <c r="L101">
        <v>5</v>
      </c>
      <c r="M101">
        <v>1</v>
      </c>
      <c r="N101">
        <f t="shared" si="9"/>
        <v>1</v>
      </c>
      <c r="P101">
        <f t="shared" si="7"/>
        <v>0</v>
      </c>
      <c r="Q101">
        <f t="shared" si="8"/>
        <v>4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2059</v>
      </c>
      <c r="J102" s="1" t="s">
        <v>1891</v>
      </c>
      <c r="K102" s="1" t="s">
        <v>1353</v>
      </c>
      <c r="L102">
        <v>5</v>
      </c>
      <c r="M102">
        <v>2</v>
      </c>
      <c r="N102">
        <f t="shared" si="9"/>
        <v>2</v>
      </c>
      <c r="P102">
        <f t="shared" si="7"/>
        <v>0</v>
      </c>
      <c r="Q102">
        <f t="shared" si="8"/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2060</v>
      </c>
      <c r="J103" s="1" t="s">
        <v>1892</v>
      </c>
      <c r="K103" s="1" t="s">
        <v>2256</v>
      </c>
      <c r="L103">
        <v>5</v>
      </c>
      <c r="M103">
        <v>3</v>
      </c>
      <c r="N103">
        <v>1</v>
      </c>
      <c r="P103">
        <f t="shared" si="7"/>
        <v>2</v>
      </c>
      <c r="Q103">
        <f t="shared" si="8"/>
        <v>2</v>
      </c>
    </row>
    <row r="104" spans="1:17" ht="32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2061</v>
      </c>
      <c r="J104" s="1" t="s">
        <v>1893</v>
      </c>
      <c r="L104">
        <v>5</v>
      </c>
      <c r="M104">
        <v>0</v>
      </c>
      <c r="N104">
        <f t="shared" si="9"/>
        <v>0</v>
      </c>
      <c r="P104">
        <f t="shared" si="7"/>
        <v>0</v>
      </c>
      <c r="Q104">
        <f t="shared" si="8"/>
        <v>5</v>
      </c>
    </row>
    <row r="105" spans="1:17" ht="32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2062</v>
      </c>
      <c r="J105" s="1" t="s">
        <v>2190</v>
      </c>
      <c r="K105" s="1" t="s">
        <v>2257</v>
      </c>
      <c r="L105">
        <v>5</v>
      </c>
      <c r="M105">
        <v>3</v>
      </c>
      <c r="N105">
        <v>1</v>
      </c>
      <c r="P105">
        <f t="shared" si="7"/>
        <v>2</v>
      </c>
      <c r="Q105">
        <f t="shared" si="8"/>
        <v>2</v>
      </c>
    </row>
    <row r="106" spans="1:17" ht="32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2063</v>
      </c>
      <c r="J106" s="1" t="s">
        <v>2191</v>
      </c>
      <c r="K106" s="1" t="s">
        <v>2258</v>
      </c>
      <c r="L106">
        <v>5</v>
      </c>
      <c r="M106">
        <v>2</v>
      </c>
      <c r="N106">
        <v>1</v>
      </c>
      <c r="P106">
        <f t="shared" si="7"/>
        <v>1</v>
      </c>
      <c r="Q106">
        <f t="shared" si="8"/>
        <v>3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2064</v>
      </c>
      <c r="J107" s="1" t="s">
        <v>2192</v>
      </c>
      <c r="K107" s="1" t="s">
        <v>1007</v>
      </c>
      <c r="L107">
        <v>5</v>
      </c>
      <c r="M107">
        <v>1</v>
      </c>
      <c r="N107">
        <f t="shared" si="9"/>
        <v>1</v>
      </c>
      <c r="P107">
        <f t="shared" si="7"/>
        <v>0</v>
      </c>
      <c r="Q107">
        <f t="shared" si="8"/>
        <v>4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1748</v>
      </c>
      <c r="J108" s="1" t="s">
        <v>1897</v>
      </c>
      <c r="K108" s="1" t="s">
        <v>1897</v>
      </c>
      <c r="L108">
        <v>5</v>
      </c>
      <c r="M108">
        <v>5</v>
      </c>
      <c r="N108">
        <f t="shared" si="9"/>
        <v>5</v>
      </c>
      <c r="P108">
        <f t="shared" si="7"/>
        <v>0</v>
      </c>
      <c r="Q108">
        <f t="shared" si="8"/>
        <v>0</v>
      </c>
    </row>
    <row r="109" spans="1:17" ht="32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1749</v>
      </c>
      <c r="J109" s="1" t="s">
        <v>1898</v>
      </c>
      <c r="L109">
        <v>5</v>
      </c>
      <c r="M109">
        <v>0</v>
      </c>
      <c r="N109">
        <f t="shared" si="9"/>
        <v>0</v>
      </c>
      <c r="P109">
        <f t="shared" si="7"/>
        <v>0</v>
      </c>
      <c r="Q109">
        <f t="shared" si="8"/>
        <v>5</v>
      </c>
    </row>
    <row r="110" spans="1:17" ht="32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2065</v>
      </c>
      <c r="J110" s="1" t="s">
        <v>2193</v>
      </c>
      <c r="K110" s="1" t="s">
        <v>1009</v>
      </c>
      <c r="L110">
        <v>5</v>
      </c>
      <c r="M110">
        <v>1</v>
      </c>
      <c r="N110">
        <f t="shared" si="9"/>
        <v>1</v>
      </c>
      <c r="P110">
        <f t="shared" si="7"/>
        <v>0</v>
      </c>
      <c r="Q110">
        <f t="shared" si="8"/>
        <v>4</v>
      </c>
    </row>
    <row r="111" spans="1:17" ht="48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1751</v>
      </c>
      <c r="J111" s="1" t="s">
        <v>1900</v>
      </c>
      <c r="L111">
        <v>5</v>
      </c>
      <c r="M111">
        <v>0</v>
      </c>
      <c r="N111">
        <f t="shared" si="9"/>
        <v>0</v>
      </c>
      <c r="P111">
        <f t="shared" si="7"/>
        <v>0</v>
      </c>
      <c r="Q111">
        <f t="shared" si="8"/>
        <v>5</v>
      </c>
    </row>
    <row r="112" spans="1:17" ht="32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2066</v>
      </c>
      <c r="J112" s="1" t="s">
        <v>2194</v>
      </c>
      <c r="K112" s="1" t="s">
        <v>1010</v>
      </c>
      <c r="L112">
        <v>5</v>
      </c>
      <c r="M112">
        <v>1</v>
      </c>
      <c r="N112">
        <f t="shared" si="9"/>
        <v>1</v>
      </c>
      <c r="P112">
        <f t="shared" si="7"/>
        <v>0</v>
      </c>
      <c r="Q112">
        <f t="shared" si="8"/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1753</v>
      </c>
      <c r="J113" s="1" t="s">
        <v>1303</v>
      </c>
      <c r="K113" s="1" t="s">
        <v>1958</v>
      </c>
      <c r="L113">
        <v>5</v>
      </c>
      <c r="M113">
        <v>4</v>
      </c>
      <c r="N113">
        <v>1</v>
      </c>
      <c r="P113">
        <f t="shared" si="7"/>
        <v>3</v>
      </c>
      <c r="Q113">
        <f t="shared" si="8"/>
        <v>1</v>
      </c>
    </row>
    <row r="114" spans="1:17" ht="32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2067</v>
      </c>
      <c r="J114" s="1" t="s">
        <v>2195</v>
      </c>
      <c r="K114" s="1" t="s">
        <v>1012</v>
      </c>
      <c r="L114">
        <v>5</v>
      </c>
      <c r="M114">
        <v>1</v>
      </c>
      <c r="N114">
        <f t="shared" si="9"/>
        <v>1</v>
      </c>
      <c r="P114">
        <f t="shared" si="7"/>
        <v>0</v>
      </c>
      <c r="Q114">
        <f t="shared" si="8"/>
        <v>4</v>
      </c>
    </row>
    <row r="115" spans="1:17" ht="32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2068</v>
      </c>
      <c r="J115" s="1" t="s">
        <v>2196</v>
      </c>
      <c r="L115">
        <v>5</v>
      </c>
      <c r="M115">
        <v>0</v>
      </c>
      <c r="N115">
        <f t="shared" si="9"/>
        <v>0</v>
      </c>
      <c r="P115">
        <f t="shared" si="7"/>
        <v>0</v>
      </c>
      <c r="Q115">
        <f t="shared" si="8"/>
        <v>5</v>
      </c>
    </row>
    <row r="116" spans="1:17" ht="32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1756</v>
      </c>
      <c r="J116" s="1" t="s">
        <v>1904</v>
      </c>
      <c r="K116" s="1" t="s">
        <v>1013</v>
      </c>
      <c r="L116">
        <v>5</v>
      </c>
      <c r="M116">
        <v>1</v>
      </c>
      <c r="N116">
        <f t="shared" si="9"/>
        <v>1</v>
      </c>
      <c r="P116">
        <f t="shared" si="7"/>
        <v>0</v>
      </c>
      <c r="Q116">
        <f t="shared" si="8"/>
        <v>4</v>
      </c>
    </row>
    <row r="117" spans="1:17" ht="32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2069</v>
      </c>
      <c r="J117" s="1" t="s">
        <v>2197</v>
      </c>
      <c r="K117" s="1" t="s">
        <v>2259</v>
      </c>
      <c r="L117">
        <v>5</v>
      </c>
      <c r="M117">
        <v>3</v>
      </c>
      <c r="N117">
        <v>2</v>
      </c>
      <c r="P117">
        <f t="shared" si="7"/>
        <v>1</v>
      </c>
      <c r="Q117">
        <f t="shared" si="8"/>
        <v>2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2070</v>
      </c>
      <c r="J118" s="1" t="s">
        <v>2198</v>
      </c>
      <c r="K118" s="1" t="s">
        <v>1959</v>
      </c>
      <c r="L118">
        <v>5</v>
      </c>
      <c r="M118">
        <v>4</v>
      </c>
      <c r="N118">
        <f t="shared" si="9"/>
        <v>4</v>
      </c>
      <c r="P118">
        <f t="shared" si="7"/>
        <v>0</v>
      </c>
      <c r="Q118">
        <f t="shared" si="8"/>
        <v>1</v>
      </c>
    </row>
    <row r="119" spans="1:17" ht="32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2071</v>
      </c>
      <c r="J119" s="1" t="s">
        <v>2199</v>
      </c>
      <c r="K119" s="1" t="s">
        <v>2199</v>
      </c>
      <c r="L119">
        <v>5</v>
      </c>
      <c r="M119">
        <v>5</v>
      </c>
      <c r="N119">
        <v>0</v>
      </c>
      <c r="P119">
        <f t="shared" si="7"/>
        <v>5</v>
      </c>
      <c r="Q119">
        <f t="shared" si="8"/>
        <v>0</v>
      </c>
    </row>
    <row r="120" spans="1:17" ht="32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2072</v>
      </c>
      <c r="J120" s="1" t="s">
        <v>2200</v>
      </c>
      <c r="L120">
        <v>5</v>
      </c>
      <c r="M120">
        <v>0</v>
      </c>
      <c r="N120">
        <f t="shared" si="9"/>
        <v>0</v>
      </c>
      <c r="P120">
        <f t="shared" si="7"/>
        <v>0</v>
      </c>
      <c r="Q120">
        <f t="shared" si="8"/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2073</v>
      </c>
      <c r="J121" s="1" t="s">
        <v>2201</v>
      </c>
      <c r="K121" s="1" t="s">
        <v>1016</v>
      </c>
      <c r="L121">
        <v>5</v>
      </c>
      <c r="M121">
        <v>1</v>
      </c>
      <c r="N121">
        <f t="shared" si="9"/>
        <v>1</v>
      </c>
      <c r="P121">
        <f t="shared" si="7"/>
        <v>0</v>
      </c>
      <c r="Q121">
        <f t="shared" si="8"/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2074</v>
      </c>
      <c r="J122" s="1" t="s">
        <v>2202</v>
      </c>
      <c r="K122" s="1" t="s">
        <v>2260</v>
      </c>
      <c r="L122">
        <v>5</v>
      </c>
      <c r="M122">
        <v>3</v>
      </c>
      <c r="N122">
        <v>1</v>
      </c>
      <c r="P122">
        <f t="shared" si="7"/>
        <v>2</v>
      </c>
      <c r="Q122">
        <f t="shared" si="8"/>
        <v>2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2075</v>
      </c>
      <c r="J123" s="1" t="s">
        <v>2203</v>
      </c>
      <c r="K123" s="1" t="s">
        <v>2203</v>
      </c>
      <c r="L123">
        <v>5</v>
      </c>
      <c r="M123">
        <v>5</v>
      </c>
      <c r="N123">
        <f t="shared" si="9"/>
        <v>5</v>
      </c>
      <c r="P123">
        <f t="shared" si="7"/>
        <v>0</v>
      </c>
      <c r="Q123">
        <f t="shared" si="8"/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2076</v>
      </c>
      <c r="J124" s="1" t="s">
        <v>2204</v>
      </c>
      <c r="K124" s="1" t="s">
        <v>2261</v>
      </c>
      <c r="L124">
        <v>5</v>
      </c>
      <c r="M124">
        <v>4</v>
      </c>
      <c r="N124">
        <v>1</v>
      </c>
      <c r="P124">
        <f t="shared" si="7"/>
        <v>3</v>
      </c>
      <c r="Q124">
        <f t="shared" si="8"/>
        <v>1</v>
      </c>
    </row>
    <row r="125" spans="1:17" ht="32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2077</v>
      </c>
      <c r="J125" s="1" t="s">
        <v>2205</v>
      </c>
      <c r="K125" s="1" t="s">
        <v>2262</v>
      </c>
      <c r="L125">
        <v>5</v>
      </c>
      <c r="M125">
        <v>3</v>
      </c>
      <c r="N125">
        <v>1</v>
      </c>
      <c r="P125">
        <f t="shared" si="7"/>
        <v>2</v>
      </c>
      <c r="Q125">
        <f t="shared" si="8"/>
        <v>2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2078</v>
      </c>
      <c r="J126" s="1" t="s">
        <v>1914</v>
      </c>
      <c r="L126">
        <v>5</v>
      </c>
      <c r="M126">
        <v>0</v>
      </c>
      <c r="N126">
        <f t="shared" si="9"/>
        <v>0</v>
      </c>
      <c r="P126">
        <f t="shared" si="7"/>
        <v>0</v>
      </c>
      <c r="Q126">
        <f t="shared" si="8"/>
        <v>5</v>
      </c>
    </row>
    <row r="127" spans="1:17" ht="32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2079</v>
      </c>
      <c r="J127" s="1" t="s">
        <v>1915</v>
      </c>
      <c r="K127" s="1" t="s">
        <v>1915</v>
      </c>
      <c r="L127">
        <v>5</v>
      </c>
      <c r="M127">
        <v>5</v>
      </c>
      <c r="N127">
        <v>2</v>
      </c>
      <c r="P127">
        <f t="shared" si="7"/>
        <v>3</v>
      </c>
      <c r="Q127">
        <f t="shared" si="8"/>
        <v>0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2080</v>
      </c>
      <c r="J128" s="1" t="s">
        <v>2206</v>
      </c>
      <c r="K128" s="1" t="s">
        <v>1358</v>
      </c>
      <c r="L128">
        <v>5</v>
      </c>
      <c r="M128">
        <v>2</v>
      </c>
      <c r="N128">
        <v>1</v>
      </c>
      <c r="P128">
        <f t="shared" si="7"/>
        <v>1</v>
      </c>
      <c r="Q128">
        <f t="shared" si="8"/>
        <v>3</v>
      </c>
    </row>
    <row r="129" spans="1:17" ht="48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2081</v>
      </c>
      <c r="J129" s="1" t="s">
        <v>2207</v>
      </c>
      <c r="K129" s="1" t="s">
        <v>2263</v>
      </c>
      <c r="L129">
        <v>5</v>
      </c>
      <c r="M129">
        <v>3</v>
      </c>
      <c r="N129">
        <v>1</v>
      </c>
      <c r="P129">
        <f t="shared" si="7"/>
        <v>2</v>
      </c>
      <c r="Q129">
        <f t="shared" si="8"/>
        <v>2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2082</v>
      </c>
      <c r="J130" s="1" t="s">
        <v>1918</v>
      </c>
      <c r="K130" s="1" t="s">
        <v>1918</v>
      </c>
      <c r="L130">
        <v>5</v>
      </c>
      <c r="M130">
        <v>5</v>
      </c>
      <c r="N130">
        <v>1</v>
      </c>
      <c r="P130">
        <f t="shared" si="7"/>
        <v>4</v>
      </c>
      <c r="Q130">
        <f t="shared" ref="Q130:Q151" si="10">L130-SUM(N130:P130)</f>
        <v>0</v>
      </c>
    </row>
    <row r="131" spans="1:17" ht="32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2083</v>
      </c>
      <c r="J131" s="1" t="s">
        <v>2208</v>
      </c>
      <c r="K131" s="1" t="s">
        <v>1024</v>
      </c>
      <c r="L131">
        <v>5</v>
      </c>
      <c r="M131">
        <v>1</v>
      </c>
      <c r="N131">
        <f t="shared" ref="N131:N150" si="11">M131</f>
        <v>1</v>
      </c>
      <c r="P131">
        <f t="shared" ref="P131:P151" si="12">M131-N131</f>
        <v>0</v>
      </c>
      <c r="Q131">
        <f t="shared" si="10"/>
        <v>4</v>
      </c>
    </row>
    <row r="132" spans="1:17" ht="48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2084</v>
      </c>
      <c r="J132" s="1" t="s">
        <v>2209</v>
      </c>
      <c r="K132" s="1" t="s">
        <v>2264</v>
      </c>
      <c r="L132">
        <v>5</v>
      </c>
      <c r="M132">
        <v>4</v>
      </c>
      <c r="N132">
        <v>1</v>
      </c>
      <c r="P132">
        <f t="shared" si="12"/>
        <v>3</v>
      </c>
      <c r="Q132">
        <f t="shared" si="10"/>
        <v>1</v>
      </c>
    </row>
    <row r="133" spans="1:17" ht="32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2085</v>
      </c>
      <c r="J133" s="1" t="s">
        <v>2210</v>
      </c>
      <c r="K133" s="1" t="s">
        <v>1026</v>
      </c>
      <c r="L133">
        <v>5</v>
      </c>
      <c r="M133">
        <v>1</v>
      </c>
      <c r="N133">
        <f t="shared" si="11"/>
        <v>1</v>
      </c>
      <c r="P133">
        <f t="shared" si="12"/>
        <v>0</v>
      </c>
      <c r="Q133">
        <f t="shared" si="10"/>
        <v>4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2086</v>
      </c>
      <c r="J134" s="1" t="s">
        <v>2211</v>
      </c>
      <c r="K134" s="1" t="s">
        <v>1027</v>
      </c>
      <c r="L134">
        <v>5</v>
      </c>
      <c r="M134">
        <v>1</v>
      </c>
      <c r="N134">
        <f t="shared" si="11"/>
        <v>1</v>
      </c>
      <c r="P134">
        <f t="shared" si="12"/>
        <v>0</v>
      </c>
      <c r="Q134">
        <f t="shared" si="10"/>
        <v>4</v>
      </c>
    </row>
    <row r="135" spans="1:17" ht="32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2087</v>
      </c>
      <c r="J135" s="1" t="s">
        <v>2212</v>
      </c>
      <c r="K135" s="1" t="s">
        <v>2265</v>
      </c>
      <c r="L135">
        <v>5</v>
      </c>
      <c r="M135">
        <v>3</v>
      </c>
      <c r="N135">
        <v>2</v>
      </c>
      <c r="P135">
        <f t="shared" si="12"/>
        <v>1</v>
      </c>
      <c r="Q135">
        <f t="shared" si="10"/>
        <v>2</v>
      </c>
    </row>
    <row r="136" spans="1:17" ht="32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2088</v>
      </c>
      <c r="J136" s="1" t="s">
        <v>2213</v>
      </c>
      <c r="K136" s="1" t="s">
        <v>2213</v>
      </c>
      <c r="L136">
        <v>5</v>
      </c>
      <c r="M136">
        <v>5</v>
      </c>
      <c r="N136">
        <v>1</v>
      </c>
      <c r="P136">
        <f t="shared" si="12"/>
        <v>4</v>
      </c>
      <c r="Q136">
        <f t="shared" si="10"/>
        <v>0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2089</v>
      </c>
      <c r="J137" s="1" t="s">
        <v>2214</v>
      </c>
      <c r="K137" s="1" t="s">
        <v>2214</v>
      </c>
      <c r="L137">
        <v>5</v>
      </c>
      <c r="M137">
        <v>5</v>
      </c>
      <c r="N137">
        <v>2</v>
      </c>
      <c r="P137">
        <f t="shared" si="12"/>
        <v>3</v>
      </c>
      <c r="Q137">
        <f t="shared" si="10"/>
        <v>0</v>
      </c>
    </row>
    <row r="138" spans="1:17" ht="32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2090</v>
      </c>
      <c r="J138" s="1" t="s">
        <v>1618</v>
      </c>
      <c r="K138" s="1" t="s">
        <v>1961</v>
      </c>
      <c r="L138">
        <v>5</v>
      </c>
      <c r="M138">
        <v>2</v>
      </c>
      <c r="N138">
        <v>1</v>
      </c>
      <c r="P138">
        <f t="shared" si="12"/>
        <v>1</v>
      </c>
      <c r="Q138">
        <f t="shared" si="10"/>
        <v>3</v>
      </c>
    </row>
    <row r="139" spans="1:17" ht="32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2091</v>
      </c>
      <c r="J139" s="1" t="s">
        <v>2215</v>
      </c>
      <c r="K139" s="1" t="s">
        <v>1962</v>
      </c>
      <c r="L139">
        <v>5</v>
      </c>
      <c r="M139">
        <v>2</v>
      </c>
      <c r="N139">
        <v>1</v>
      </c>
      <c r="P139">
        <f t="shared" si="12"/>
        <v>1</v>
      </c>
      <c r="Q139">
        <f t="shared" si="10"/>
        <v>3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2092</v>
      </c>
      <c r="J140" s="1" t="s">
        <v>1928</v>
      </c>
      <c r="K140" s="1" t="s">
        <v>2266</v>
      </c>
      <c r="L140">
        <v>5</v>
      </c>
      <c r="M140">
        <v>3</v>
      </c>
      <c r="N140">
        <v>1</v>
      </c>
      <c r="P140">
        <f t="shared" si="12"/>
        <v>2</v>
      </c>
      <c r="Q140">
        <f t="shared" si="10"/>
        <v>2</v>
      </c>
    </row>
    <row r="141" spans="1:17" ht="32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2093</v>
      </c>
      <c r="J141" s="1" t="s">
        <v>2216</v>
      </c>
      <c r="K141" s="1" t="s">
        <v>1033</v>
      </c>
      <c r="L141">
        <v>5</v>
      </c>
      <c r="M141">
        <v>1</v>
      </c>
      <c r="N141">
        <f t="shared" si="11"/>
        <v>1</v>
      </c>
      <c r="P141">
        <f t="shared" si="12"/>
        <v>0</v>
      </c>
      <c r="Q141">
        <f t="shared" si="10"/>
        <v>4</v>
      </c>
    </row>
    <row r="142" spans="1:17" ht="32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2094</v>
      </c>
      <c r="J142" s="1" t="s">
        <v>2217</v>
      </c>
      <c r="K142" s="1" t="s">
        <v>1034</v>
      </c>
      <c r="L142">
        <v>5</v>
      </c>
      <c r="M142">
        <v>1</v>
      </c>
      <c r="N142">
        <f t="shared" si="11"/>
        <v>1</v>
      </c>
      <c r="P142">
        <f t="shared" si="12"/>
        <v>0</v>
      </c>
      <c r="Q142">
        <f t="shared" si="10"/>
        <v>4</v>
      </c>
    </row>
    <row r="143" spans="1:17" ht="32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2095</v>
      </c>
      <c r="J143" s="1" t="s">
        <v>2218</v>
      </c>
      <c r="K143" s="1" t="s">
        <v>1035</v>
      </c>
      <c r="L143">
        <v>5</v>
      </c>
      <c r="M143">
        <v>1</v>
      </c>
      <c r="N143">
        <f t="shared" si="11"/>
        <v>1</v>
      </c>
      <c r="P143">
        <f t="shared" si="12"/>
        <v>0</v>
      </c>
      <c r="Q143">
        <f t="shared" si="10"/>
        <v>4</v>
      </c>
    </row>
    <row r="144" spans="1:17" ht="32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2096</v>
      </c>
      <c r="J144" s="1" t="s">
        <v>2219</v>
      </c>
      <c r="K144" s="1" t="s">
        <v>2219</v>
      </c>
      <c r="L144">
        <v>5</v>
      </c>
      <c r="M144">
        <v>5</v>
      </c>
      <c r="N144">
        <v>3</v>
      </c>
      <c r="P144">
        <f t="shared" si="12"/>
        <v>2</v>
      </c>
      <c r="Q144">
        <f t="shared" si="10"/>
        <v>0</v>
      </c>
    </row>
    <row r="145" spans="1:17" ht="32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2097</v>
      </c>
      <c r="J145" s="1" t="s">
        <v>2220</v>
      </c>
      <c r="K145" s="1" t="s">
        <v>1036</v>
      </c>
      <c r="L145">
        <v>5</v>
      </c>
      <c r="M145">
        <v>1</v>
      </c>
      <c r="N145">
        <f t="shared" si="11"/>
        <v>1</v>
      </c>
      <c r="P145">
        <f t="shared" si="12"/>
        <v>0</v>
      </c>
      <c r="Q145">
        <f t="shared" si="10"/>
        <v>4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2098</v>
      </c>
      <c r="J146" s="1" t="s">
        <v>2221</v>
      </c>
      <c r="K146" s="1" t="s">
        <v>1037</v>
      </c>
      <c r="L146">
        <v>5</v>
      </c>
      <c r="M146">
        <v>1</v>
      </c>
      <c r="N146">
        <f t="shared" si="11"/>
        <v>1</v>
      </c>
      <c r="P146">
        <f t="shared" si="12"/>
        <v>0</v>
      </c>
      <c r="Q146">
        <f t="shared" si="10"/>
        <v>4</v>
      </c>
    </row>
    <row r="147" spans="1:17" ht="32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2099</v>
      </c>
      <c r="J147" s="1" t="s">
        <v>2222</v>
      </c>
      <c r="K147" s="1" t="s">
        <v>1038</v>
      </c>
      <c r="L147">
        <v>5</v>
      </c>
      <c r="M147">
        <v>1</v>
      </c>
      <c r="N147">
        <f t="shared" si="11"/>
        <v>1</v>
      </c>
      <c r="P147">
        <f t="shared" si="12"/>
        <v>0</v>
      </c>
      <c r="Q147">
        <f t="shared" si="10"/>
        <v>4</v>
      </c>
    </row>
    <row r="148" spans="1:17" ht="32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2100</v>
      </c>
      <c r="J148" s="1" t="s">
        <v>2223</v>
      </c>
      <c r="K148" s="1" t="s">
        <v>2223</v>
      </c>
      <c r="L148">
        <v>5</v>
      </c>
      <c r="M148">
        <v>5</v>
      </c>
      <c r="N148">
        <v>1</v>
      </c>
      <c r="P148">
        <f t="shared" si="12"/>
        <v>4</v>
      </c>
      <c r="Q148">
        <f t="shared" si="10"/>
        <v>0</v>
      </c>
    </row>
    <row r="149" spans="1:17" ht="32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2101</v>
      </c>
      <c r="J149" s="1" t="s">
        <v>2224</v>
      </c>
      <c r="K149" s="1" t="s">
        <v>1040</v>
      </c>
      <c r="L149">
        <v>5</v>
      </c>
      <c r="M149">
        <v>1</v>
      </c>
      <c r="N149">
        <f t="shared" si="11"/>
        <v>1</v>
      </c>
      <c r="P149">
        <f t="shared" si="12"/>
        <v>0</v>
      </c>
      <c r="Q149">
        <f t="shared" si="10"/>
        <v>4</v>
      </c>
    </row>
    <row r="150" spans="1:17" ht="32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2102</v>
      </c>
      <c r="J150" s="1" t="s">
        <v>1938</v>
      </c>
      <c r="K150" s="1" t="s">
        <v>1041</v>
      </c>
      <c r="L150">
        <v>5</v>
      </c>
      <c r="M150">
        <v>1</v>
      </c>
      <c r="N150">
        <f t="shared" si="11"/>
        <v>1</v>
      </c>
      <c r="P150">
        <f t="shared" si="12"/>
        <v>0</v>
      </c>
      <c r="Q150">
        <f t="shared" si="10"/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2103</v>
      </c>
      <c r="J151" s="1" t="s">
        <v>2225</v>
      </c>
      <c r="K151" s="1" t="s">
        <v>2225</v>
      </c>
      <c r="L151">
        <v>5</v>
      </c>
      <c r="M151">
        <v>5</v>
      </c>
      <c r="N151">
        <v>3</v>
      </c>
      <c r="P151">
        <f t="shared" si="12"/>
        <v>2</v>
      </c>
      <c r="Q151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1"/>
  <sheetViews>
    <sheetView topLeftCell="B1" zoomScale="120" zoomScaleNormal="120" workbookViewId="0">
      <pane ySplit="1" topLeftCell="A139" activePane="bottomLeft" state="frozen"/>
      <selection pane="bottomLeft" activeCell="N140" sqref="N140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2267</v>
      </c>
      <c r="J2" s="1" t="s">
        <v>2414</v>
      </c>
      <c r="K2" s="1" t="s">
        <v>918</v>
      </c>
      <c r="L2">
        <v>5</v>
      </c>
      <c r="M2">
        <v>1</v>
      </c>
      <c r="N2">
        <f t="shared" ref="N2:N33" si="0">M2</f>
        <v>1</v>
      </c>
      <c r="P2">
        <f>M2-N2</f>
        <v>0</v>
      </c>
      <c r="Q2">
        <f t="shared" ref="Q2:Q33" si="1">L2-SUM(N2:P2)</f>
        <v>4</v>
      </c>
    </row>
    <row r="3" spans="1:18" ht="32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2268</v>
      </c>
      <c r="J3" s="1" t="s">
        <v>2415</v>
      </c>
      <c r="L3">
        <v>5</v>
      </c>
      <c r="M3">
        <v>0</v>
      </c>
      <c r="N3">
        <f t="shared" si="0"/>
        <v>0</v>
      </c>
      <c r="P3">
        <f t="shared" ref="P3:P66" si="2">M3-N3</f>
        <v>0</v>
      </c>
      <c r="Q3">
        <f t="shared" si="1"/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2269</v>
      </c>
      <c r="J4" s="1" t="s">
        <v>2416</v>
      </c>
      <c r="K4" s="1" t="s">
        <v>919</v>
      </c>
      <c r="L4">
        <v>5</v>
      </c>
      <c r="M4">
        <v>1</v>
      </c>
      <c r="N4">
        <f t="shared" si="0"/>
        <v>1</v>
      </c>
      <c r="P4">
        <f t="shared" si="2"/>
        <v>0</v>
      </c>
      <c r="Q4">
        <f t="shared" si="1"/>
        <v>4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2270</v>
      </c>
      <c r="J5" s="1" t="s">
        <v>2417</v>
      </c>
      <c r="K5" s="1" t="s">
        <v>920</v>
      </c>
      <c r="L5">
        <v>5</v>
      </c>
      <c r="M5">
        <v>1</v>
      </c>
      <c r="N5">
        <f t="shared" si="0"/>
        <v>1</v>
      </c>
      <c r="P5">
        <f t="shared" si="2"/>
        <v>0</v>
      </c>
      <c r="Q5">
        <f t="shared" si="1"/>
        <v>4</v>
      </c>
    </row>
    <row r="6" spans="1:18" ht="32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2271</v>
      </c>
      <c r="J6" s="1" t="s">
        <v>2418</v>
      </c>
      <c r="K6" s="1" t="s">
        <v>921</v>
      </c>
      <c r="L6">
        <v>5</v>
      </c>
      <c r="M6">
        <v>1</v>
      </c>
      <c r="N6">
        <f t="shared" si="0"/>
        <v>1</v>
      </c>
      <c r="P6">
        <f t="shared" si="2"/>
        <v>0</v>
      </c>
      <c r="Q6">
        <f t="shared" si="1"/>
        <v>4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2272</v>
      </c>
      <c r="J7" s="1" t="s">
        <v>2419</v>
      </c>
      <c r="K7" s="1" t="s">
        <v>922</v>
      </c>
      <c r="L7">
        <v>5</v>
      </c>
      <c r="M7">
        <v>1</v>
      </c>
      <c r="N7">
        <f t="shared" si="0"/>
        <v>1</v>
      </c>
      <c r="P7">
        <f t="shared" si="2"/>
        <v>0</v>
      </c>
      <c r="Q7">
        <f t="shared" si="1"/>
        <v>4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2273</v>
      </c>
      <c r="J8" s="1" t="s">
        <v>2420</v>
      </c>
      <c r="K8" s="1" t="s">
        <v>923</v>
      </c>
      <c r="L8">
        <v>5</v>
      </c>
      <c r="M8">
        <v>1</v>
      </c>
      <c r="N8">
        <f t="shared" si="0"/>
        <v>1</v>
      </c>
      <c r="P8">
        <f t="shared" si="2"/>
        <v>0</v>
      </c>
      <c r="Q8">
        <f t="shared" si="1"/>
        <v>4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2274</v>
      </c>
      <c r="J9" s="1" t="s">
        <v>2421</v>
      </c>
      <c r="K9" s="1" t="s">
        <v>924</v>
      </c>
      <c r="L9">
        <v>5</v>
      </c>
      <c r="M9">
        <v>1</v>
      </c>
      <c r="N9">
        <f t="shared" si="0"/>
        <v>1</v>
      </c>
      <c r="P9">
        <f t="shared" si="2"/>
        <v>0</v>
      </c>
      <c r="Q9">
        <f t="shared" si="1"/>
        <v>4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2275</v>
      </c>
      <c r="J10" s="1" t="s">
        <v>2422</v>
      </c>
      <c r="K10" s="1" t="s">
        <v>925</v>
      </c>
      <c r="L10">
        <v>5</v>
      </c>
      <c r="M10">
        <v>2</v>
      </c>
      <c r="N10">
        <f t="shared" si="0"/>
        <v>2</v>
      </c>
      <c r="P10">
        <f t="shared" si="2"/>
        <v>0</v>
      </c>
      <c r="Q10">
        <f t="shared" si="1"/>
        <v>3</v>
      </c>
    </row>
    <row r="11" spans="1:18" ht="32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2276</v>
      </c>
      <c r="J11" s="1" t="s">
        <v>2423</v>
      </c>
      <c r="K11" s="1" t="s">
        <v>926</v>
      </c>
      <c r="L11">
        <v>5</v>
      </c>
      <c r="M11">
        <v>1</v>
      </c>
      <c r="N11">
        <f t="shared" si="0"/>
        <v>1</v>
      </c>
      <c r="P11">
        <f t="shared" si="2"/>
        <v>0</v>
      </c>
      <c r="Q11">
        <f t="shared" si="1"/>
        <v>4</v>
      </c>
    </row>
    <row r="12" spans="1:18" ht="48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2277</v>
      </c>
      <c r="J12" s="1" t="s">
        <v>2424</v>
      </c>
      <c r="K12" s="1" t="s">
        <v>927</v>
      </c>
      <c r="L12">
        <v>5</v>
      </c>
      <c r="M12">
        <v>2</v>
      </c>
      <c r="N12">
        <v>1</v>
      </c>
      <c r="P12">
        <f t="shared" si="2"/>
        <v>1</v>
      </c>
      <c r="Q12">
        <f t="shared" si="1"/>
        <v>3</v>
      </c>
    </row>
    <row r="13" spans="1:18" ht="32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2278</v>
      </c>
      <c r="J13" s="1" t="s">
        <v>2425</v>
      </c>
      <c r="K13" s="1" t="s">
        <v>928</v>
      </c>
      <c r="L13">
        <v>5</v>
      </c>
      <c r="M13">
        <v>1</v>
      </c>
      <c r="N13">
        <f t="shared" si="0"/>
        <v>1</v>
      </c>
      <c r="P13">
        <f t="shared" si="2"/>
        <v>0</v>
      </c>
      <c r="Q13">
        <f t="shared" si="1"/>
        <v>4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2279</v>
      </c>
      <c r="J14" s="1" t="s">
        <v>2426</v>
      </c>
      <c r="K14" s="1" t="s">
        <v>929</v>
      </c>
      <c r="L14">
        <v>5</v>
      </c>
      <c r="M14">
        <v>1</v>
      </c>
      <c r="N14">
        <f t="shared" si="0"/>
        <v>1</v>
      </c>
      <c r="P14">
        <f t="shared" si="2"/>
        <v>0</v>
      </c>
      <c r="Q14">
        <f t="shared" si="1"/>
        <v>4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2280</v>
      </c>
      <c r="J15" s="1" t="s">
        <v>2427</v>
      </c>
      <c r="K15" s="1" t="s">
        <v>930</v>
      </c>
      <c r="L15">
        <v>5</v>
      </c>
      <c r="M15">
        <v>1</v>
      </c>
      <c r="N15">
        <f t="shared" si="0"/>
        <v>1</v>
      </c>
      <c r="P15">
        <f t="shared" si="2"/>
        <v>0</v>
      </c>
      <c r="Q15">
        <f t="shared" si="1"/>
        <v>4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2281</v>
      </c>
      <c r="J16" s="1" t="s">
        <v>2428</v>
      </c>
      <c r="K16" s="1" t="s">
        <v>931</v>
      </c>
      <c r="L16">
        <v>5</v>
      </c>
      <c r="M16">
        <v>1</v>
      </c>
      <c r="N16">
        <f t="shared" si="0"/>
        <v>1</v>
      </c>
      <c r="P16">
        <f t="shared" si="2"/>
        <v>0</v>
      </c>
      <c r="Q16">
        <f t="shared" si="1"/>
        <v>4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2282</v>
      </c>
      <c r="J17" s="1" t="s">
        <v>2429</v>
      </c>
      <c r="K17" s="1" t="s">
        <v>932</v>
      </c>
      <c r="L17">
        <v>5</v>
      </c>
      <c r="M17">
        <v>1</v>
      </c>
      <c r="N17">
        <f t="shared" si="0"/>
        <v>1</v>
      </c>
      <c r="P17">
        <f t="shared" si="2"/>
        <v>0</v>
      </c>
      <c r="Q17">
        <f t="shared" si="1"/>
        <v>4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2283</v>
      </c>
      <c r="J18" s="1" t="s">
        <v>2430</v>
      </c>
      <c r="K18" s="1" t="s">
        <v>1344</v>
      </c>
      <c r="L18">
        <v>5</v>
      </c>
      <c r="M18">
        <v>2</v>
      </c>
      <c r="N18">
        <v>1</v>
      </c>
      <c r="P18">
        <f t="shared" si="2"/>
        <v>1</v>
      </c>
      <c r="Q18">
        <f t="shared" si="1"/>
        <v>3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2284</v>
      </c>
      <c r="J19" s="1" t="s">
        <v>2431</v>
      </c>
      <c r="K19" s="1" t="s">
        <v>934</v>
      </c>
      <c r="L19">
        <v>5</v>
      </c>
      <c r="M19">
        <v>1</v>
      </c>
      <c r="N19">
        <f t="shared" si="0"/>
        <v>1</v>
      </c>
      <c r="P19">
        <f t="shared" si="2"/>
        <v>0</v>
      </c>
      <c r="Q19">
        <f t="shared" si="1"/>
        <v>4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2285</v>
      </c>
      <c r="J20" s="1" t="s">
        <v>2432</v>
      </c>
      <c r="K20" s="1" t="s">
        <v>935</v>
      </c>
      <c r="L20">
        <v>5</v>
      </c>
      <c r="M20">
        <v>1</v>
      </c>
      <c r="N20">
        <f t="shared" si="0"/>
        <v>1</v>
      </c>
      <c r="P20">
        <f t="shared" si="2"/>
        <v>0</v>
      </c>
      <c r="Q20">
        <f t="shared" si="1"/>
        <v>4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2286</v>
      </c>
      <c r="J21" s="1" t="s">
        <v>2433</v>
      </c>
      <c r="K21" s="1" t="s">
        <v>936</v>
      </c>
      <c r="L21">
        <v>5</v>
      </c>
      <c r="M21">
        <v>1</v>
      </c>
      <c r="N21">
        <f t="shared" si="0"/>
        <v>1</v>
      </c>
      <c r="P21">
        <f t="shared" si="2"/>
        <v>0</v>
      </c>
      <c r="Q21">
        <f t="shared" si="1"/>
        <v>4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2287</v>
      </c>
      <c r="J22" s="1" t="s">
        <v>2434</v>
      </c>
      <c r="K22" s="1" t="s">
        <v>937</v>
      </c>
      <c r="L22">
        <v>5</v>
      </c>
      <c r="M22">
        <v>1</v>
      </c>
      <c r="N22">
        <f t="shared" si="0"/>
        <v>1</v>
      </c>
      <c r="P22">
        <f t="shared" si="2"/>
        <v>0</v>
      </c>
      <c r="Q22">
        <f t="shared" si="1"/>
        <v>4</v>
      </c>
    </row>
    <row r="23" spans="1:17" ht="48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2288</v>
      </c>
      <c r="J23" s="1" t="s">
        <v>2435</v>
      </c>
      <c r="K23" s="1" t="s">
        <v>938</v>
      </c>
      <c r="L23">
        <v>5</v>
      </c>
      <c r="M23">
        <v>1</v>
      </c>
      <c r="N23">
        <f t="shared" si="0"/>
        <v>1</v>
      </c>
      <c r="P23">
        <f t="shared" si="2"/>
        <v>0</v>
      </c>
      <c r="Q23">
        <f t="shared" si="1"/>
        <v>4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2289</v>
      </c>
      <c r="J24" s="1" t="s">
        <v>2436</v>
      </c>
      <c r="K24" s="1" t="s">
        <v>939</v>
      </c>
      <c r="L24">
        <v>5</v>
      </c>
      <c r="M24">
        <v>1</v>
      </c>
      <c r="N24">
        <f t="shared" si="0"/>
        <v>1</v>
      </c>
      <c r="P24">
        <f t="shared" si="2"/>
        <v>0</v>
      </c>
      <c r="Q24">
        <f t="shared" si="1"/>
        <v>4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2290</v>
      </c>
      <c r="J25" s="1" t="s">
        <v>2437</v>
      </c>
      <c r="K25" s="1" t="s">
        <v>940</v>
      </c>
      <c r="L25">
        <v>5</v>
      </c>
      <c r="M25">
        <v>1</v>
      </c>
      <c r="N25">
        <f t="shared" si="0"/>
        <v>1</v>
      </c>
      <c r="P25">
        <f t="shared" si="2"/>
        <v>0</v>
      </c>
      <c r="Q25">
        <f t="shared" si="1"/>
        <v>4</v>
      </c>
    </row>
    <row r="26" spans="1:17" ht="32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2291</v>
      </c>
      <c r="J26" s="1" t="s">
        <v>2438</v>
      </c>
      <c r="K26" s="1" t="s">
        <v>941</v>
      </c>
      <c r="L26">
        <v>5</v>
      </c>
      <c r="M26">
        <v>1</v>
      </c>
      <c r="N26">
        <f t="shared" si="0"/>
        <v>1</v>
      </c>
      <c r="P26">
        <f t="shared" si="2"/>
        <v>0</v>
      </c>
      <c r="Q26">
        <f t="shared" si="1"/>
        <v>4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2292</v>
      </c>
      <c r="J27" s="1" t="s">
        <v>2439</v>
      </c>
      <c r="K27" s="1" t="s">
        <v>2439</v>
      </c>
      <c r="L27">
        <v>5</v>
      </c>
      <c r="M27">
        <v>5</v>
      </c>
      <c r="N27">
        <f t="shared" si="0"/>
        <v>5</v>
      </c>
      <c r="P27">
        <f t="shared" si="2"/>
        <v>0</v>
      </c>
      <c r="Q27">
        <f t="shared" si="1"/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2293</v>
      </c>
      <c r="J28" s="1" t="s">
        <v>2440</v>
      </c>
      <c r="L28">
        <v>5</v>
      </c>
      <c r="M28">
        <v>0</v>
      </c>
      <c r="N28">
        <f t="shared" si="0"/>
        <v>0</v>
      </c>
      <c r="P28">
        <f t="shared" si="2"/>
        <v>0</v>
      </c>
      <c r="Q28">
        <f t="shared" si="1"/>
        <v>5</v>
      </c>
    </row>
    <row r="29" spans="1:17" ht="48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2294</v>
      </c>
      <c r="J29" s="1" t="s">
        <v>2441</v>
      </c>
      <c r="K29" s="1" t="s">
        <v>942</v>
      </c>
      <c r="L29">
        <v>5</v>
      </c>
      <c r="M29">
        <v>1</v>
      </c>
      <c r="N29">
        <f t="shared" si="0"/>
        <v>1</v>
      </c>
      <c r="P29">
        <f t="shared" si="2"/>
        <v>0</v>
      </c>
      <c r="Q29">
        <f t="shared" si="1"/>
        <v>4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2295</v>
      </c>
      <c r="J30" s="1" t="s">
        <v>2442</v>
      </c>
      <c r="K30" s="1" t="s">
        <v>2561</v>
      </c>
      <c r="L30">
        <v>5</v>
      </c>
      <c r="M30">
        <v>3</v>
      </c>
      <c r="N30">
        <f t="shared" si="0"/>
        <v>3</v>
      </c>
      <c r="P30">
        <f t="shared" si="2"/>
        <v>0</v>
      </c>
      <c r="Q30">
        <f t="shared" si="1"/>
        <v>2</v>
      </c>
    </row>
    <row r="31" spans="1:17" ht="32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2296</v>
      </c>
      <c r="J31" s="1" t="s">
        <v>2443</v>
      </c>
      <c r="K31" s="1" t="s">
        <v>944</v>
      </c>
      <c r="L31">
        <v>5</v>
      </c>
      <c r="M31">
        <v>1</v>
      </c>
      <c r="N31">
        <f t="shared" si="0"/>
        <v>1</v>
      </c>
      <c r="P31">
        <f t="shared" si="2"/>
        <v>0</v>
      </c>
      <c r="Q31">
        <f t="shared" si="1"/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2297</v>
      </c>
      <c r="J32" s="1" t="s">
        <v>2444</v>
      </c>
      <c r="K32" s="1" t="s">
        <v>945</v>
      </c>
      <c r="L32">
        <v>5</v>
      </c>
      <c r="M32">
        <v>1</v>
      </c>
      <c r="N32">
        <f t="shared" si="0"/>
        <v>1</v>
      </c>
      <c r="P32">
        <f t="shared" si="2"/>
        <v>0</v>
      </c>
      <c r="Q32">
        <f t="shared" si="1"/>
        <v>4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2298</v>
      </c>
      <c r="J33" s="1" t="s">
        <v>2445</v>
      </c>
      <c r="K33" s="1" t="s">
        <v>946</v>
      </c>
      <c r="L33">
        <v>5</v>
      </c>
      <c r="M33">
        <v>1</v>
      </c>
      <c r="N33">
        <f t="shared" si="0"/>
        <v>1</v>
      </c>
      <c r="P33">
        <f t="shared" si="2"/>
        <v>0</v>
      </c>
      <c r="Q33">
        <f t="shared" si="1"/>
        <v>4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2299</v>
      </c>
      <c r="J34" s="1" t="s">
        <v>2446</v>
      </c>
      <c r="K34" s="1" t="s">
        <v>947</v>
      </c>
      <c r="L34">
        <v>5</v>
      </c>
      <c r="M34">
        <v>1</v>
      </c>
      <c r="N34">
        <f t="shared" ref="N34:N65" si="3">M34</f>
        <v>1</v>
      </c>
      <c r="P34">
        <f t="shared" si="2"/>
        <v>0</v>
      </c>
      <c r="Q34">
        <f t="shared" ref="Q34:Q65" si="4">L34-SUM(N34:P34)</f>
        <v>4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2300</v>
      </c>
      <c r="J35" s="1" t="s">
        <v>2447</v>
      </c>
      <c r="K35" s="1" t="s">
        <v>1632</v>
      </c>
      <c r="L35">
        <v>5</v>
      </c>
      <c r="M35">
        <v>2</v>
      </c>
      <c r="N35">
        <f t="shared" si="3"/>
        <v>2</v>
      </c>
      <c r="P35">
        <f t="shared" si="2"/>
        <v>0</v>
      </c>
      <c r="Q35">
        <f t="shared" si="4"/>
        <v>3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2301</v>
      </c>
      <c r="J36" s="1" t="s">
        <v>2448</v>
      </c>
      <c r="K36" s="1" t="s">
        <v>949</v>
      </c>
      <c r="L36">
        <v>5</v>
      </c>
      <c r="M36">
        <v>1</v>
      </c>
      <c r="N36">
        <f t="shared" si="3"/>
        <v>1</v>
      </c>
      <c r="P36">
        <f t="shared" si="2"/>
        <v>0</v>
      </c>
      <c r="Q36">
        <f t="shared" si="4"/>
        <v>4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2302</v>
      </c>
      <c r="J37" s="1" t="s">
        <v>2449</v>
      </c>
      <c r="K37" s="1" t="s">
        <v>950</v>
      </c>
      <c r="L37">
        <v>5</v>
      </c>
      <c r="M37">
        <v>1</v>
      </c>
      <c r="N37">
        <f t="shared" si="3"/>
        <v>1</v>
      </c>
      <c r="P37">
        <f t="shared" si="2"/>
        <v>0</v>
      </c>
      <c r="Q37">
        <f t="shared" si="4"/>
        <v>4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2303</v>
      </c>
      <c r="J38" s="1" t="s">
        <v>2450</v>
      </c>
      <c r="K38" s="1" t="s">
        <v>951</v>
      </c>
      <c r="L38">
        <v>5</v>
      </c>
      <c r="M38">
        <v>2</v>
      </c>
      <c r="N38">
        <f t="shared" si="3"/>
        <v>2</v>
      </c>
      <c r="P38">
        <f t="shared" si="2"/>
        <v>0</v>
      </c>
      <c r="Q38">
        <f t="shared" si="4"/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2304</v>
      </c>
      <c r="J39" s="1" t="s">
        <v>2451</v>
      </c>
      <c r="L39">
        <v>5</v>
      </c>
      <c r="M39">
        <v>0</v>
      </c>
      <c r="N39">
        <f t="shared" si="3"/>
        <v>0</v>
      </c>
      <c r="P39">
        <f t="shared" si="2"/>
        <v>0</v>
      </c>
      <c r="Q39">
        <f t="shared" si="4"/>
        <v>5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2305</v>
      </c>
      <c r="J40" s="1" t="s">
        <v>2452</v>
      </c>
      <c r="K40" s="1" t="s">
        <v>952</v>
      </c>
      <c r="L40">
        <v>5</v>
      </c>
      <c r="M40">
        <v>1</v>
      </c>
      <c r="N40">
        <f t="shared" si="3"/>
        <v>1</v>
      </c>
      <c r="P40">
        <f t="shared" si="2"/>
        <v>0</v>
      </c>
      <c r="Q40">
        <f t="shared" si="4"/>
        <v>4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2306</v>
      </c>
      <c r="J41" s="1" t="s">
        <v>2453</v>
      </c>
      <c r="L41">
        <v>5</v>
      </c>
      <c r="M41">
        <v>0</v>
      </c>
      <c r="N41">
        <f t="shared" si="3"/>
        <v>0</v>
      </c>
      <c r="O41">
        <v>1</v>
      </c>
      <c r="P41">
        <f t="shared" si="2"/>
        <v>0</v>
      </c>
      <c r="Q41">
        <f t="shared" si="4"/>
        <v>4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2307</v>
      </c>
      <c r="J42" s="1" t="s">
        <v>2454</v>
      </c>
      <c r="K42" s="1" t="s">
        <v>953</v>
      </c>
      <c r="L42">
        <v>5</v>
      </c>
      <c r="M42">
        <v>1</v>
      </c>
      <c r="N42">
        <f t="shared" si="3"/>
        <v>1</v>
      </c>
      <c r="P42">
        <f t="shared" si="2"/>
        <v>0</v>
      </c>
      <c r="Q42">
        <f t="shared" si="4"/>
        <v>4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2308</v>
      </c>
      <c r="J43" s="1" t="s">
        <v>2455</v>
      </c>
      <c r="K43" s="1" t="s">
        <v>954</v>
      </c>
      <c r="L43">
        <v>5</v>
      </c>
      <c r="M43">
        <v>1</v>
      </c>
      <c r="N43">
        <f t="shared" si="3"/>
        <v>1</v>
      </c>
      <c r="P43">
        <f t="shared" si="2"/>
        <v>0</v>
      </c>
      <c r="Q43">
        <f t="shared" si="4"/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2309</v>
      </c>
      <c r="J44" s="1" t="s">
        <v>2456</v>
      </c>
      <c r="K44" s="1" t="s">
        <v>955</v>
      </c>
      <c r="L44">
        <v>5</v>
      </c>
      <c r="M44">
        <v>1</v>
      </c>
      <c r="N44">
        <f t="shared" si="3"/>
        <v>1</v>
      </c>
      <c r="P44">
        <f t="shared" si="2"/>
        <v>0</v>
      </c>
      <c r="Q44">
        <f t="shared" si="4"/>
        <v>4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2310</v>
      </c>
      <c r="J45" s="1" t="s">
        <v>2457</v>
      </c>
      <c r="K45" s="1" t="s">
        <v>956</v>
      </c>
      <c r="L45">
        <v>5</v>
      </c>
      <c r="M45">
        <v>1</v>
      </c>
      <c r="N45">
        <f t="shared" si="3"/>
        <v>1</v>
      </c>
      <c r="P45">
        <f t="shared" si="2"/>
        <v>0</v>
      </c>
      <c r="Q45">
        <f t="shared" si="4"/>
        <v>4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1402</v>
      </c>
      <c r="J46" s="1" t="s">
        <v>1536</v>
      </c>
      <c r="K46" s="1" t="s">
        <v>1536</v>
      </c>
      <c r="L46">
        <v>5</v>
      </c>
      <c r="M46">
        <v>5</v>
      </c>
      <c r="N46">
        <v>4</v>
      </c>
      <c r="P46">
        <f t="shared" si="2"/>
        <v>1</v>
      </c>
      <c r="Q46">
        <f t="shared" si="4"/>
        <v>0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2311</v>
      </c>
      <c r="J47" s="1" t="s">
        <v>2458</v>
      </c>
      <c r="K47" s="1" t="s">
        <v>958</v>
      </c>
      <c r="L47">
        <v>5</v>
      </c>
      <c r="M47">
        <v>1</v>
      </c>
      <c r="N47">
        <f t="shared" si="3"/>
        <v>1</v>
      </c>
      <c r="P47">
        <f t="shared" si="2"/>
        <v>0</v>
      </c>
      <c r="Q47">
        <f t="shared" si="4"/>
        <v>4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2312</v>
      </c>
      <c r="J48" s="1" t="s">
        <v>2459</v>
      </c>
      <c r="K48" s="1" t="s">
        <v>959</v>
      </c>
      <c r="L48">
        <v>5</v>
      </c>
      <c r="M48">
        <v>1</v>
      </c>
      <c r="N48">
        <f t="shared" si="3"/>
        <v>1</v>
      </c>
      <c r="P48">
        <f t="shared" si="2"/>
        <v>0</v>
      </c>
      <c r="Q48">
        <f t="shared" si="4"/>
        <v>4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2313</v>
      </c>
      <c r="J49" s="1" t="s">
        <v>2460</v>
      </c>
      <c r="K49" s="1" t="s">
        <v>960</v>
      </c>
      <c r="L49">
        <v>5</v>
      </c>
      <c r="M49">
        <v>1</v>
      </c>
      <c r="N49">
        <f t="shared" si="3"/>
        <v>1</v>
      </c>
      <c r="P49">
        <f t="shared" si="2"/>
        <v>0</v>
      </c>
      <c r="Q49">
        <f t="shared" si="4"/>
        <v>4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2314</v>
      </c>
      <c r="J50" s="1" t="s">
        <v>2461</v>
      </c>
      <c r="K50" s="1" t="s">
        <v>961</v>
      </c>
      <c r="L50">
        <v>5</v>
      </c>
      <c r="M50">
        <v>1</v>
      </c>
      <c r="N50">
        <f t="shared" si="3"/>
        <v>1</v>
      </c>
      <c r="P50">
        <f t="shared" si="2"/>
        <v>0</v>
      </c>
      <c r="Q50">
        <f t="shared" si="4"/>
        <v>4</v>
      </c>
    </row>
    <row r="51" spans="1:17" ht="64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2315</v>
      </c>
      <c r="J51" s="1" t="s">
        <v>2462</v>
      </c>
      <c r="L51">
        <v>5</v>
      </c>
      <c r="M51">
        <v>0</v>
      </c>
      <c r="N51">
        <f t="shared" si="3"/>
        <v>0</v>
      </c>
      <c r="O51">
        <v>1</v>
      </c>
      <c r="P51">
        <f t="shared" si="2"/>
        <v>0</v>
      </c>
      <c r="Q51">
        <f t="shared" si="4"/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2316</v>
      </c>
      <c r="J52" s="1" t="s">
        <v>2463</v>
      </c>
      <c r="K52" s="1" t="s">
        <v>962</v>
      </c>
      <c r="L52">
        <v>5</v>
      </c>
      <c r="M52">
        <v>2</v>
      </c>
      <c r="N52">
        <f t="shared" si="3"/>
        <v>2</v>
      </c>
      <c r="P52">
        <f t="shared" si="2"/>
        <v>0</v>
      </c>
      <c r="Q52">
        <f t="shared" si="4"/>
        <v>3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2317</v>
      </c>
      <c r="J53" s="1" t="s">
        <v>2464</v>
      </c>
      <c r="K53" s="1" t="s">
        <v>963</v>
      </c>
      <c r="L53">
        <v>5</v>
      </c>
      <c r="M53">
        <v>2</v>
      </c>
      <c r="N53">
        <f t="shared" si="3"/>
        <v>2</v>
      </c>
      <c r="P53">
        <f t="shared" si="2"/>
        <v>0</v>
      </c>
      <c r="Q53">
        <f t="shared" si="4"/>
        <v>3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2318</v>
      </c>
      <c r="J54" s="1" t="s">
        <v>2465</v>
      </c>
      <c r="K54" s="1" t="s">
        <v>964</v>
      </c>
      <c r="L54">
        <v>5</v>
      </c>
      <c r="M54">
        <v>1</v>
      </c>
      <c r="N54">
        <f t="shared" si="3"/>
        <v>1</v>
      </c>
      <c r="P54">
        <f t="shared" si="2"/>
        <v>0</v>
      </c>
      <c r="Q54">
        <f t="shared" si="4"/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2319</v>
      </c>
      <c r="J55" s="1" t="s">
        <v>2466</v>
      </c>
      <c r="K55" s="1" t="s">
        <v>965</v>
      </c>
      <c r="L55">
        <v>5</v>
      </c>
      <c r="M55">
        <v>1</v>
      </c>
      <c r="N55">
        <f t="shared" si="3"/>
        <v>1</v>
      </c>
      <c r="P55">
        <f t="shared" si="2"/>
        <v>0</v>
      </c>
      <c r="Q55">
        <f t="shared" si="4"/>
        <v>4</v>
      </c>
    </row>
    <row r="56" spans="1:17" ht="48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2320</v>
      </c>
      <c r="J56" s="1" t="s">
        <v>2467</v>
      </c>
      <c r="K56" s="1" t="s">
        <v>1634</v>
      </c>
      <c r="L56">
        <v>5</v>
      </c>
      <c r="M56">
        <v>2</v>
      </c>
      <c r="N56">
        <f t="shared" si="3"/>
        <v>2</v>
      </c>
      <c r="P56">
        <f t="shared" si="2"/>
        <v>0</v>
      </c>
      <c r="Q56">
        <f t="shared" si="4"/>
        <v>3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2321</v>
      </c>
      <c r="J57" s="1" t="s">
        <v>2468</v>
      </c>
      <c r="K57" s="1" t="s">
        <v>967</v>
      </c>
      <c r="L57">
        <v>5</v>
      </c>
      <c r="M57">
        <v>1</v>
      </c>
      <c r="N57">
        <f t="shared" si="3"/>
        <v>1</v>
      </c>
      <c r="P57">
        <f t="shared" si="2"/>
        <v>0</v>
      </c>
      <c r="Q57">
        <f t="shared" si="4"/>
        <v>4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2322</v>
      </c>
      <c r="J58" s="1" t="s">
        <v>2469</v>
      </c>
      <c r="K58" s="1" t="s">
        <v>968</v>
      </c>
      <c r="L58">
        <v>5</v>
      </c>
      <c r="M58">
        <v>1</v>
      </c>
      <c r="N58">
        <f t="shared" si="3"/>
        <v>1</v>
      </c>
      <c r="P58">
        <f t="shared" si="2"/>
        <v>0</v>
      </c>
      <c r="Q58">
        <f t="shared" si="4"/>
        <v>4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2323</v>
      </c>
      <c r="J59" s="1" t="s">
        <v>2470</v>
      </c>
      <c r="K59" s="1" t="s">
        <v>969</v>
      </c>
      <c r="L59">
        <v>5</v>
      </c>
      <c r="M59">
        <v>1</v>
      </c>
      <c r="N59">
        <f t="shared" si="3"/>
        <v>1</v>
      </c>
      <c r="P59">
        <f t="shared" si="2"/>
        <v>0</v>
      </c>
      <c r="Q59">
        <f t="shared" si="4"/>
        <v>4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2324</v>
      </c>
      <c r="J60" s="1" t="s">
        <v>2471</v>
      </c>
      <c r="K60" s="1" t="s">
        <v>970</v>
      </c>
      <c r="L60">
        <v>5</v>
      </c>
      <c r="M60">
        <v>1</v>
      </c>
      <c r="N60">
        <f t="shared" si="3"/>
        <v>1</v>
      </c>
      <c r="P60">
        <f t="shared" si="2"/>
        <v>0</v>
      </c>
      <c r="Q60">
        <f t="shared" si="4"/>
        <v>4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2325</v>
      </c>
      <c r="J61" s="1" t="s">
        <v>2472</v>
      </c>
      <c r="K61" s="1" t="s">
        <v>971</v>
      </c>
      <c r="L61">
        <v>5</v>
      </c>
      <c r="M61">
        <v>1</v>
      </c>
      <c r="N61">
        <f t="shared" si="3"/>
        <v>1</v>
      </c>
      <c r="P61">
        <f t="shared" si="2"/>
        <v>0</v>
      </c>
      <c r="Q61">
        <f t="shared" si="4"/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2326</v>
      </c>
      <c r="J62" s="1" t="s">
        <v>2473</v>
      </c>
      <c r="K62" s="1" t="s">
        <v>972</v>
      </c>
      <c r="L62">
        <v>5</v>
      </c>
      <c r="M62">
        <v>1</v>
      </c>
      <c r="N62">
        <f t="shared" si="3"/>
        <v>1</v>
      </c>
      <c r="P62">
        <f t="shared" si="2"/>
        <v>0</v>
      </c>
      <c r="Q62">
        <f t="shared" si="4"/>
        <v>4</v>
      </c>
    </row>
    <row r="63" spans="1:17" ht="48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2327</v>
      </c>
      <c r="J63" s="1" t="s">
        <v>2474</v>
      </c>
      <c r="K63" s="1" t="s">
        <v>973</v>
      </c>
      <c r="L63">
        <v>5</v>
      </c>
      <c r="M63">
        <v>1</v>
      </c>
      <c r="N63">
        <f t="shared" si="3"/>
        <v>1</v>
      </c>
      <c r="P63">
        <f t="shared" si="2"/>
        <v>0</v>
      </c>
      <c r="Q63">
        <f t="shared" si="4"/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2328</v>
      </c>
      <c r="J64" s="1" t="s">
        <v>2475</v>
      </c>
      <c r="K64" s="1" t="s">
        <v>974</v>
      </c>
      <c r="L64">
        <v>5</v>
      </c>
      <c r="M64">
        <v>1</v>
      </c>
      <c r="N64">
        <f t="shared" si="3"/>
        <v>1</v>
      </c>
      <c r="P64">
        <f t="shared" si="2"/>
        <v>0</v>
      </c>
      <c r="Q64">
        <f t="shared" si="4"/>
        <v>4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2329</v>
      </c>
      <c r="J65" s="1" t="s">
        <v>2476</v>
      </c>
      <c r="K65" s="1" t="s">
        <v>975</v>
      </c>
      <c r="L65">
        <v>5</v>
      </c>
      <c r="M65">
        <v>1</v>
      </c>
      <c r="N65">
        <f t="shared" si="3"/>
        <v>1</v>
      </c>
      <c r="P65">
        <f t="shared" si="2"/>
        <v>0</v>
      </c>
      <c r="Q65">
        <f t="shared" si="4"/>
        <v>4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2330</v>
      </c>
      <c r="J66" s="1" t="s">
        <v>2477</v>
      </c>
      <c r="L66">
        <v>5</v>
      </c>
      <c r="M66">
        <v>0</v>
      </c>
      <c r="N66">
        <f t="shared" ref="N66:N97" si="5">M66</f>
        <v>0</v>
      </c>
      <c r="P66">
        <f t="shared" si="2"/>
        <v>0</v>
      </c>
      <c r="Q66">
        <f t="shared" ref="Q66:Q97" si="6">L66-SUM(N66:P66)</f>
        <v>5</v>
      </c>
    </row>
    <row r="67" spans="1:17" ht="32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2331</v>
      </c>
      <c r="J67" s="1" t="s">
        <v>2478</v>
      </c>
      <c r="K67" s="1" t="s">
        <v>976</v>
      </c>
      <c r="L67">
        <v>5</v>
      </c>
      <c r="M67">
        <v>1</v>
      </c>
      <c r="N67">
        <f t="shared" si="5"/>
        <v>1</v>
      </c>
      <c r="P67">
        <f t="shared" ref="P67:P130" si="7">M67-N67</f>
        <v>0</v>
      </c>
      <c r="Q67">
        <f t="shared" si="6"/>
        <v>4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2332</v>
      </c>
      <c r="J68" s="1" t="s">
        <v>2479</v>
      </c>
      <c r="K68" s="1" t="s">
        <v>977</v>
      </c>
      <c r="L68">
        <v>5</v>
      </c>
      <c r="M68">
        <v>1</v>
      </c>
      <c r="N68">
        <f t="shared" si="5"/>
        <v>1</v>
      </c>
      <c r="P68">
        <f t="shared" si="7"/>
        <v>0</v>
      </c>
      <c r="Q68">
        <f t="shared" si="6"/>
        <v>4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2333</v>
      </c>
      <c r="J69" s="1" t="s">
        <v>2480</v>
      </c>
      <c r="K69" s="1" t="s">
        <v>978</v>
      </c>
      <c r="L69">
        <v>5</v>
      </c>
      <c r="M69">
        <v>1</v>
      </c>
      <c r="N69">
        <f t="shared" si="5"/>
        <v>1</v>
      </c>
      <c r="P69">
        <f t="shared" si="7"/>
        <v>0</v>
      </c>
      <c r="Q69">
        <f t="shared" si="6"/>
        <v>4</v>
      </c>
    </row>
    <row r="70" spans="1:17" ht="80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2334</v>
      </c>
      <c r="J70" s="1" t="s">
        <v>2481</v>
      </c>
      <c r="L70">
        <v>5</v>
      </c>
      <c r="M70">
        <v>0</v>
      </c>
      <c r="N70">
        <f t="shared" si="5"/>
        <v>0</v>
      </c>
      <c r="O70">
        <v>1</v>
      </c>
      <c r="P70">
        <f t="shared" si="7"/>
        <v>0</v>
      </c>
      <c r="Q70">
        <f t="shared" si="6"/>
        <v>4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2335</v>
      </c>
      <c r="J71" s="1" t="s">
        <v>2482</v>
      </c>
      <c r="L71">
        <v>5</v>
      </c>
      <c r="M71">
        <v>0</v>
      </c>
      <c r="N71">
        <f t="shared" si="5"/>
        <v>0</v>
      </c>
      <c r="P71">
        <f t="shared" si="7"/>
        <v>0</v>
      </c>
      <c r="Q71">
        <f t="shared" si="6"/>
        <v>5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2336</v>
      </c>
      <c r="J72" s="1" t="s">
        <v>2483</v>
      </c>
      <c r="K72" s="1" t="s">
        <v>2562</v>
      </c>
      <c r="L72">
        <v>5</v>
      </c>
      <c r="M72">
        <v>4</v>
      </c>
      <c r="N72">
        <f t="shared" si="5"/>
        <v>4</v>
      </c>
      <c r="P72">
        <f t="shared" si="7"/>
        <v>0</v>
      </c>
      <c r="Q72">
        <f t="shared" si="6"/>
        <v>1</v>
      </c>
    </row>
    <row r="73" spans="1:17" ht="64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2337</v>
      </c>
      <c r="J73" s="1" t="s">
        <v>2484</v>
      </c>
      <c r="L73">
        <v>5</v>
      </c>
      <c r="M73">
        <v>0</v>
      </c>
      <c r="N73">
        <f t="shared" si="5"/>
        <v>0</v>
      </c>
      <c r="O73">
        <v>1</v>
      </c>
      <c r="P73">
        <f t="shared" si="7"/>
        <v>0</v>
      </c>
      <c r="Q73">
        <f t="shared" si="6"/>
        <v>4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2338</v>
      </c>
      <c r="J74" s="1" t="s">
        <v>2485</v>
      </c>
      <c r="K74" s="1" t="s">
        <v>1349</v>
      </c>
      <c r="L74">
        <v>5</v>
      </c>
      <c r="M74">
        <v>2</v>
      </c>
      <c r="N74">
        <f t="shared" si="5"/>
        <v>2</v>
      </c>
      <c r="P74">
        <f t="shared" si="7"/>
        <v>0</v>
      </c>
      <c r="Q74">
        <f t="shared" si="6"/>
        <v>3</v>
      </c>
    </row>
    <row r="75" spans="1:17" ht="32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2339</v>
      </c>
      <c r="J75" s="1" t="s">
        <v>2486</v>
      </c>
      <c r="K75" s="1" t="s">
        <v>981</v>
      </c>
      <c r="L75">
        <v>5</v>
      </c>
      <c r="M75">
        <v>1</v>
      </c>
      <c r="N75">
        <f t="shared" si="5"/>
        <v>1</v>
      </c>
      <c r="P75">
        <f t="shared" si="7"/>
        <v>0</v>
      </c>
      <c r="Q75">
        <f t="shared" si="6"/>
        <v>4</v>
      </c>
    </row>
    <row r="76" spans="1:17" ht="48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2340</v>
      </c>
      <c r="J76" s="1" t="s">
        <v>2487</v>
      </c>
      <c r="K76" s="1" t="s">
        <v>982</v>
      </c>
      <c r="L76">
        <v>5</v>
      </c>
      <c r="M76">
        <v>1</v>
      </c>
      <c r="N76">
        <f t="shared" si="5"/>
        <v>1</v>
      </c>
      <c r="P76">
        <f t="shared" si="7"/>
        <v>0</v>
      </c>
      <c r="Q76">
        <f t="shared" si="6"/>
        <v>4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2341</v>
      </c>
      <c r="J77" s="1" t="s">
        <v>2488</v>
      </c>
      <c r="K77" s="1" t="s">
        <v>983</v>
      </c>
      <c r="L77">
        <v>5</v>
      </c>
      <c r="M77">
        <v>1</v>
      </c>
      <c r="N77">
        <f t="shared" si="5"/>
        <v>1</v>
      </c>
      <c r="P77">
        <f t="shared" si="7"/>
        <v>0</v>
      </c>
      <c r="Q77">
        <f t="shared" si="6"/>
        <v>4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2342</v>
      </c>
      <c r="J78" s="1" t="s">
        <v>2489</v>
      </c>
      <c r="K78" s="1" t="s">
        <v>984</v>
      </c>
      <c r="L78">
        <v>5</v>
      </c>
      <c r="M78">
        <v>1</v>
      </c>
      <c r="N78">
        <f t="shared" si="5"/>
        <v>1</v>
      </c>
      <c r="P78">
        <f t="shared" si="7"/>
        <v>0</v>
      </c>
      <c r="Q78">
        <f t="shared" si="6"/>
        <v>4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2343</v>
      </c>
      <c r="J79" s="1" t="s">
        <v>2490</v>
      </c>
      <c r="K79" s="1" t="s">
        <v>985</v>
      </c>
      <c r="L79">
        <v>5</v>
      </c>
      <c r="M79">
        <v>1</v>
      </c>
      <c r="N79">
        <f t="shared" si="5"/>
        <v>1</v>
      </c>
      <c r="P79">
        <f t="shared" si="7"/>
        <v>0</v>
      </c>
      <c r="Q79">
        <f t="shared" si="6"/>
        <v>4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2344</v>
      </c>
      <c r="J80" s="1" t="s">
        <v>2491</v>
      </c>
      <c r="K80" s="1" t="s">
        <v>986</v>
      </c>
      <c r="L80">
        <v>5</v>
      </c>
      <c r="M80">
        <v>1</v>
      </c>
      <c r="N80">
        <f t="shared" si="5"/>
        <v>1</v>
      </c>
      <c r="P80">
        <f t="shared" si="7"/>
        <v>0</v>
      </c>
      <c r="Q80">
        <f t="shared" si="6"/>
        <v>4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2345</v>
      </c>
      <c r="J81" s="1" t="s">
        <v>2492</v>
      </c>
      <c r="K81" s="1" t="s">
        <v>987</v>
      </c>
      <c r="L81">
        <v>5</v>
      </c>
      <c r="M81">
        <v>1</v>
      </c>
      <c r="N81">
        <f t="shared" si="5"/>
        <v>1</v>
      </c>
      <c r="P81">
        <f t="shared" si="7"/>
        <v>0</v>
      </c>
      <c r="Q81">
        <f t="shared" si="6"/>
        <v>4</v>
      </c>
    </row>
    <row r="82" spans="1:17" ht="80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2346</v>
      </c>
      <c r="J82" s="1" t="s">
        <v>2493</v>
      </c>
      <c r="L82">
        <v>5</v>
      </c>
      <c r="M82">
        <v>0</v>
      </c>
      <c r="N82">
        <f t="shared" si="5"/>
        <v>0</v>
      </c>
      <c r="O82">
        <v>1</v>
      </c>
      <c r="P82">
        <f t="shared" si="7"/>
        <v>0</v>
      </c>
      <c r="Q82">
        <f t="shared" si="6"/>
        <v>4</v>
      </c>
    </row>
    <row r="83" spans="1:17" ht="32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2347</v>
      </c>
      <c r="J83" s="1" t="s">
        <v>2494</v>
      </c>
      <c r="K83" s="1" t="s">
        <v>988</v>
      </c>
      <c r="L83">
        <v>5</v>
      </c>
      <c r="M83">
        <v>1</v>
      </c>
      <c r="N83">
        <f t="shared" si="5"/>
        <v>1</v>
      </c>
      <c r="P83">
        <f t="shared" si="7"/>
        <v>0</v>
      </c>
      <c r="Q83">
        <f t="shared" si="6"/>
        <v>4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2348</v>
      </c>
      <c r="J84" s="1" t="s">
        <v>2495</v>
      </c>
      <c r="K84" s="1" t="s">
        <v>989</v>
      </c>
      <c r="L84">
        <v>5</v>
      </c>
      <c r="M84">
        <v>2</v>
      </c>
      <c r="N84">
        <v>1</v>
      </c>
      <c r="P84">
        <f t="shared" si="7"/>
        <v>1</v>
      </c>
      <c r="Q84">
        <f t="shared" si="6"/>
        <v>3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2349</v>
      </c>
      <c r="J85" s="1" t="s">
        <v>2496</v>
      </c>
      <c r="K85" s="1" t="s">
        <v>990</v>
      </c>
      <c r="L85">
        <v>5</v>
      </c>
      <c r="M85">
        <v>1</v>
      </c>
      <c r="N85">
        <f t="shared" si="5"/>
        <v>1</v>
      </c>
      <c r="P85">
        <f t="shared" si="7"/>
        <v>0</v>
      </c>
      <c r="Q85">
        <f t="shared" si="6"/>
        <v>4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2350</v>
      </c>
      <c r="J86" s="1" t="s">
        <v>2497</v>
      </c>
      <c r="K86" s="1" t="s">
        <v>1636</v>
      </c>
      <c r="L86">
        <v>5</v>
      </c>
      <c r="M86">
        <v>2</v>
      </c>
      <c r="N86">
        <v>1</v>
      </c>
      <c r="P86">
        <f t="shared" si="7"/>
        <v>1</v>
      </c>
      <c r="Q86">
        <f t="shared" si="6"/>
        <v>3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2351</v>
      </c>
      <c r="J87" s="1" t="s">
        <v>2498</v>
      </c>
      <c r="K87" s="1" t="s">
        <v>992</v>
      </c>
      <c r="L87">
        <v>5</v>
      </c>
      <c r="M87">
        <v>1</v>
      </c>
      <c r="N87">
        <f t="shared" si="5"/>
        <v>1</v>
      </c>
      <c r="P87">
        <f t="shared" si="7"/>
        <v>0</v>
      </c>
      <c r="Q87">
        <f t="shared" si="6"/>
        <v>4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2352</v>
      </c>
      <c r="J88" s="1" t="s">
        <v>2499</v>
      </c>
      <c r="K88" s="1" t="s">
        <v>993</v>
      </c>
      <c r="L88">
        <v>5</v>
      </c>
      <c r="M88">
        <v>1</v>
      </c>
      <c r="N88">
        <f t="shared" si="5"/>
        <v>1</v>
      </c>
      <c r="P88">
        <f t="shared" si="7"/>
        <v>0</v>
      </c>
      <c r="Q88">
        <f t="shared" si="6"/>
        <v>4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2353</v>
      </c>
      <c r="J89" s="1" t="s">
        <v>2500</v>
      </c>
      <c r="K89" s="1" t="s">
        <v>994</v>
      </c>
      <c r="L89">
        <v>5</v>
      </c>
      <c r="M89">
        <v>1</v>
      </c>
      <c r="N89">
        <f t="shared" si="5"/>
        <v>1</v>
      </c>
      <c r="P89">
        <f t="shared" si="7"/>
        <v>0</v>
      </c>
      <c r="Q89">
        <f t="shared" si="6"/>
        <v>4</v>
      </c>
    </row>
    <row r="90" spans="1:17" ht="32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2354</v>
      </c>
      <c r="J90" s="1" t="s">
        <v>2501</v>
      </c>
      <c r="K90" s="1" t="s">
        <v>995</v>
      </c>
      <c r="L90">
        <v>5</v>
      </c>
      <c r="M90">
        <v>1</v>
      </c>
      <c r="N90">
        <f t="shared" si="5"/>
        <v>1</v>
      </c>
      <c r="P90">
        <f t="shared" si="7"/>
        <v>0</v>
      </c>
      <c r="Q90">
        <f t="shared" si="6"/>
        <v>4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2355</v>
      </c>
      <c r="J91" s="1" t="s">
        <v>2502</v>
      </c>
      <c r="K91" s="1" t="s">
        <v>996</v>
      </c>
      <c r="L91">
        <v>5</v>
      </c>
      <c r="M91">
        <v>1</v>
      </c>
      <c r="N91">
        <f t="shared" si="5"/>
        <v>1</v>
      </c>
      <c r="P91">
        <f t="shared" si="7"/>
        <v>0</v>
      </c>
      <c r="Q91">
        <f t="shared" si="6"/>
        <v>4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2356</v>
      </c>
      <c r="J92" s="1" t="s">
        <v>2503</v>
      </c>
      <c r="K92" s="1" t="s">
        <v>1351</v>
      </c>
      <c r="L92">
        <v>5</v>
      </c>
      <c r="M92">
        <v>2</v>
      </c>
      <c r="N92">
        <v>1</v>
      </c>
      <c r="P92">
        <f t="shared" si="7"/>
        <v>1</v>
      </c>
      <c r="Q92">
        <f t="shared" si="6"/>
        <v>3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2357</v>
      </c>
      <c r="J93" s="1" t="s">
        <v>2504</v>
      </c>
      <c r="K93" s="1" t="s">
        <v>2563</v>
      </c>
      <c r="L93">
        <v>5</v>
      </c>
      <c r="M93">
        <v>4</v>
      </c>
      <c r="N93">
        <v>4</v>
      </c>
      <c r="P93">
        <f t="shared" si="7"/>
        <v>0</v>
      </c>
      <c r="Q93">
        <f t="shared" si="6"/>
        <v>1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2358</v>
      </c>
      <c r="J94" s="1" t="s">
        <v>2505</v>
      </c>
      <c r="K94" s="1" t="s">
        <v>999</v>
      </c>
      <c r="L94">
        <v>5</v>
      </c>
      <c r="M94">
        <v>1</v>
      </c>
      <c r="N94">
        <f t="shared" si="5"/>
        <v>1</v>
      </c>
      <c r="P94">
        <f t="shared" si="7"/>
        <v>0</v>
      </c>
      <c r="Q94">
        <f t="shared" si="6"/>
        <v>4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1136</v>
      </c>
      <c r="J95" s="1" t="s">
        <v>870</v>
      </c>
      <c r="K95" s="1" t="s">
        <v>870</v>
      </c>
      <c r="L95">
        <v>5</v>
      </c>
      <c r="M95">
        <v>5</v>
      </c>
      <c r="N95">
        <f t="shared" si="5"/>
        <v>5</v>
      </c>
      <c r="P95">
        <f t="shared" si="7"/>
        <v>0</v>
      </c>
      <c r="Q95">
        <f t="shared" si="6"/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2359</v>
      </c>
      <c r="J96" s="1" t="s">
        <v>2506</v>
      </c>
      <c r="K96" s="1" t="s">
        <v>2506</v>
      </c>
      <c r="L96">
        <v>5</v>
      </c>
      <c r="M96">
        <v>5</v>
      </c>
      <c r="N96">
        <f t="shared" si="5"/>
        <v>5</v>
      </c>
      <c r="P96">
        <f t="shared" si="7"/>
        <v>0</v>
      </c>
      <c r="Q96">
        <f t="shared" si="6"/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2360</v>
      </c>
      <c r="J97" s="1" t="s">
        <v>2507</v>
      </c>
      <c r="K97" s="1" t="s">
        <v>1000</v>
      </c>
      <c r="L97">
        <v>5</v>
      </c>
      <c r="M97">
        <v>1</v>
      </c>
      <c r="N97">
        <f t="shared" si="5"/>
        <v>1</v>
      </c>
      <c r="P97">
        <f t="shared" si="7"/>
        <v>0</v>
      </c>
      <c r="Q97">
        <f t="shared" si="6"/>
        <v>4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2361</v>
      </c>
      <c r="J98" s="1" t="s">
        <v>2508</v>
      </c>
      <c r="K98" s="1" t="s">
        <v>1001</v>
      </c>
      <c r="L98">
        <v>5</v>
      </c>
      <c r="M98">
        <v>1</v>
      </c>
      <c r="N98">
        <f t="shared" ref="N98:N129" si="8">M98</f>
        <v>1</v>
      </c>
      <c r="P98">
        <f t="shared" si="7"/>
        <v>0</v>
      </c>
      <c r="Q98">
        <f t="shared" ref="Q98:Q129" si="9">L98-SUM(N98:P98)</f>
        <v>4</v>
      </c>
    </row>
    <row r="99" spans="1:17" ht="64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2362</v>
      </c>
      <c r="J99" s="1" t="s">
        <v>2509</v>
      </c>
      <c r="L99">
        <v>5</v>
      </c>
      <c r="M99">
        <v>0</v>
      </c>
      <c r="N99">
        <f t="shared" si="8"/>
        <v>0</v>
      </c>
      <c r="P99">
        <f t="shared" si="7"/>
        <v>0</v>
      </c>
      <c r="Q99">
        <f t="shared" si="9"/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2363</v>
      </c>
      <c r="J100" s="1" t="s">
        <v>2510</v>
      </c>
      <c r="K100" s="1" t="s">
        <v>2510</v>
      </c>
      <c r="L100">
        <v>5</v>
      </c>
      <c r="M100">
        <v>5</v>
      </c>
      <c r="N100">
        <f t="shared" si="8"/>
        <v>5</v>
      </c>
      <c r="P100">
        <f t="shared" si="7"/>
        <v>0</v>
      </c>
      <c r="Q100">
        <f t="shared" si="9"/>
        <v>0</v>
      </c>
    </row>
    <row r="101" spans="1:17" ht="48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2364</v>
      </c>
      <c r="J101" s="1" t="s">
        <v>2511</v>
      </c>
      <c r="K101" s="1" t="s">
        <v>1002</v>
      </c>
      <c r="L101">
        <v>5</v>
      </c>
      <c r="M101">
        <v>1</v>
      </c>
      <c r="N101">
        <f t="shared" si="8"/>
        <v>1</v>
      </c>
      <c r="P101">
        <f t="shared" si="7"/>
        <v>0</v>
      </c>
      <c r="Q101">
        <f t="shared" si="9"/>
        <v>4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2365</v>
      </c>
      <c r="J102" s="1" t="s">
        <v>2512</v>
      </c>
      <c r="K102" s="1" t="s">
        <v>1003</v>
      </c>
      <c r="L102">
        <v>5</v>
      </c>
      <c r="M102">
        <v>2</v>
      </c>
      <c r="N102">
        <f t="shared" si="8"/>
        <v>2</v>
      </c>
      <c r="P102">
        <f t="shared" si="7"/>
        <v>0</v>
      </c>
      <c r="Q102">
        <f t="shared" si="9"/>
        <v>3</v>
      </c>
    </row>
    <row r="103" spans="1:17" ht="64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2366</v>
      </c>
      <c r="J103" s="1" t="s">
        <v>2513</v>
      </c>
      <c r="K103" s="1" t="s">
        <v>1004</v>
      </c>
      <c r="L103">
        <v>5</v>
      </c>
      <c r="M103">
        <v>1</v>
      </c>
      <c r="N103">
        <f t="shared" si="8"/>
        <v>1</v>
      </c>
      <c r="P103">
        <f t="shared" si="7"/>
        <v>0</v>
      </c>
      <c r="Q103">
        <f t="shared" si="9"/>
        <v>4</v>
      </c>
    </row>
    <row r="104" spans="1:17" ht="64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2367</v>
      </c>
      <c r="J104" s="1" t="s">
        <v>2514</v>
      </c>
      <c r="L104">
        <v>5</v>
      </c>
      <c r="M104">
        <v>0</v>
      </c>
      <c r="N104">
        <f t="shared" si="8"/>
        <v>0</v>
      </c>
      <c r="P104">
        <f t="shared" si="7"/>
        <v>0</v>
      </c>
      <c r="Q104">
        <f t="shared" si="9"/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2368</v>
      </c>
      <c r="J105" s="1" t="s">
        <v>2515</v>
      </c>
      <c r="K105" s="1" t="s">
        <v>1005</v>
      </c>
      <c r="L105">
        <v>5</v>
      </c>
      <c r="M105">
        <v>1</v>
      </c>
      <c r="N105">
        <f t="shared" si="8"/>
        <v>1</v>
      </c>
      <c r="P105">
        <f t="shared" si="7"/>
        <v>0</v>
      </c>
      <c r="Q105">
        <f t="shared" si="9"/>
        <v>4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2369</v>
      </c>
      <c r="J106" s="1" t="s">
        <v>2516</v>
      </c>
      <c r="K106" s="1" t="s">
        <v>1006</v>
      </c>
      <c r="L106">
        <v>5</v>
      </c>
      <c r="M106">
        <v>1</v>
      </c>
      <c r="N106">
        <f t="shared" si="8"/>
        <v>1</v>
      </c>
      <c r="P106">
        <f t="shared" si="7"/>
        <v>0</v>
      </c>
      <c r="Q106">
        <f t="shared" si="9"/>
        <v>4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2370</v>
      </c>
      <c r="J107" s="1" t="s">
        <v>2517</v>
      </c>
      <c r="K107" s="1" t="s">
        <v>1007</v>
      </c>
      <c r="L107">
        <v>5</v>
      </c>
      <c r="M107">
        <v>1</v>
      </c>
      <c r="N107">
        <f t="shared" si="8"/>
        <v>1</v>
      </c>
      <c r="P107">
        <f t="shared" si="7"/>
        <v>0</v>
      </c>
      <c r="Q107">
        <f t="shared" si="9"/>
        <v>4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2371</v>
      </c>
      <c r="J108" s="1" t="s">
        <v>2518</v>
      </c>
      <c r="K108" s="1" t="s">
        <v>2564</v>
      </c>
      <c r="L108">
        <v>5</v>
      </c>
      <c r="M108">
        <v>4</v>
      </c>
      <c r="N108">
        <f t="shared" si="8"/>
        <v>4</v>
      </c>
      <c r="P108">
        <f t="shared" si="7"/>
        <v>0</v>
      </c>
      <c r="Q108">
        <f t="shared" si="9"/>
        <v>1</v>
      </c>
    </row>
    <row r="109" spans="1:17" ht="64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2372</v>
      </c>
      <c r="J109" s="1" t="s">
        <v>2519</v>
      </c>
      <c r="L109">
        <v>5</v>
      </c>
      <c r="M109">
        <v>0</v>
      </c>
      <c r="N109">
        <f t="shared" si="8"/>
        <v>0</v>
      </c>
      <c r="P109">
        <f t="shared" si="7"/>
        <v>0</v>
      </c>
      <c r="Q109">
        <f t="shared" si="9"/>
        <v>5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2373</v>
      </c>
      <c r="J110" s="1" t="s">
        <v>2520</v>
      </c>
      <c r="K110" s="1" t="s">
        <v>1009</v>
      </c>
      <c r="L110">
        <v>5</v>
      </c>
      <c r="M110">
        <v>1</v>
      </c>
      <c r="N110">
        <f t="shared" si="8"/>
        <v>1</v>
      </c>
      <c r="P110">
        <f t="shared" si="7"/>
        <v>0</v>
      </c>
      <c r="Q110">
        <f t="shared" si="9"/>
        <v>4</v>
      </c>
    </row>
    <row r="111" spans="1:17" ht="80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2374</v>
      </c>
      <c r="J111" s="1" t="s">
        <v>2521</v>
      </c>
      <c r="L111">
        <v>5</v>
      </c>
      <c r="M111">
        <v>0</v>
      </c>
      <c r="N111">
        <f t="shared" si="8"/>
        <v>0</v>
      </c>
      <c r="P111">
        <f t="shared" si="7"/>
        <v>0</v>
      </c>
      <c r="Q111">
        <f t="shared" si="9"/>
        <v>5</v>
      </c>
    </row>
    <row r="112" spans="1:17" ht="32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2375</v>
      </c>
      <c r="J112" s="1" t="s">
        <v>2522</v>
      </c>
      <c r="K112" s="1" t="s">
        <v>1010</v>
      </c>
      <c r="L112">
        <v>5</v>
      </c>
      <c r="M112">
        <v>1</v>
      </c>
      <c r="N112">
        <f t="shared" si="8"/>
        <v>1</v>
      </c>
      <c r="P112">
        <f t="shared" si="7"/>
        <v>0</v>
      </c>
      <c r="Q112">
        <f t="shared" si="9"/>
        <v>4</v>
      </c>
    </row>
    <row r="113" spans="1:17" ht="48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2376</v>
      </c>
      <c r="J113" s="1" t="s">
        <v>2523</v>
      </c>
      <c r="K113" s="1" t="s">
        <v>1011</v>
      </c>
      <c r="L113">
        <v>5</v>
      </c>
      <c r="M113">
        <v>1</v>
      </c>
      <c r="N113">
        <f t="shared" si="8"/>
        <v>1</v>
      </c>
      <c r="P113">
        <f t="shared" si="7"/>
        <v>0</v>
      </c>
      <c r="Q113">
        <f t="shared" si="9"/>
        <v>4</v>
      </c>
    </row>
    <row r="114" spans="1:17" ht="32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2377</v>
      </c>
      <c r="J114" s="1" t="s">
        <v>2524</v>
      </c>
      <c r="K114" s="1" t="s">
        <v>1012</v>
      </c>
      <c r="L114">
        <v>5</v>
      </c>
      <c r="M114">
        <v>1</v>
      </c>
      <c r="N114">
        <f t="shared" si="8"/>
        <v>1</v>
      </c>
      <c r="P114">
        <f t="shared" si="7"/>
        <v>0</v>
      </c>
      <c r="Q114">
        <f t="shared" si="9"/>
        <v>4</v>
      </c>
    </row>
    <row r="115" spans="1:17" ht="80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2378</v>
      </c>
      <c r="J115" s="1" t="s">
        <v>2525</v>
      </c>
      <c r="L115">
        <v>5</v>
      </c>
      <c r="M115">
        <v>0</v>
      </c>
      <c r="N115">
        <f t="shared" si="8"/>
        <v>0</v>
      </c>
      <c r="P115">
        <f t="shared" si="7"/>
        <v>0</v>
      </c>
      <c r="Q115">
        <f t="shared" si="9"/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2379</v>
      </c>
      <c r="J116" s="1" t="s">
        <v>2526</v>
      </c>
      <c r="K116" s="1" t="s">
        <v>1013</v>
      </c>
      <c r="L116">
        <v>5</v>
      </c>
      <c r="M116">
        <v>1</v>
      </c>
      <c r="N116">
        <f t="shared" si="8"/>
        <v>1</v>
      </c>
      <c r="P116">
        <f t="shared" si="7"/>
        <v>0</v>
      </c>
      <c r="Q116">
        <f t="shared" si="9"/>
        <v>4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2380</v>
      </c>
      <c r="J117" s="1" t="s">
        <v>2527</v>
      </c>
      <c r="K117" s="1" t="s">
        <v>1355</v>
      </c>
      <c r="L117">
        <v>5</v>
      </c>
      <c r="M117">
        <v>2</v>
      </c>
      <c r="N117">
        <f t="shared" si="8"/>
        <v>2</v>
      </c>
      <c r="P117">
        <f t="shared" si="7"/>
        <v>0</v>
      </c>
      <c r="Q117">
        <f t="shared" si="9"/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2381</v>
      </c>
      <c r="J118" s="1" t="s">
        <v>2528</v>
      </c>
      <c r="K118" s="1" t="s">
        <v>2565</v>
      </c>
      <c r="L118">
        <v>5</v>
      </c>
      <c r="M118">
        <v>4</v>
      </c>
      <c r="N118">
        <f t="shared" si="8"/>
        <v>4</v>
      </c>
      <c r="P118">
        <f t="shared" si="7"/>
        <v>0</v>
      </c>
      <c r="Q118">
        <f t="shared" si="9"/>
        <v>1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2382</v>
      </c>
      <c r="J119" s="1" t="s">
        <v>2529</v>
      </c>
      <c r="L119">
        <v>5</v>
      </c>
      <c r="M119">
        <v>0</v>
      </c>
      <c r="N119">
        <f t="shared" si="8"/>
        <v>0</v>
      </c>
      <c r="P119">
        <f t="shared" si="7"/>
        <v>0</v>
      </c>
      <c r="Q119">
        <f t="shared" si="9"/>
        <v>5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2383</v>
      </c>
      <c r="J120" s="1" t="s">
        <v>2530</v>
      </c>
      <c r="L120">
        <v>5</v>
      </c>
      <c r="M120">
        <v>0</v>
      </c>
      <c r="N120">
        <f t="shared" si="8"/>
        <v>0</v>
      </c>
      <c r="P120">
        <f t="shared" si="7"/>
        <v>0</v>
      </c>
      <c r="Q120">
        <f t="shared" si="9"/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2384</v>
      </c>
      <c r="J121" s="1" t="s">
        <v>2531</v>
      </c>
      <c r="K121" s="1" t="s">
        <v>1016</v>
      </c>
      <c r="L121">
        <v>5</v>
      </c>
      <c r="M121">
        <v>1</v>
      </c>
      <c r="N121">
        <f t="shared" si="8"/>
        <v>1</v>
      </c>
      <c r="P121">
        <f t="shared" si="7"/>
        <v>0</v>
      </c>
      <c r="Q121">
        <f t="shared" si="9"/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2385</v>
      </c>
      <c r="J122" s="1" t="s">
        <v>2532</v>
      </c>
      <c r="K122" s="1" t="s">
        <v>1017</v>
      </c>
      <c r="L122">
        <v>5</v>
      </c>
      <c r="M122">
        <v>1</v>
      </c>
      <c r="N122">
        <f t="shared" si="8"/>
        <v>1</v>
      </c>
      <c r="P122">
        <f t="shared" si="7"/>
        <v>0</v>
      </c>
      <c r="Q122">
        <f t="shared" si="9"/>
        <v>4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2386</v>
      </c>
      <c r="J123" s="1" t="s">
        <v>2533</v>
      </c>
      <c r="K123" s="1" t="s">
        <v>2533</v>
      </c>
      <c r="L123">
        <v>5</v>
      </c>
      <c r="M123">
        <v>5</v>
      </c>
      <c r="N123">
        <f t="shared" si="8"/>
        <v>5</v>
      </c>
      <c r="P123">
        <f t="shared" si="7"/>
        <v>0</v>
      </c>
      <c r="Q123">
        <f t="shared" si="9"/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2387</v>
      </c>
      <c r="J124" s="1" t="s">
        <v>2534</v>
      </c>
      <c r="K124" s="1" t="s">
        <v>1018</v>
      </c>
      <c r="L124">
        <v>5</v>
      </c>
      <c r="M124">
        <v>1</v>
      </c>
      <c r="N124">
        <f t="shared" si="8"/>
        <v>1</v>
      </c>
      <c r="P124">
        <f t="shared" si="7"/>
        <v>0</v>
      </c>
      <c r="Q124">
        <f t="shared" si="9"/>
        <v>4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2388</v>
      </c>
      <c r="J125" s="1" t="s">
        <v>2535</v>
      </c>
      <c r="K125" s="1" t="s">
        <v>1356</v>
      </c>
      <c r="L125">
        <v>5</v>
      </c>
      <c r="M125">
        <v>2</v>
      </c>
      <c r="N125">
        <v>1</v>
      </c>
      <c r="P125">
        <f t="shared" si="7"/>
        <v>1</v>
      </c>
      <c r="Q125">
        <f t="shared" si="9"/>
        <v>3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2389</v>
      </c>
      <c r="J126" s="1" t="s">
        <v>2536</v>
      </c>
      <c r="L126">
        <v>5</v>
      </c>
      <c r="M126">
        <v>0</v>
      </c>
      <c r="N126">
        <f t="shared" si="8"/>
        <v>0</v>
      </c>
      <c r="P126">
        <f t="shared" si="7"/>
        <v>0</v>
      </c>
      <c r="Q126">
        <f t="shared" si="9"/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2390</v>
      </c>
      <c r="J127" s="1" t="s">
        <v>2537</v>
      </c>
      <c r="K127" s="1" t="s">
        <v>1357</v>
      </c>
      <c r="L127">
        <v>5</v>
      </c>
      <c r="M127">
        <v>2</v>
      </c>
      <c r="N127">
        <f t="shared" si="8"/>
        <v>2</v>
      </c>
      <c r="P127">
        <f t="shared" si="7"/>
        <v>0</v>
      </c>
      <c r="Q127">
        <f t="shared" si="9"/>
        <v>3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2391</v>
      </c>
      <c r="J128" s="1" t="s">
        <v>2538</v>
      </c>
      <c r="K128" s="1" t="s">
        <v>1358</v>
      </c>
      <c r="L128">
        <v>5</v>
      </c>
      <c r="M128">
        <v>2</v>
      </c>
      <c r="N128">
        <v>1</v>
      </c>
      <c r="P128">
        <f t="shared" si="7"/>
        <v>1</v>
      </c>
      <c r="Q128">
        <f t="shared" si="9"/>
        <v>3</v>
      </c>
    </row>
    <row r="129" spans="1:17" ht="48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2392</v>
      </c>
      <c r="J129" s="1" t="s">
        <v>2539</v>
      </c>
      <c r="K129" s="1" t="s">
        <v>1022</v>
      </c>
      <c r="L129">
        <v>5</v>
      </c>
      <c r="M129">
        <v>1</v>
      </c>
      <c r="N129">
        <f t="shared" si="8"/>
        <v>1</v>
      </c>
      <c r="P129">
        <f t="shared" si="7"/>
        <v>0</v>
      </c>
      <c r="Q129">
        <f t="shared" si="9"/>
        <v>4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2393</v>
      </c>
      <c r="J130" s="1" t="s">
        <v>2540</v>
      </c>
      <c r="K130" s="1" t="s">
        <v>1023</v>
      </c>
      <c r="L130">
        <v>5</v>
      </c>
      <c r="M130">
        <v>1</v>
      </c>
      <c r="N130">
        <f t="shared" ref="N130:N150" si="10">M130</f>
        <v>1</v>
      </c>
      <c r="P130">
        <f t="shared" si="7"/>
        <v>0</v>
      </c>
      <c r="Q130">
        <f t="shared" ref="Q130:Q151" si="11">L130-SUM(N130:P130)</f>
        <v>4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2394</v>
      </c>
      <c r="J131" s="1" t="s">
        <v>2541</v>
      </c>
      <c r="K131" s="1" t="s">
        <v>1024</v>
      </c>
      <c r="L131">
        <v>5</v>
      </c>
      <c r="M131">
        <v>1</v>
      </c>
      <c r="N131">
        <f t="shared" si="10"/>
        <v>1</v>
      </c>
      <c r="P131">
        <f t="shared" ref="P131:P151" si="12">M131-N131</f>
        <v>0</v>
      </c>
      <c r="Q131">
        <f t="shared" si="11"/>
        <v>4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2395</v>
      </c>
      <c r="J132" s="1" t="s">
        <v>2542</v>
      </c>
      <c r="K132" s="1" t="s">
        <v>1025</v>
      </c>
      <c r="L132">
        <v>5</v>
      </c>
      <c r="M132">
        <v>1</v>
      </c>
      <c r="N132">
        <f t="shared" si="10"/>
        <v>1</v>
      </c>
      <c r="P132">
        <f t="shared" si="12"/>
        <v>0</v>
      </c>
      <c r="Q132">
        <f t="shared" si="11"/>
        <v>4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2396</v>
      </c>
      <c r="J133" s="1" t="s">
        <v>2543</v>
      </c>
      <c r="K133" s="1" t="s">
        <v>1026</v>
      </c>
      <c r="L133">
        <v>5</v>
      </c>
      <c r="M133">
        <v>1</v>
      </c>
      <c r="N133">
        <f t="shared" si="10"/>
        <v>1</v>
      </c>
      <c r="P133">
        <f t="shared" si="12"/>
        <v>0</v>
      </c>
      <c r="Q133">
        <f t="shared" si="11"/>
        <v>4</v>
      </c>
    </row>
    <row r="134" spans="1:17" ht="48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2397</v>
      </c>
      <c r="J134" s="1" t="s">
        <v>2544</v>
      </c>
      <c r="K134" s="1" t="s">
        <v>1027</v>
      </c>
      <c r="L134">
        <v>5</v>
      </c>
      <c r="M134">
        <v>1</v>
      </c>
      <c r="N134">
        <f t="shared" si="10"/>
        <v>1</v>
      </c>
      <c r="P134">
        <f t="shared" si="12"/>
        <v>0</v>
      </c>
      <c r="Q134">
        <f t="shared" si="11"/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2398</v>
      </c>
      <c r="J135" s="1" t="s">
        <v>2545</v>
      </c>
      <c r="K135" s="1" t="s">
        <v>1359</v>
      </c>
      <c r="L135">
        <v>5</v>
      </c>
      <c r="M135">
        <v>2</v>
      </c>
      <c r="N135">
        <f t="shared" si="10"/>
        <v>2</v>
      </c>
      <c r="P135">
        <f t="shared" si="12"/>
        <v>0</v>
      </c>
      <c r="Q135">
        <f t="shared" si="11"/>
        <v>3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2399</v>
      </c>
      <c r="J136" s="1" t="s">
        <v>2546</v>
      </c>
      <c r="K136" s="1" t="s">
        <v>1029</v>
      </c>
      <c r="L136">
        <v>5</v>
      </c>
      <c r="M136">
        <v>1</v>
      </c>
      <c r="N136">
        <f t="shared" si="10"/>
        <v>1</v>
      </c>
      <c r="P136">
        <f t="shared" si="12"/>
        <v>0</v>
      </c>
      <c r="Q136">
        <f t="shared" si="11"/>
        <v>4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2400</v>
      </c>
      <c r="J137" s="1" t="s">
        <v>2547</v>
      </c>
      <c r="K137" s="1" t="s">
        <v>2547</v>
      </c>
      <c r="L137">
        <v>5</v>
      </c>
      <c r="M137">
        <v>5</v>
      </c>
      <c r="N137">
        <v>2</v>
      </c>
      <c r="P137">
        <f t="shared" si="12"/>
        <v>3</v>
      </c>
      <c r="Q137">
        <f t="shared" si="11"/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1484</v>
      </c>
      <c r="J138" s="1" t="s">
        <v>1618</v>
      </c>
      <c r="K138" s="1" t="s">
        <v>1030</v>
      </c>
      <c r="L138">
        <v>5</v>
      </c>
      <c r="M138">
        <v>1</v>
      </c>
      <c r="N138">
        <f t="shared" si="10"/>
        <v>1</v>
      </c>
      <c r="P138">
        <f t="shared" si="12"/>
        <v>0</v>
      </c>
      <c r="Q138">
        <f t="shared" si="11"/>
        <v>4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2401</v>
      </c>
      <c r="J139" s="1" t="s">
        <v>2548</v>
      </c>
      <c r="K139" s="1" t="s">
        <v>1031</v>
      </c>
      <c r="L139">
        <v>5</v>
      </c>
      <c r="M139">
        <v>1</v>
      </c>
      <c r="N139">
        <f t="shared" si="10"/>
        <v>1</v>
      </c>
      <c r="P139">
        <f t="shared" si="12"/>
        <v>0</v>
      </c>
      <c r="Q139">
        <f t="shared" si="11"/>
        <v>4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2402</v>
      </c>
      <c r="J140" s="1" t="s">
        <v>2549</v>
      </c>
      <c r="K140" s="1" t="s">
        <v>1032</v>
      </c>
      <c r="L140">
        <v>5</v>
      </c>
      <c r="M140">
        <v>1</v>
      </c>
      <c r="N140">
        <f t="shared" si="10"/>
        <v>1</v>
      </c>
      <c r="P140">
        <f t="shared" si="12"/>
        <v>0</v>
      </c>
      <c r="Q140">
        <f t="shared" si="11"/>
        <v>4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2403</v>
      </c>
      <c r="J141" s="1" t="s">
        <v>2550</v>
      </c>
      <c r="K141" s="1" t="s">
        <v>1033</v>
      </c>
      <c r="L141">
        <v>5</v>
      </c>
      <c r="M141">
        <v>1</v>
      </c>
      <c r="N141">
        <f t="shared" si="10"/>
        <v>1</v>
      </c>
      <c r="P141">
        <f t="shared" si="12"/>
        <v>0</v>
      </c>
      <c r="Q141">
        <f t="shared" si="11"/>
        <v>4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2404</v>
      </c>
      <c r="J142" s="1" t="s">
        <v>2551</v>
      </c>
      <c r="K142" s="1" t="s">
        <v>1034</v>
      </c>
      <c r="L142">
        <v>5</v>
      </c>
      <c r="M142">
        <v>1</v>
      </c>
      <c r="N142">
        <f t="shared" si="10"/>
        <v>1</v>
      </c>
      <c r="P142">
        <f t="shared" si="12"/>
        <v>0</v>
      </c>
      <c r="Q142">
        <f t="shared" si="11"/>
        <v>4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2405</v>
      </c>
      <c r="J143" s="1" t="s">
        <v>2552</v>
      </c>
      <c r="K143" s="1" t="s">
        <v>1035</v>
      </c>
      <c r="L143">
        <v>5</v>
      </c>
      <c r="M143">
        <v>1</v>
      </c>
      <c r="N143">
        <f t="shared" si="10"/>
        <v>1</v>
      </c>
      <c r="P143">
        <f t="shared" si="12"/>
        <v>0</v>
      </c>
      <c r="Q143">
        <f t="shared" si="11"/>
        <v>4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2406</v>
      </c>
      <c r="J144" s="1" t="s">
        <v>2553</v>
      </c>
      <c r="L144">
        <v>5</v>
      </c>
      <c r="M144">
        <v>0</v>
      </c>
      <c r="N144">
        <f t="shared" si="10"/>
        <v>0</v>
      </c>
      <c r="O144">
        <v>3</v>
      </c>
      <c r="P144">
        <f t="shared" si="12"/>
        <v>0</v>
      </c>
      <c r="Q144">
        <f t="shared" si="11"/>
        <v>2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2407</v>
      </c>
      <c r="J145" s="1" t="s">
        <v>2554</v>
      </c>
      <c r="K145" s="1" t="s">
        <v>1036</v>
      </c>
      <c r="L145">
        <v>5</v>
      </c>
      <c r="M145">
        <v>1</v>
      </c>
      <c r="N145">
        <f t="shared" si="10"/>
        <v>1</v>
      </c>
      <c r="P145">
        <f t="shared" si="12"/>
        <v>0</v>
      </c>
      <c r="Q145">
        <f t="shared" si="11"/>
        <v>4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2408</v>
      </c>
      <c r="J146" s="1" t="s">
        <v>2555</v>
      </c>
      <c r="K146" s="1" t="s">
        <v>1037</v>
      </c>
      <c r="L146">
        <v>5</v>
      </c>
      <c r="M146">
        <v>1</v>
      </c>
      <c r="N146">
        <f t="shared" si="10"/>
        <v>1</v>
      </c>
      <c r="P146">
        <f t="shared" si="12"/>
        <v>0</v>
      </c>
      <c r="Q146">
        <f t="shared" si="11"/>
        <v>4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2409</v>
      </c>
      <c r="J147" s="1" t="s">
        <v>2556</v>
      </c>
      <c r="K147" s="1" t="s">
        <v>1038</v>
      </c>
      <c r="L147">
        <v>5</v>
      </c>
      <c r="M147">
        <v>1</v>
      </c>
      <c r="N147">
        <f t="shared" si="10"/>
        <v>1</v>
      </c>
      <c r="P147">
        <f t="shared" si="12"/>
        <v>0</v>
      </c>
      <c r="Q147">
        <f t="shared" si="11"/>
        <v>4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2410</v>
      </c>
      <c r="J148" s="1" t="s">
        <v>2557</v>
      </c>
      <c r="K148" s="1" t="s">
        <v>1039</v>
      </c>
      <c r="L148">
        <v>5</v>
      </c>
      <c r="M148">
        <v>1</v>
      </c>
      <c r="N148">
        <f t="shared" si="10"/>
        <v>1</v>
      </c>
      <c r="P148">
        <f t="shared" si="12"/>
        <v>0</v>
      </c>
      <c r="Q148">
        <f t="shared" si="11"/>
        <v>4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2411</v>
      </c>
      <c r="J149" s="1" t="s">
        <v>2558</v>
      </c>
      <c r="K149" s="1" t="s">
        <v>1040</v>
      </c>
      <c r="L149">
        <v>5</v>
      </c>
      <c r="M149">
        <v>1</v>
      </c>
      <c r="N149">
        <f t="shared" si="10"/>
        <v>1</v>
      </c>
      <c r="P149">
        <f t="shared" si="12"/>
        <v>0</v>
      </c>
      <c r="Q149">
        <f t="shared" si="11"/>
        <v>4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2412</v>
      </c>
      <c r="J150" s="1" t="s">
        <v>2559</v>
      </c>
      <c r="K150" s="1" t="s">
        <v>1041</v>
      </c>
      <c r="L150">
        <v>5</v>
      </c>
      <c r="M150">
        <v>1</v>
      </c>
      <c r="N150">
        <f t="shared" si="10"/>
        <v>1</v>
      </c>
      <c r="P150">
        <f t="shared" si="12"/>
        <v>0</v>
      </c>
      <c r="Q150">
        <f t="shared" si="11"/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2413</v>
      </c>
      <c r="J151" s="1" t="s">
        <v>2560</v>
      </c>
      <c r="K151" s="1" t="s">
        <v>2566</v>
      </c>
      <c r="L151">
        <v>5</v>
      </c>
      <c r="M151">
        <v>4</v>
      </c>
      <c r="N151">
        <v>3</v>
      </c>
      <c r="P151">
        <f t="shared" si="12"/>
        <v>1</v>
      </c>
      <c r="Q151">
        <f t="shared" si="1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tabSelected="1" zoomScale="120" zoomScaleNormal="120" workbookViewId="0">
      <selection activeCell="A8" sqref="A8"/>
    </sheetView>
  </sheetViews>
  <sheetFormatPr baseColWidth="10" defaultColWidth="8.83203125" defaultRowHeight="15" x14ac:dyDescent="0.2"/>
  <cols>
    <col min="1" max="1" width="17.6640625" bestFit="1" customWidth="1"/>
    <col min="2" max="2" width="8.6640625" bestFit="1" customWidth="1"/>
    <col min="3" max="3" width="6.1640625" bestFit="1" customWidth="1"/>
    <col min="4" max="4" width="12" bestFit="1" customWidth="1"/>
    <col min="5" max="5" width="4.1640625" bestFit="1" customWidth="1"/>
    <col min="6" max="6" width="3.1640625" bestFit="1" customWidth="1"/>
    <col min="7" max="8" width="4.1640625" bestFit="1" customWidth="1"/>
    <col min="9" max="10" width="9.1640625" bestFit="1" customWidth="1"/>
    <col min="11" max="11" width="8.33203125" bestFit="1" customWidth="1"/>
    <col min="12" max="12" width="8.1640625" bestFit="1" customWidth="1"/>
    <col min="13" max="13" width="7.6640625" bestFit="1" customWidth="1"/>
    <col min="14" max="14" width="12" bestFit="1" customWidth="1"/>
    <col min="15" max="15" width="16.6640625" bestFit="1" customWidth="1"/>
    <col min="16" max="16" width="14.6640625" bestFit="1" customWidth="1"/>
  </cols>
  <sheetData>
    <row r="1" spans="1:16" x14ac:dyDescent="0.2">
      <c r="A1" s="2" t="s">
        <v>2567</v>
      </c>
      <c r="B1" s="2" t="s">
        <v>2568</v>
      </c>
      <c r="C1" s="2" t="s">
        <v>2569</v>
      </c>
      <c r="D1" s="2" t="s">
        <v>2570</v>
      </c>
      <c r="E1" s="2" t="s">
        <v>2571</v>
      </c>
      <c r="F1" s="2" t="s">
        <v>2572</v>
      </c>
      <c r="G1" s="2" t="s">
        <v>2573</v>
      </c>
      <c r="H1" s="2" t="s">
        <v>2574</v>
      </c>
      <c r="I1" s="2" t="s">
        <v>2575</v>
      </c>
      <c r="J1" s="2" t="s">
        <v>2576</v>
      </c>
      <c r="K1" s="2" t="s">
        <v>2577</v>
      </c>
      <c r="L1" s="2" t="s">
        <v>2578</v>
      </c>
      <c r="M1" s="2" t="s">
        <v>2579</v>
      </c>
      <c r="N1" s="2" t="s">
        <v>2588</v>
      </c>
      <c r="O1" s="2" t="s">
        <v>2580</v>
      </c>
      <c r="P1" s="2" t="s">
        <v>2581</v>
      </c>
    </row>
    <row r="2" spans="1:16" x14ac:dyDescent="0.2">
      <c r="A2" t="s">
        <v>2582</v>
      </c>
      <c r="B2">
        <f t="shared" ref="B2:B7" ca="1" si="0">COUNTBLANK(INDIRECT("'"&amp;A2&amp;"'!$K$2:$K$151"))</f>
        <v>19</v>
      </c>
      <c r="C2">
        <f t="shared" ref="C2:C7" ca="1" si="1">COUNTA(INDIRECT("'"&amp;A2&amp;"'!$K$2:$K$151"))</f>
        <v>131</v>
      </c>
      <c r="D2">
        <f t="shared" ref="D2:D7" ca="1" si="2">SUM(INDIRECT("'"&amp;A2&amp;"'!$M$2:$M$151"))</f>
        <v>189</v>
      </c>
      <c r="E2">
        <f t="shared" ref="E2:E7" ca="1" si="3">SUM(INDIRECT("'"&amp;A2&amp;"'!$N$2:$N$151"))</f>
        <v>182</v>
      </c>
      <c r="F2">
        <f t="shared" ref="F2:F7" ca="1" si="4">SUM(INDIRECT("'"&amp;A2&amp;"'!$O$2:$O$151"))</f>
        <v>0</v>
      </c>
      <c r="G2">
        <f t="shared" ref="G2:G7" ca="1" si="5">SUM(INDIRECT("'"&amp;A2&amp;"'!$P$2:$P$151"))</f>
        <v>7</v>
      </c>
      <c r="H2">
        <f t="shared" ref="H2:H7" ca="1" si="6">SUM(INDIRECT("'"&amp;A2&amp;"'!$Q$2:$Q$151"))</f>
        <v>561</v>
      </c>
      <c r="I2" s="3">
        <f t="shared" ref="I2:I7" ca="1" si="7">E2/(E2+F2)</f>
        <v>1</v>
      </c>
      <c r="J2" s="3">
        <f t="shared" ref="J2:J7" ca="1" si="8">H2/(H2+G2)</f>
        <v>0.98767605633802813</v>
      </c>
      <c r="K2" s="3">
        <f t="shared" ref="K2:K7" ca="1" si="9">E2/(E2+G2)</f>
        <v>0.96296296296296291</v>
      </c>
      <c r="L2" s="3">
        <f t="shared" ref="L2:L7" ca="1" si="10">(E2+H2)/SUM(E2:H2)</f>
        <v>0.9906666666666667</v>
      </c>
      <c r="M2" s="3">
        <f t="shared" ref="M2:M7" ca="1" si="11">(2*E2)/((2*E2)+G2+F2)</f>
        <v>0.98113207547169812</v>
      </c>
      <c r="N2" s="4">
        <f t="shared" ref="N2:N7" ca="1" si="12">(COUNTIF(INDIRECT("'"&amp;A2&amp;"'!$N$2:$N$151"), "&gt;0")/(B2+C2))</f>
        <v>0.87333333333333329</v>
      </c>
      <c r="O2" s="4">
        <f t="shared" ref="O2:O7" ca="1" si="13">COUNTA(INDIRECT("'"&amp;A2&amp;"'!$O$2:$O$151"))/B2</f>
        <v>0</v>
      </c>
      <c r="P2" s="4">
        <f t="shared" ref="P2:P7" ca="1" si="14">(COUNTIF(INDIRECT("'"&amp;A2&amp;"'!$N$2:$N$151"),"&gt;0")+COUNTA(INDIRECT("'"&amp;A2&amp;"'!$O$2:$O$151")))/(B2+C2)</f>
        <v>0.87333333333333329</v>
      </c>
    </row>
    <row r="3" spans="1:16" x14ac:dyDescent="0.2">
      <c r="A3" t="s">
        <v>2583</v>
      </c>
      <c r="B3">
        <f t="shared" ca="1" si="0"/>
        <v>19</v>
      </c>
      <c r="C3">
        <f t="shared" ca="1" si="1"/>
        <v>131</v>
      </c>
      <c r="D3">
        <f t="shared" ca="1" si="2"/>
        <v>198</v>
      </c>
      <c r="E3">
        <f t="shared" ca="1" si="3"/>
        <v>183</v>
      </c>
      <c r="F3">
        <f t="shared" ca="1" si="4"/>
        <v>7</v>
      </c>
      <c r="G3">
        <f t="shared" ca="1" si="5"/>
        <v>15</v>
      </c>
      <c r="H3">
        <f t="shared" ca="1" si="6"/>
        <v>545</v>
      </c>
      <c r="I3" s="3">
        <f t="shared" ca="1" si="7"/>
        <v>0.9631578947368421</v>
      </c>
      <c r="J3" s="3">
        <f t="shared" ca="1" si="8"/>
        <v>0.9732142857142857</v>
      </c>
      <c r="K3" s="3">
        <f t="shared" ca="1" si="9"/>
        <v>0.9242424242424242</v>
      </c>
      <c r="L3" s="3">
        <f t="shared" ca="1" si="10"/>
        <v>0.97066666666666668</v>
      </c>
      <c r="M3" s="3">
        <f t="shared" ca="1" si="11"/>
        <v>0.94329896907216493</v>
      </c>
      <c r="N3" s="4">
        <f t="shared" ca="1" si="12"/>
        <v>0.87333333333333329</v>
      </c>
      <c r="O3" s="4">
        <f t="shared" ca="1" si="13"/>
        <v>0.31578947368421051</v>
      </c>
      <c r="P3" s="4">
        <f t="shared" ca="1" si="14"/>
        <v>0.91333333333333333</v>
      </c>
    </row>
    <row r="4" spans="1:16" x14ac:dyDescent="0.2">
      <c r="A4" t="s">
        <v>2584</v>
      </c>
      <c r="B4">
        <f t="shared" ca="1" si="0"/>
        <v>19</v>
      </c>
      <c r="C4">
        <f t="shared" ca="1" si="1"/>
        <v>131</v>
      </c>
      <c r="D4">
        <f t="shared" ca="1" si="2"/>
        <v>200</v>
      </c>
      <c r="E4">
        <f t="shared" ca="1" si="3"/>
        <v>200</v>
      </c>
      <c r="F4">
        <f t="shared" ca="1" si="4"/>
        <v>4</v>
      </c>
      <c r="G4">
        <f t="shared" ca="1" si="5"/>
        <v>0</v>
      </c>
      <c r="H4">
        <f t="shared" ca="1" si="6"/>
        <v>546</v>
      </c>
      <c r="I4" s="3">
        <f t="shared" ca="1" si="7"/>
        <v>0.98039215686274506</v>
      </c>
      <c r="J4" s="3">
        <f t="shared" ca="1" si="8"/>
        <v>1</v>
      </c>
      <c r="K4" s="3">
        <f t="shared" ca="1" si="9"/>
        <v>1</v>
      </c>
      <c r="L4" s="3">
        <f t="shared" ca="1" si="10"/>
        <v>0.9946666666666667</v>
      </c>
      <c r="M4" s="3">
        <f t="shared" ca="1" si="11"/>
        <v>0.99009900990099009</v>
      </c>
      <c r="N4" s="4">
        <f t="shared" ca="1" si="12"/>
        <v>0.87333333333333329</v>
      </c>
      <c r="O4" s="4">
        <f t="shared" ca="1" si="13"/>
        <v>0.21052631578947367</v>
      </c>
      <c r="P4" s="4">
        <f t="shared" ca="1" si="14"/>
        <v>0.9</v>
      </c>
    </row>
    <row r="5" spans="1:16" x14ac:dyDescent="0.2">
      <c r="A5" t="s">
        <v>2585</v>
      </c>
      <c r="B5">
        <f t="shared" ca="1" si="0"/>
        <v>18</v>
      </c>
      <c r="C5">
        <f t="shared" ca="1" si="1"/>
        <v>132</v>
      </c>
      <c r="D5">
        <f t="shared" ca="1" si="2"/>
        <v>228</v>
      </c>
      <c r="E5">
        <f t="shared" ca="1" si="3"/>
        <v>188</v>
      </c>
      <c r="F5">
        <f t="shared" ca="1" si="4"/>
        <v>7</v>
      </c>
      <c r="G5">
        <f t="shared" ca="1" si="5"/>
        <v>40</v>
      </c>
      <c r="H5">
        <f t="shared" ca="1" si="6"/>
        <v>515</v>
      </c>
      <c r="I5" s="3">
        <f t="shared" ca="1" si="7"/>
        <v>0.96410256410256412</v>
      </c>
      <c r="J5" s="3">
        <f t="shared" ca="1" si="8"/>
        <v>0.92792792792792789</v>
      </c>
      <c r="K5" s="3">
        <f t="shared" ca="1" si="9"/>
        <v>0.82456140350877194</v>
      </c>
      <c r="L5" s="3">
        <f t="shared" ca="1" si="10"/>
        <v>0.93733333333333335</v>
      </c>
      <c r="M5" s="3">
        <f t="shared" ca="1" si="11"/>
        <v>0.88888888888888884</v>
      </c>
      <c r="N5" s="4">
        <f t="shared" ca="1" si="12"/>
        <v>0.88</v>
      </c>
      <c r="O5" s="4">
        <f t="shared" ca="1" si="13"/>
        <v>0.3888888888888889</v>
      </c>
      <c r="P5" s="4">
        <f t="shared" ca="1" si="14"/>
        <v>0.92666666666666664</v>
      </c>
    </row>
    <row r="6" spans="1:16" x14ac:dyDescent="0.2">
      <c r="A6" t="s">
        <v>2586</v>
      </c>
      <c r="B6">
        <f t="shared" ca="1" si="0"/>
        <v>14</v>
      </c>
      <c r="C6">
        <f t="shared" ca="1" si="1"/>
        <v>136</v>
      </c>
      <c r="D6">
        <f t="shared" ca="1" si="2"/>
        <v>317</v>
      </c>
      <c r="E6">
        <f t="shared" ca="1" si="3"/>
        <v>189</v>
      </c>
      <c r="F6">
        <f t="shared" ca="1" si="4"/>
        <v>7</v>
      </c>
      <c r="G6">
        <f t="shared" ca="1" si="5"/>
        <v>128</v>
      </c>
      <c r="H6">
        <f t="shared" ca="1" si="6"/>
        <v>426</v>
      </c>
      <c r="I6" s="3">
        <f t="shared" ca="1" si="7"/>
        <v>0.9642857142857143</v>
      </c>
      <c r="J6" s="3">
        <f t="shared" ca="1" si="8"/>
        <v>0.76895306859205781</v>
      </c>
      <c r="K6" s="3">
        <f t="shared" ca="1" si="9"/>
        <v>0.59621451104100942</v>
      </c>
      <c r="L6" s="3">
        <f t="shared" ca="1" si="10"/>
        <v>0.82</v>
      </c>
      <c r="M6" s="3">
        <f t="shared" ca="1" si="11"/>
        <v>0.73684210526315785</v>
      </c>
      <c r="N6" s="4">
        <f t="shared" ca="1" si="12"/>
        <v>0.9</v>
      </c>
      <c r="O6" s="4">
        <f t="shared" ca="1" si="13"/>
        <v>0.35714285714285715</v>
      </c>
      <c r="P6" s="4">
        <f t="shared" ca="1" si="14"/>
        <v>0.93333333333333335</v>
      </c>
    </row>
    <row r="7" spans="1:16" x14ac:dyDescent="0.2">
      <c r="A7" t="s">
        <v>2587</v>
      </c>
      <c r="B7">
        <f t="shared" ca="1" si="0"/>
        <v>19</v>
      </c>
      <c r="C7">
        <f t="shared" ca="1" si="1"/>
        <v>131</v>
      </c>
      <c r="D7">
        <f t="shared" ca="1" si="2"/>
        <v>194</v>
      </c>
      <c r="E7">
        <f t="shared" ca="1" si="3"/>
        <v>182</v>
      </c>
      <c r="F7">
        <f t="shared" ca="1" si="4"/>
        <v>8</v>
      </c>
      <c r="G7">
        <f t="shared" ca="1" si="5"/>
        <v>12</v>
      </c>
      <c r="H7">
        <f t="shared" ca="1" si="6"/>
        <v>548</v>
      </c>
      <c r="I7" s="3">
        <f t="shared" ca="1" si="7"/>
        <v>0.95789473684210524</v>
      </c>
      <c r="J7" s="3">
        <f t="shared" ca="1" si="8"/>
        <v>0.97857142857142854</v>
      </c>
      <c r="K7" s="3">
        <f t="shared" ca="1" si="9"/>
        <v>0.93814432989690721</v>
      </c>
      <c r="L7" s="3">
        <f t="shared" ca="1" si="10"/>
        <v>0.97333333333333338</v>
      </c>
      <c r="M7" s="3">
        <f t="shared" ca="1" si="11"/>
        <v>0.94791666666666663</v>
      </c>
      <c r="N7" s="4">
        <f t="shared" ca="1" si="12"/>
        <v>0.87333333333333329</v>
      </c>
      <c r="O7" s="4">
        <f t="shared" ca="1" si="13"/>
        <v>0.31578947368421051</v>
      </c>
      <c r="P7" s="4">
        <f t="shared" ca="1" si="14"/>
        <v>0.91333333333333333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Levenshtein</vt:lpstr>
      <vt:lpstr>Damerau-Levenshtein</vt:lpstr>
      <vt:lpstr>Jaro</vt:lpstr>
      <vt:lpstr>Jaro-Winkler</vt:lpstr>
      <vt:lpstr>Hamming</vt:lpstr>
      <vt:lpstr>Analysis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Butler, MD</cp:lastModifiedBy>
  <dcterms:created xsi:type="dcterms:W3CDTF">2020-07-15T21:30:32Z</dcterms:created>
  <dcterms:modified xsi:type="dcterms:W3CDTF">2020-08-13T16:24:42Z</dcterms:modified>
</cp:coreProperties>
</file>