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old/"/>
    </mc:Choice>
  </mc:AlternateContent>
  <xr:revisionPtr revIDLastSave="0" documentId="13_ncr:1_{1D2215D4-A45E-4D44-B12F-B4E6026402FA}" xr6:coauthVersionLast="45" xr6:coauthVersionMax="45" xr10:uidLastSave="{00000000-0000-0000-0000-000000000000}"/>
  <bookViews>
    <workbookView xWindow="240" yWindow="460" windowWidth="23060" windowHeight="17760" firstSheet="1" activeTab="5" xr2:uid="{00000000-000D-0000-FFFF-FFFF00000000}"/>
  </bookViews>
  <sheets>
    <sheet name="Levenshtein" sheetId="1" r:id="rId1"/>
    <sheet name="Damerau-Levenshtein" sheetId="2" r:id="rId2"/>
    <sheet name="Jaro" sheetId="3" r:id="rId3"/>
    <sheet name="Jaro-Winkler" sheetId="4" r:id="rId4"/>
    <sheet name="Hamming" sheetId="5" r:id="rId5"/>
    <sheet name="Analysis Summary" sheetId="6" r:id="rId6"/>
  </sheets>
  <calcPr calcId="191029"/>
</workbook>
</file>

<file path=xl/calcChain.xml><?xml version="1.0" encoding="utf-8"?>
<calcChain xmlns="http://schemas.openxmlformats.org/spreadsheetml/2006/main">
  <c r="N137" i="5" l="1"/>
  <c r="Q137" i="5" s="1"/>
  <c r="N136" i="5"/>
  <c r="Q136" i="5" s="1"/>
  <c r="Q135" i="5"/>
  <c r="N135" i="5"/>
  <c r="Q134" i="5"/>
  <c r="N134" i="5"/>
  <c r="N133" i="5"/>
  <c r="Q133" i="5" s="1"/>
  <c r="N132" i="5"/>
  <c r="Q132" i="5" s="1"/>
  <c r="Q131" i="5"/>
  <c r="N131" i="5"/>
  <c r="Q130" i="5"/>
  <c r="N130" i="5"/>
  <c r="N129" i="5"/>
  <c r="Q129" i="5" s="1"/>
  <c r="N128" i="5"/>
  <c r="Q128" i="5" s="1"/>
  <c r="Q127" i="5"/>
  <c r="N127" i="5"/>
  <c r="Q126" i="5"/>
  <c r="N126" i="5"/>
  <c r="N125" i="5"/>
  <c r="Q125" i="5" s="1"/>
  <c r="N124" i="5"/>
  <c r="Q124" i="5" s="1"/>
  <c r="Q123" i="5"/>
  <c r="N123" i="5"/>
  <c r="Q122" i="5"/>
  <c r="N122" i="5"/>
  <c r="N121" i="5"/>
  <c r="Q121" i="5" s="1"/>
  <c r="N120" i="5"/>
  <c r="Q120" i="5" s="1"/>
  <c r="Q119" i="5"/>
  <c r="N119" i="5"/>
  <c r="Q118" i="5"/>
  <c r="N118" i="5"/>
  <c r="N117" i="5"/>
  <c r="Q117" i="5" s="1"/>
  <c r="N116" i="5"/>
  <c r="Q116" i="5" s="1"/>
  <c r="Q115" i="5"/>
  <c r="N115" i="5"/>
  <c r="Q114" i="5"/>
  <c r="N114" i="5"/>
  <c r="N113" i="5"/>
  <c r="Q113" i="5" s="1"/>
  <c r="N112" i="5"/>
  <c r="Q112" i="5" s="1"/>
  <c r="Q111" i="5"/>
  <c r="N111" i="5"/>
  <c r="Q110" i="5"/>
  <c r="N110" i="5"/>
  <c r="N109" i="5"/>
  <c r="Q109" i="5" s="1"/>
  <c r="N108" i="5"/>
  <c r="Q108" i="5" s="1"/>
  <c r="Q107" i="5"/>
  <c r="N107" i="5"/>
  <c r="Q106" i="5"/>
  <c r="N106" i="5"/>
  <c r="N105" i="5"/>
  <c r="Q105" i="5" s="1"/>
  <c r="N104" i="5"/>
  <c r="Q104" i="5" s="1"/>
  <c r="Q103" i="5"/>
  <c r="N103" i="5"/>
  <c r="Q102" i="5"/>
  <c r="N102" i="5"/>
  <c r="N101" i="5"/>
  <c r="Q101" i="5" s="1"/>
  <c r="N100" i="5"/>
  <c r="Q100" i="5" s="1"/>
  <c r="Q99" i="5"/>
  <c r="N99" i="5"/>
  <c r="Q98" i="5"/>
  <c r="N98" i="5"/>
  <c r="N97" i="5"/>
  <c r="Q97" i="5" s="1"/>
  <c r="N96" i="5"/>
  <c r="Q96" i="5" s="1"/>
  <c r="Q95" i="5"/>
  <c r="N95" i="5"/>
  <c r="Q94" i="5"/>
  <c r="N94" i="5"/>
  <c r="N93" i="5"/>
  <c r="Q93" i="5" s="1"/>
  <c r="N92" i="5"/>
  <c r="Q92" i="5" s="1"/>
  <c r="Q91" i="5"/>
  <c r="N91" i="5"/>
  <c r="Q90" i="5"/>
  <c r="N90" i="5"/>
  <c r="N89" i="5"/>
  <c r="Q89" i="5" s="1"/>
  <c r="N88" i="5"/>
  <c r="Q88" i="5" s="1"/>
  <c r="Q87" i="5"/>
  <c r="N87" i="5"/>
  <c r="Q86" i="5"/>
  <c r="N86" i="5"/>
  <c r="N85" i="5"/>
  <c r="Q85" i="5" s="1"/>
  <c r="N84" i="5"/>
  <c r="Q84" i="5" s="1"/>
  <c r="Q83" i="5"/>
  <c r="N83" i="5"/>
  <c r="Q82" i="5"/>
  <c r="N82" i="5"/>
  <c r="N81" i="5"/>
  <c r="Q81" i="5" s="1"/>
  <c r="N80" i="5"/>
  <c r="Q80" i="5" s="1"/>
  <c r="Q79" i="5"/>
  <c r="N79" i="5"/>
  <c r="Q78" i="5"/>
  <c r="N78" i="5"/>
  <c r="N77" i="5"/>
  <c r="Q77" i="5" s="1"/>
  <c r="N76" i="5"/>
  <c r="Q76" i="5" s="1"/>
  <c r="Q75" i="5"/>
  <c r="N75" i="5"/>
  <c r="Q74" i="5"/>
  <c r="N74" i="5"/>
  <c r="N73" i="5"/>
  <c r="Q73" i="5" s="1"/>
  <c r="N72" i="5"/>
  <c r="Q72" i="5" s="1"/>
  <c r="Q71" i="5"/>
  <c r="N71" i="5"/>
  <c r="Q70" i="5"/>
  <c r="N70" i="5"/>
  <c r="N69" i="5"/>
  <c r="Q69" i="5" s="1"/>
  <c r="N68" i="5"/>
  <c r="Q68" i="5" s="1"/>
  <c r="Q67" i="5"/>
  <c r="N67" i="5"/>
  <c r="Q66" i="5"/>
  <c r="N66" i="5"/>
  <c r="N65" i="5"/>
  <c r="Q65" i="5" s="1"/>
  <c r="N64" i="5"/>
  <c r="Q64" i="5" s="1"/>
  <c r="Q63" i="5"/>
  <c r="N63" i="5"/>
  <c r="Q62" i="5"/>
  <c r="N62" i="5"/>
  <c r="N61" i="5"/>
  <c r="Q61" i="5" s="1"/>
  <c r="N60" i="5"/>
  <c r="Q60" i="5" s="1"/>
  <c r="Q59" i="5"/>
  <c r="N59" i="5"/>
  <c r="Q58" i="5"/>
  <c r="N58" i="5"/>
  <c r="N57" i="5"/>
  <c r="Q57" i="5" s="1"/>
  <c r="N56" i="5"/>
  <c r="Q56" i="5" s="1"/>
  <c r="Q55" i="5"/>
  <c r="N55" i="5"/>
  <c r="Q54" i="5"/>
  <c r="N54" i="5"/>
  <c r="N53" i="5"/>
  <c r="Q53" i="5" s="1"/>
  <c r="N52" i="5"/>
  <c r="Q52" i="5" s="1"/>
  <c r="Q51" i="5"/>
  <c r="N51" i="5"/>
  <c r="Q50" i="5"/>
  <c r="N50" i="5"/>
  <c r="N49" i="5"/>
  <c r="Q49" i="5" s="1"/>
  <c r="N48" i="5"/>
  <c r="Q48" i="5" s="1"/>
  <c r="Q47" i="5"/>
  <c r="N47" i="5"/>
  <c r="Q46" i="5"/>
  <c r="N46" i="5"/>
  <c r="N45" i="5"/>
  <c r="Q45" i="5" s="1"/>
  <c r="N44" i="5"/>
  <c r="Q44" i="5" s="1"/>
  <c r="Q43" i="5"/>
  <c r="N43" i="5"/>
  <c r="Q42" i="5"/>
  <c r="N42" i="5"/>
  <c r="N41" i="5"/>
  <c r="Q41" i="5" s="1"/>
  <c r="N40" i="5"/>
  <c r="Q40" i="5" s="1"/>
  <c r="Q39" i="5"/>
  <c r="N39" i="5"/>
  <c r="Q38" i="5"/>
  <c r="N38" i="5"/>
  <c r="N37" i="5"/>
  <c r="Q37" i="5" s="1"/>
  <c r="N36" i="5"/>
  <c r="Q36" i="5" s="1"/>
  <c r="Q35" i="5"/>
  <c r="N35" i="5"/>
  <c r="Q34" i="5"/>
  <c r="N34" i="5"/>
  <c r="N33" i="5"/>
  <c r="Q33" i="5" s="1"/>
  <c r="N32" i="5"/>
  <c r="Q32" i="5" s="1"/>
  <c r="Q31" i="5"/>
  <c r="N31" i="5"/>
  <c r="Q30" i="5"/>
  <c r="N30" i="5"/>
  <c r="N29" i="5"/>
  <c r="Q29" i="5" s="1"/>
  <c r="N28" i="5"/>
  <c r="Q28" i="5" s="1"/>
  <c r="Q27" i="5"/>
  <c r="N27" i="5"/>
  <c r="Q26" i="5"/>
  <c r="N26" i="5"/>
  <c r="N25" i="5"/>
  <c r="Q25" i="5" s="1"/>
  <c r="N24" i="5"/>
  <c r="Q24" i="5" s="1"/>
  <c r="Q23" i="5"/>
  <c r="N23" i="5"/>
  <c r="Q22" i="5"/>
  <c r="N22" i="5"/>
  <c r="N21" i="5"/>
  <c r="Q21" i="5" s="1"/>
  <c r="N20" i="5"/>
  <c r="Q20" i="5" s="1"/>
  <c r="Q19" i="5"/>
  <c r="N19" i="5"/>
  <c r="Q18" i="5"/>
  <c r="N18" i="5"/>
  <c r="N17" i="5"/>
  <c r="Q17" i="5" s="1"/>
  <c r="N16" i="5"/>
  <c r="Q16" i="5" s="1"/>
  <c r="Q15" i="5"/>
  <c r="N15" i="5"/>
  <c r="Q14" i="5"/>
  <c r="N14" i="5"/>
  <c r="N13" i="5"/>
  <c r="Q13" i="5" s="1"/>
  <c r="N12" i="5"/>
  <c r="Q12" i="5" s="1"/>
  <c r="Q11" i="5"/>
  <c r="N11" i="5"/>
  <c r="Q10" i="5"/>
  <c r="N10" i="5"/>
  <c r="N9" i="5"/>
  <c r="Q9" i="5" s="1"/>
  <c r="N8" i="5"/>
  <c r="Q8" i="5" s="1"/>
  <c r="Q7" i="5"/>
  <c r="N7" i="5"/>
  <c r="Q6" i="5"/>
  <c r="N6" i="5"/>
  <c r="N5" i="5"/>
  <c r="Q5" i="5" s="1"/>
  <c r="N4" i="5"/>
  <c r="Q4" i="5" s="1"/>
  <c r="Q3" i="5"/>
  <c r="N3" i="5"/>
  <c r="Q2" i="5"/>
  <c r="N2" i="5"/>
  <c r="N137" i="4"/>
  <c r="Q137" i="4" s="1"/>
  <c r="N136" i="4"/>
  <c r="Q136" i="4" s="1"/>
  <c r="Q135" i="4"/>
  <c r="N135" i="4"/>
  <c r="Q134" i="4"/>
  <c r="N133" i="4"/>
  <c r="Q133" i="4" s="1"/>
  <c r="N132" i="4"/>
  <c r="Q132" i="4" s="1"/>
  <c r="N131" i="4"/>
  <c r="Q131" i="4" s="1"/>
  <c r="N130" i="4"/>
  <c r="Q130" i="4" s="1"/>
  <c r="N129" i="4"/>
  <c r="Q129" i="4" s="1"/>
  <c r="N128" i="4"/>
  <c r="Q128" i="4" s="1"/>
  <c r="N127" i="4"/>
  <c r="Q127" i="4" s="1"/>
  <c r="N126" i="4"/>
  <c r="Q126" i="4" s="1"/>
  <c r="Q125" i="4"/>
  <c r="N124" i="4"/>
  <c r="Q124" i="4" s="1"/>
  <c r="Q123" i="4"/>
  <c r="Q122" i="4"/>
  <c r="N122" i="4"/>
  <c r="Q121" i="4"/>
  <c r="N120" i="4"/>
  <c r="Q120" i="4" s="1"/>
  <c r="Q119" i="4"/>
  <c r="N119" i="4"/>
  <c r="Q118" i="4"/>
  <c r="N118" i="4"/>
  <c r="N117" i="4"/>
  <c r="Q117" i="4" s="1"/>
  <c r="N116" i="4"/>
  <c r="Q116" i="4" s="1"/>
  <c r="Q115" i="4"/>
  <c r="N115" i="4"/>
  <c r="Q114" i="4"/>
  <c r="N114" i="4"/>
  <c r="N113" i="4"/>
  <c r="Q113" i="4" s="1"/>
  <c r="N112" i="4"/>
  <c r="Q112" i="4" s="1"/>
  <c r="Q111" i="4"/>
  <c r="N111" i="4"/>
  <c r="Q110" i="4"/>
  <c r="N110" i="4"/>
  <c r="N109" i="4"/>
  <c r="Q109" i="4" s="1"/>
  <c r="N108" i="4"/>
  <c r="Q108" i="4" s="1"/>
  <c r="Q107" i="4"/>
  <c r="N107" i="4"/>
  <c r="Q106" i="4"/>
  <c r="N106" i="4"/>
  <c r="N105" i="4"/>
  <c r="Q105" i="4" s="1"/>
  <c r="N104" i="4"/>
  <c r="Q104" i="4" s="1"/>
  <c r="Q103" i="4"/>
  <c r="N103" i="4"/>
  <c r="Q102" i="4"/>
  <c r="N102" i="4"/>
  <c r="N101" i="4"/>
  <c r="Q101" i="4" s="1"/>
  <c r="Q100" i="4"/>
  <c r="Q99" i="4"/>
  <c r="N99" i="4"/>
  <c r="Q98" i="4"/>
  <c r="N98" i="4"/>
  <c r="N97" i="4"/>
  <c r="Q97" i="4" s="1"/>
  <c r="N96" i="4"/>
  <c r="Q96" i="4" s="1"/>
  <c r="Q95" i="4"/>
  <c r="N94" i="4"/>
  <c r="Q94" i="4" s="1"/>
  <c r="N93" i="4"/>
  <c r="Q93" i="4" s="1"/>
  <c r="Q92" i="4"/>
  <c r="N91" i="4"/>
  <c r="Q91" i="4" s="1"/>
  <c r="Q90" i="4"/>
  <c r="N90" i="4"/>
  <c r="N89" i="4"/>
  <c r="Q89" i="4" s="1"/>
  <c r="N88" i="4"/>
  <c r="Q88" i="4" s="1"/>
  <c r="N87" i="4"/>
  <c r="Q87" i="4" s="1"/>
  <c r="N86" i="4"/>
  <c r="Q86" i="4" s="1"/>
  <c r="N85" i="4"/>
  <c r="Q85" i="4" s="1"/>
  <c r="N84" i="4"/>
  <c r="Q84" i="4" s="1"/>
  <c r="N83" i="4"/>
  <c r="Q83" i="4" s="1"/>
  <c r="N82" i="4"/>
  <c r="Q82" i="4" s="1"/>
  <c r="N81" i="4"/>
  <c r="Q81" i="4" s="1"/>
  <c r="Q80" i="4"/>
  <c r="Q79" i="4"/>
  <c r="N79" i="4"/>
  <c r="N78" i="4"/>
  <c r="Q78" i="4" s="1"/>
  <c r="N77" i="4"/>
  <c r="Q77" i="4" s="1"/>
  <c r="N76" i="4"/>
  <c r="Q76" i="4" s="1"/>
  <c r="N75" i="4"/>
  <c r="Q75" i="4" s="1"/>
  <c r="Q74" i="4"/>
  <c r="N74" i="4"/>
  <c r="N73" i="4"/>
  <c r="Q73" i="4" s="1"/>
  <c r="N72" i="4"/>
  <c r="Q72" i="4" s="1"/>
  <c r="Q71" i="4"/>
  <c r="Q70" i="4"/>
  <c r="N70" i="4"/>
  <c r="Q69" i="4"/>
  <c r="N68" i="4"/>
  <c r="Q68" i="4" s="1"/>
  <c r="Q67" i="4"/>
  <c r="N67" i="4"/>
  <c r="Q66" i="4"/>
  <c r="N66" i="4"/>
  <c r="N65" i="4"/>
  <c r="Q65" i="4" s="1"/>
  <c r="N64" i="4"/>
  <c r="Q64" i="4" s="1"/>
  <c r="N63" i="4"/>
  <c r="Q63" i="4" s="1"/>
  <c r="Q62" i="4"/>
  <c r="N62" i="4"/>
  <c r="Q61" i="4"/>
  <c r="N60" i="4"/>
  <c r="Q60" i="4" s="1"/>
  <c r="Q59" i="4"/>
  <c r="N59" i="4"/>
  <c r="Q58" i="4"/>
  <c r="N58" i="4"/>
  <c r="N57" i="4"/>
  <c r="Q57" i="4" s="1"/>
  <c r="N56" i="4"/>
  <c r="Q56" i="4" s="1"/>
  <c r="Q55" i="4"/>
  <c r="N55" i="4"/>
  <c r="Q54" i="4"/>
  <c r="N53" i="4"/>
  <c r="Q53" i="4" s="1"/>
  <c r="N52" i="4"/>
  <c r="Q52" i="4" s="1"/>
  <c r="Q51" i="4"/>
  <c r="N51" i="4"/>
  <c r="N50" i="4"/>
  <c r="Q50" i="4" s="1"/>
  <c r="N49" i="4"/>
  <c r="Q49" i="4" s="1"/>
  <c r="N48" i="4"/>
  <c r="Q48" i="4" s="1"/>
  <c r="N47" i="4"/>
  <c r="Q47" i="4" s="1"/>
  <c r="Q46" i="4"/>
  <c r="N46" i="4"/>
  <c r="N45" i="4"/>
  <c r="Q45" i="4" s="1"/>
  <c r="N44" i="4"/>
  <c r="Q44" i="4" s="1"/>
  <c r="Q43" i="4"/>
  <c r="Q42" i="4"/>
  <c r="N42" i="4"/>
  <c r="Q41" i="4"/>
  <c r="N40" i="4"/>
  <c r="Q40" i="4" s="1"/>
  <c r="N39" i="4"/>
  <c r="Q39" i="4" s="1"/>
  <c r="Q38" i="4"/>
  <c r="N37" i="4"/>
  <c r="Q37" i="4" s="1"/>
  <c r="N36" i="4"/>
  <c r="Q36" i="4" s="1"/>
  <c r="Q35" i="4"/>
  <c r="Q34" i="4"/>
  <c r="N34" i="4"/>
  <c r="N33" i="4"/>
  <c r="Q33" i="4" s="1"/>
  <c r="N32" i="4"/>
  <c r="Q32" i="4" s="1"/>
  <c r="Q31" i="4"/>
  <c r="N31" i="4"/>
  <c r="Q30" i="4"/>
  <c r="N30" i="4"/>
  <c r="N29" i="4"/>
  <c r="Q29" i="4" s="1"/>
  <c r="N28" i="4"/>
  <c r="Q28" i="4" s="1"/>
  <c r="Q27" i="4"/>
  <c r="N27" i="4"/>
  <c r="Q26" i="4"/>
  <c r="N26" i="4"/>
  <c r="N25" i="4"/>
  <c r="Q25" i="4" s="1"/>
  <c r="Q24" i="4"/>
  <c r="Q23" i="4"/>
  <c r="N23" i="4"/>
  <c r="Q22" i="4"/>
  <c r="N22" i="4"/>
  <c r="N21" i="4"/>
  <c r="Q21" i="4" s="1"/>
  <c r="N20" i="4"/>
  <c r="Q20" i="4" s="1"/>
  <c r="Q19" i="4"/>
  <c r="N19" i="4"/>
  <c r="Q18" i="4"/>
  <c r="N18" i="4"/>
  <c r="N17" i="4"/>
  <c r="Q17" i="4" s="1"/>
  <c r="N16" i="4"/>
  <c r="Q16" i="4" s="1"/>
  <c r="Q15" i="4"/>
  <c r="N15" i="4"/>
  <c r="Q14" i="4"/>
  <c r="N14" i="4"/>
  <c r="N13" i="4"/>
  <c r="Q13" i="4" s="1"/>
  <c r="N12" i="4"/>
  <c r="Q12" i="4" s="1"/>
  <c r="Q11" i="4"/>
  <c r="N10" i="4"/>
  <c r="Q10" i="4" s="1"/>
  <c r="N9" i="4"/>
  <c r="Q9" i="4" s="1"/>
  <c r="Q8" i="4"/>
  <c r="N7" i="4"/>
  <c r="Q7" i="4" s="1"/>
  <c r="Q6" i="4"/>
  <c r="N5" i="4"/>
  <c r="Q5" i="4" s="1"/>
  <c r="N4" i="4"/>
  <c r="Q4" i="4" s="1"/>
  <c r="Q3" i="4"/>
  <c r="N3" i="4"/>
  <c r="Q2" i="4"/>
  <c r="N137" i="3"/>
  <c r="Q137" i="3" s="1"/>
  <c r="N136" i="3"/>
  <c r="Q136" i="3" s="1"/>
  <c r="Q135" i="3"/>
  <c r="N135" i="3"/>
  <c r="N134" i="3"/>
  <c r="Q134" i="3" s="1"/>
  <c r="N133" i="3"/>
  <c r="Q133" i="3" s="1"/>
  <c r="N132" i="3"/>
  <c r="Q132" i="3" s="1"/>
  <c r="N131" i="3"/>
  <c r="Q131" i="3" s="1"/>
  <c r="Q130" i="3"/>
  <c r="N130" i="3"/>
  <c r="N129" i="3"/>
  <c r="Q129" i="3" s="1"/>
  <c r="N128" i="3"/>
  <c r="Q128" i="3" s="1"/>
  <c r="N127" i="3"/>
  <c r="Q127" i="3" s="1"/>
  <c r="N126" i="3"/>
  <c r="Q126" i="3" s="1"/>
  <c r="N125" i="3"/>
  <c r="Q125" i="3" s="1"/>
  <c r="N124" i="3"/>
  <c r="Q124" i="3" s="1"/>
  <c r="N123" i="3"/>
  <c r="Q123" i="3" s="1"/>
  <c r="N122" i="3"/>
  <c r="Q122" i="3" s="1"/>
  <c r="N121" i="3"/>
  <c r="Q121" i="3" s="1"/>
  <c r="N120" i="3"/>
  <c r="Q120" i="3" s="1"/>
  <c r="Q119" i="3"/>
  <c r="N119" i="3"/>
  <c r="N118" i="3"/>
  <c r="Q118" i="3" s="1"/>
  <c r="N117" i="3"/>
  <c r="Q117" i="3" s="1"/>
  <c r="N116" i="3"/>
  <c r="Q116" i="3" s="1"/>
  <c r="N115" i="3"/>
  <c r="Q115" i="3" s="1"/>
  <c r="Q114" i="3"/>
  <c r="N114" i="3"/>
  <c r="N113" i="3"/>
  <c r="Q113" i="3" s="1"/>
  <c r="N112" i="3"/>
  <c r="Q112" i="3" s="1"/>
  <c r="N111" i="3"/>
  <c r="Q111" i="3" s="1"/>
  <c r="N110" i="3"/>
  <c r="Q110" i="3" s="1"/>
  <c r="N109" i="3"/>
  <c r="Q109" i="3" s="1"/>
  <c r="N108" i="3"/>
  <c r="Q108" i="3" s="1"/>
  <c r="N107" i="3"/>
  <c r="Q107" i="3" s="1"/>
  <c r="N106" i="3"/>
  <c r="Q106" i="3" s="1"/>
  <c r="N105" i="3"/>
  <c r="Q105" i="3" s="1"/>
  <c r="N104" i="3"/>
  <c r="Q104" i="3" s="1"/>
  <c r="N103" i="3"/>
  <c r="Q103" i="3" s="1"/>
  <c r="Q102" i="3"/>
  <c r="N102" i="3"/>
  <c r="N101" i="3"/>
  <c r="Q101" i="3" s="1"/>
  <c r="N100" i="3"/>
  <c r="Q100" i="3" s="1"/>
  <c r="N99" i="3"/>
  <c r="Q99" i="3" s="1"/>
  <c r="Q98" i="3"/>
  <c r="N98" i="3"/>
  <c r="N97" i="3"/>
  <c r="Q97" i="3" s="1"/>
  <c r="N96" i="3"/>
  <c r="Q96" i="3" s="1"/>
  <c r="Q95" i="3"/>
  <c r="N95" i="3"/>
  <c r="N94" i="3"/>
  <c r="Q94" i="3" s="1"/>
  <c r="N93" i="3"/>
  <c r="Q93" i="3" s="1"/>
  <c r="N92" i="3"/>
  <c r="Q92" i="3" s="1"/>
  <c r="Q91" i="3"/>
  <c r="N91" i="3"/>
  <c r="Q90" i="3"/>
  <c r="N90" i="3"/>
  <c r="N89" i="3"/>
  <c r="Q89" i="3" s="1"/>
  <c r="N88" i="3"/>
  <c r="Q88" i="3" s="1"/>
  <c r="N87" i="3"/>
  <c r="Q87" i="3" s="1"/>
  <c r="Q86" i="3"/>
  <c r="N86" i="3"/>
  <c r="N85" i="3"/>
  <c r="Q85" i="3" s="1"/>
  <c r="N84" i="3"/>
  <c r="Q84" i="3" s="1"/>
  <c r="Q83" i="3"/>
  <c r="N83" i="3"/>
  <c r="Q82" i="3"/>
  <c r="N82" i="3"/>
  <c r="N81" i="3"/>
  <c r="Q81" i="3" s="1"/>
  <c r="N80" i="3"/>
  <c r="Q80" i="3" s="1"/>
  <c r="Q79" i="3"/>
  <c r="N79" i="3"/>
  <c r="Q78" i="3"/>
  <c r="N78" i="3"/>
  <c r="N77" i="3"/>
  <c r="Q77" i="3" s="1"/>
  <c r="N76" i="3"/>
  <c r="Q76" i="3" s="1"/>
  <c r="Q75" i="3"/>
  <c r="N75" i="3"/>
  <c r="Q74" i="3"/>
  <c r="N74" i="3"/>
  <c r="N73" i="3"/>
  <c r="Q73" i="3" s="1"/>
  <c r="N72" i="3"/>
  <c r="Q72" i="3" s="1"/>
  <c r="N71" i="3"/>
  <c r="Q71" i="3" s="1"/>
  <c r="Q70" i="3"/>
  <c r="N70" i="3"/>
  <c r="N69" i="3"/>
  <c r="Q69" i="3" s="1"/>
  <c r="N68" i="3"/>
  <c r="Q68" i="3" s="1"/>
  <c r="Q67" i="3"/>
  <c r="N67" i="3"/>
  <c r="Q66" i="3"/>
  <c r="N66" i="3"/>
  <c r="N65" i="3"/>
  <c r="Q65" i="3" s="1"/>
  <c r="N64" i="3"/>
  <c r="Q64" i="3" s="1"/>
  <c r="Q63" i="3"/>
  <c r="N63" i="3"/>
  <c r="Q62" i="3"/>
  <c r="N62" i="3"/>
  <c r="N61" i="3"/>
  <c r="Q61" i="3" s="1"/>
  <c r="N60" i="3"/>
  <c r="Q60" i="3" s="1"/>
  <c r="Q59" i="3"/>
  <c r="N59" i="3"/>
  <c r="Q58" i="3"/>
  <c r="N58" i="3"/>
  <c r="N57" i="3"/>
  <c r="Q57" i="3" s="1"/>
  <c r="N56" i="3"/>
  <c r="Q56" i="3" s="1"/>
  <c r="Q55" i="3"/>
  <c r="N55" i="3"/>
  <c r="Q54" i="3"/>
  <c r="N54" i="3"/>
  <c r="N53" i="3"/>
  <c r="Q53" i="3" s="1"/>
  <c r="N52" i="3"/>
  <c r="Q52" i="3" s="1"/>
  <c r="Q51" i="3"/>
  <c r="N51" i="3"/>
  <c r="Q50" i="3"/>
  <c r="N50" i="3"/>
  <c r="N49" i="3"/>
  <c r="Q49" i="3" s="1"/>
  <c r="N48" i="3"/>
  <c r="Q48" i="3" s="1"/>
  <c r="Q47" i="3"/>
  <c r="N47" i="3"/>
  <c r="Q46" i="3"/>
  <c r="N46" i="3"/>
  <c r="N45" i="3"/>
  <c r="Q45" i="3" s="1"/>
  <c r="N44" i="3"/>
  <c r="Q44" i="3" s="1"/>
  <c r="Q43" i="3"/>
  <c r="N43" i="3"/>
  <c r="Q42" i="3"/>
  <c r="N42" i="3"/>
  <c r="N41" i="3"/>
  <c r="Q41" i="3" s="1"/>
  <c r="N40" i="3"/>
  <c r="Q40" i="3" s="1"/>
  <c r="Q39" i="3"/>
  <c r="N39" i="3"/>
  <c r="Q38" i="3"/>
  <c r="N38" i="3"/>
  <c r="N37" i="3"/>
  <c r="Q37" i="3" s="1"/>
  <c r="N36" i="3"/>
  <c r="Q36" i="3" s="1"/>
  <c r="Q35" i="3"/>
  <c r="N35" i="3"/>
  <c r="Q34" i="3"/>
  <c r="N34" i="3"/>
  <c r="N33" i="3"/>
  <c r="Q33" i="3" s="1"/>
  <c r="N32" i="3"/>
  <c r="Q32" i="3" s="1"/>
  <c r="Q31" i="3"/>
  <c r="N31" i="3"/>
  <c r="Q30" i="3"/>
  <c r="N30" i="3"/>
  <c r="N29" i="3"/>
  <c r="Q29" i="3" s="1"/>
  <c r="N28" i="3"/>
  <c r="Q28" i="3" s="1"/>
  <c r="Q27" i="3"/>
  <c r="N27" i="3"/>
  <c r="Q26" i="3"/>
  <c r="N26" i="3"/>
  <c r="N25" i="3"/>
  <c r="Q25" i="3" s="1"/>
  <c r="N24" i="3"/>
  <c r="Q24" i="3" s="1"/>
  <c r="Q23" i="3"/>
  <c r="N23" i="3"/>
  <c r="Q22" i="3"/>
  <c r="N22" i="3"/>
  <c r="N21" i="3"/>
  <c r="Q21" i="3" s="1"/>
  <c r="N20" i="3"/>
  <c r="Q20" i="3" s="1"/>
  <c r="Q19" i="3"/>
  <c r="N19" i="3"/>
  <c r="Q18" i="3"/>
  <c r="N18" i="3"/>
  <c r="N17" i="3"/>
  <c r="Q17" i="3" s="1"/>
  <c r="N16" i="3"/>
  <c r="Q16" i="3" s="1"/>
  <c r="Q15" i="3"/>
  <c r="N15" i="3"/>
  <c r="Q14" i="3"/>
  <c r="N14" i="3"/>
  <c r="N13" i="3"/>
  <c r="Q13" i="3" s="1"/>
  <c r="N12" i="3"/>
  <c r="Q12" i="3" s="1"/>
  <c r="Q11" i="3"/>
  <c r="N11" i="3"/>
  <c r="Q10" i="3"/>
  <c r="N10" i="3"/>
  <c r="N9" i="3"/>
  <c r="Q9" i="3" s="1"/>
  <c r="N8" i="3"/>
  <c r="Q8" i="3" s="1"/>
  <c r="Q7" i="3"/>
  <c r="N7" i="3"/>
  <c r="Q6" i="3"/>
  <c r="N6" i="3"/>
  <c r="N5" i="3"/>
  <c r="Q5" i="3" s="1"/>
  <c r="N4" i="3"/>
  <c r="Q4" i="3" s="1"/>
  <c r="Q3" i="3"/>
  <c r="N3" i="3"/>
  <c r="Q2" i="3"/>
  <c r="N2" i="3"/>
  <c r="N137" i="2"/>
  <c r="Q137" i="2" s="1"/>
  <c r="N136" i="2"/>
  <c r="Q136" i="2" s="1"/>
  <c r="Q135" i="2"/>
  <c r="N135" i="2"/>
  <c r="Q134" i="2"/>
  <c r="N134" i="2"/>
  <c r="N133" i="2"/>
  <c r="Q133" i="2" s="1"/>
  <c r="N132" i="2"/>
  <c r="Q132" i="2" s="1"/>
  <c r="Q131" i="2"/>
  <c r="N131" i="2"/>
  <c r="Q130" i="2"/>
  <c r="N130" i="2"/>
  <c r="N129" i="2"/>
  <c r="Q129" i="2" s="1"/>
  <c r="N128" i="2"/>
  <c r="Q128" i="2" s="1"/>
  <c r="Q127" i="2"/>
  <c r="N127" i="2"/>
  <c r="Q126" i="2"/>
  <c r="N126" i="2"/>
  <c r="N125" i="2"/>
  <c r="Q125" i="2" s="1"/>
  <c r="N124" i="2"/>
  <c r="Q124" i="2" s="1"/>
  <c r="Q123" i="2"/>
  <c r="N123" i="2"/>
  <c r="Q122" i="2"/>
  <c r="N122" i="2"/>
  <c r="N121" i="2"/>
  <c r="Q121" i="2" s="1"/>
  <c r="N120" i="2"/>
  <c r="Q120" i="2" s="1"/>
  <c r="Q119" i="2"/>
  <c r="N119" i="2"/>
  <c r="Q118" i="2"/>
  <c r="N118" i="2"/>
  <c r="N117" i="2"/>
  <c r="Q117" i="2" s="1"/>
  <c r="N116" i="2"/>
  <c r="Q116" i="2" s="1"/>
  <c r="Q115" i="2"/>
  <c r="N115" i="2"/>
  <c r="Q114" i="2"/>
  <c r="N114" i="2"/>
  <c r="N113" i="2"/>
  <c r="Q113" i="2" s="1"/>
  <c r="N112" i="2"/>
  <c r="Q112" i="2" s="1"/>
  <c r="Q111" i="2"/>
  <c r="N111" i="2"/>
  <c r="Q110" i="2"/>
  <c r="N110" i="2"/>
  <c r="N109" i="2"/>
  <c r="Q109" i="2" s="1"/>
  <c r="N108" i="2"/>
  <c r="Q108" i="2" s="1"/>
  <c r="Q107" i="2"/>
  <c r="N107" i="2"/>
  <c r="Q106" i="2"/>
  <c r="N106" i="2"/>
  <c r="N105" i="2"/>
  <c r="Q105" i="2" s="1"/>
  <c r="N104" i="2"/>
  <c r="Q104" i="2" s="1"/>
  <c r="Q103" i="2"/>
  <c r="N103" i="2"/>
  <c r="Q102" i="2"/>
  <c r="N102" i="2"/>
  <c r="N101" i="2"/>
  <c r="Q101" i="2" s="1"/>
  <c r="N100" i="2"/>
  <c r="Q100" i="2" s="1"/>
  <c r="Q99" i="2"/>
  <c r="N99" i="2"/>
  <c r="Q98" i="2"/>
  <c r="N98" i="2"/>
  <c r="N97" i="2"/>
  <c r="Q97" i="2" s="1"/>
  <c r="N96" i="2"/>
  <c r="Q96" i="2" s="1"/>
  <c r="Q95" i="2"/>
  <c r="N95" i="2"/>
  <c r="Q94" i="2"/>
  <c r="N94" i="2"/>
  <c r="N93" i="2"/>
  <c r="Q93" i="2" s="1"/>
  <c r="N92" i="2"/>
  <c r="Q92" i="2" s="1"/>
  <c r="Q91" i="2"/>
  <c r="N91" i="2"/>
  <c r="Q90" i="2"/>
  <c r="N90" i="2"/>
  <c r="N89" i="2"/>
  <c r="Q89" i="2" s="1"/>
  <c r="N88" i="2"/>
  <c r="Q88" i="2" s="1"/>
  <c r="Q87" i="2"/>
  <c r="N87" i="2"/>
  <c r="Q86" i="2"/>
  <c r="N86" i="2"/>
  <c r="N85" i="2"/>
  <c r="Q85" i="2" s="1"/>
  <c r="N84" i="2"/>
  <c r="Q84" i="2" s="1"/>
  <c r="Q83" i="2"/>
  <c r="N83" i="2"/>
  <c r="Q82" i="2"/>
  <c r="N82" i="2"/>
  <c r="N81" i="2"/>
  <c r="Q81" i="2" s="1"/>
  <c r="N80" i="2"/>
  <c r="Q80" i="2" s="1"/>
  <c r="Q79" i="2"/>
  <c r="N79" i="2"/>
  <c r="Q78" i="2"/>
  <c r="N78" i="2"/>
  <c r="N77" i="2"/>
  <c r="Q77" i="2" s="1"/>
  <c r="N76" i="2"/>
  <c r="Q76" i="2" s="1"/>
  <c r="Q75" i="2"/>
  <c r="N75" i="2"/>
  <c r="Q74" i="2"/>
  <c r="N74" i="2"/>
  <c r="N73" i="2"/>
  <c r="Q73" i="2" s="1"/>
  <c r="N72" i="2"/>
  <c r="Q72" i="2" s="1"/>
  <c r="Q71" i="2"/>
  <c r="N71" i="2"/>
  <c r="Q70" i="2"/>
  <c r="N70" i="2"/>
  <c r="N69" i="2"/>
  <c r="Q69" i="2" s="1"/>
  <c r="N68" i="2"/>
  <c r="Q68" i="2" s="1"/>
  <c r="N67" i="2"/>
  <c r="Q67" i="2" s="1"/>
  <c r="N66" i="2"/>
  <c r="Q66" i="2" s="1"/>
  <c r="N65" i="2"/>
  <c r="Q65" i="2" s="1"/>
  <c r="Q64" i="2"/>
  <c r="N64" i="2"/>
  <c r="Q63" i="2"/>
  <c r="N63" i="2"/>
  <c r="Q62" i="2"/>
  <c r="N62" i="2"/>
  <c r="N61" i="2"/>
  <c r="Q61" i="2" s="1"/>
  <c r="Q60" i="2"/>
  <c r="N60" i="2"/>
  <c r="N59" i="2"/>
  <c r="Q59" i="2" s="1"/>
  <c r="N58" i="2"/>
  <c r="Q58" i="2" s="1"/>
  <c r="N57" i="2"/>
  <c r="Q57" i="2" s="1"/>
  <c r="Q56" i="2"/>
  <c r="N56" i="2"/>
  <c r="Q55" i="2"/>
  <c r="N55" i="2"/>
  <c r="Q54" i="2"/>
  <c r="N54" i="2"/>
  <c r="N53" i="2"/>
  <c r="Q53" i="2" s="1"/>
  <c r="N52" i="2"/>
  <c r="Q52" i="2" s="1"/>
  <c r="Q51" i="2"/>
  <c r="N51" i="2"/>
  <c r="N50" i="2"/>
  <c r="Q50" i="2" s="1"/>
  <c r="N49" i="2"/>
  <c r="Q49" i="2" s="1"/>
  <c r="Q48" i="2"/>
  <c r="N48" i="2"/>
  <c r="Q47" i="2"/>
  <c r="N47" i="2"/>
  <c r="Q46" i="2"/>
  <c r="N46" i="2"/>
  <c r="N45" i="2"/>
  <c r="Q45" i="2" s="1"/>
  <c r="N44" i="2"/>
  <c r="Q44" i="2" s="1"/>
  <c r="N43" i="2"/>
  <c r="Q43" i="2" s="1"/>
  <c r="Q42" i="2"/>
  <c r="N42" i="2"/>
  <c r="N41" i="2"/>
  <c r="Q41" i="2" s="1"/>
  <c r="Q40" i="2"/>
  <c r="N40" i="2"/>
  <c r="Q39" i="2"/>
  <c r="N39" i="2"/>
  <c r="Q38" i="2"/>
  <c r="N38" i="2"/>
  <c r="N37" i="2"/>
  <c r="Q37" i="2" s="1"/>
  <c r="N36" i="2"/>
  <c r="Q36" i="2" s="1"/>
  <c r="N35" i="2"/>
  <c r="Q35" i="2" s="1"/>
  <c r="N34" i="2"/>
  <c r="Q34" i="2" s="1"/>
  <c r="N33" i="2"/>
  <c r="Q33" i="2" s="1"/>
  <c r="Q32" i="2"/>
  <c r="N32" i="2"/>
  <c r="Q31" i="2"/>
  <c r="N31" i="2"/>
  <c r="Q30" i="2"/>
  <c r="N30" i="2"/>
  <c r="N29" i="2"/>
  <c r="Q29" i="2" s="1"/>
  <c r="Q28" i="2"/>
  <c r="N28" i="2"/>
  <c r="N27" i="2"/>
  <c r="Q27" i="2" s="1"/>
  <c r="N26" i="2"/>
  <c r="Q26" i="2" s="1"/>
  <c r="N25" i="2"/>
  <c r="Q25" i="2" s="1"/>
  <c r="Q24" i="2"/>
  <c r="N24" i="2"/>
  <c r="Q23" i="2"/>
  <c r="N23" i="2"/>
  <c r="Q22" i="2"/>
  <c r="N22" i="2"/>
  <c r="N21" i="2"/>
  <c r="Q21" i="2" s="1"/>
  <c r="N20" i="2"/>
  <c r="Q20" i="2" s="1"/>
  <c r="Q19" i="2"/>
  <c r="N19" i="2"/>
  <c r="N18" i="2"/>
  <c r="Q18" i="2" s="1"/>
  <c r="N17" i="2"/>
  <c r="Q17" i="2" s="1"/>
  <c r="Q16" i="2"/>
  <c r="N16" i="2"/>
  <c r="Q15" i="2"/>
  <c r="N15" i="2"/>
  <c r="Q14" i="2"/>
  <c r="N14" i="2"/>
  <c r="N13" i="2"/>
  <c r="Q13" i="2" s="1"/>
  <c r="N12" i="2"/>
  <c r="Q12" i="2" s="1"/>
  <c r="N11" i="2"/>
  <c r="Q11" i="2" s="1"/>
  <c r="Q10" i="2"/>
  <c r="N10" i="2"/>
  <c r="N9" i="2"/>
  <c r="Q9" i="2" s="1"/>
  <c r="Q8" i="2"/>
  <c r="N8" i="2"/>
  <c r="Q7" i="2"/>
  <c r="N7" i="2"/>
  <c r="N6" i="2"/>
  <c r="Q6" i="2" s="1"/>
  <c r="N5" i="2"/>
  <c r="Q5" i="2" s="1"/>
  <c r="N4" i="2"/>
  <c r="Q4" i="2" s="1"/>
  <c r="N3" i="2"/>
  <c r="Q3" i="2" s="1"/>
  <c r="N2" i="2"/>
  <c r="Q2" i="2" s="1"/>
  <c r="N137" i="1"/>
  <c r="Q137" i="1" s="1"/>
  <c r="Q136" i="1"/>
  <c r="N136" i="1"/>
  <c r="Q135" i="1"/>
  <c r="N135" i="1"/>
  <c r="Q134" i="1"/>
  <c r="N134" i="1"/>
  <c r="N133" i="1"/>
  <c r="Q133" i="1" s="1"/>
  <c r="Q132" i="1"/>
  <c r="N132" i="1"/>
  <c r="N131" i="1"/>
  <c r="Q131" i="1" s="1"/>
  <c r="N130" i="1"/>
  <c r="Q130" i="1" s="1"/>
  <c r="N129" i="1"/>
  <c r="Q129" i="1" s="1"/>
  <c r="Q128" i="1"/>
  <c r="N128" i="1"/>
  <c r="Q127" i="1"/>
  <c r="N127" i="1"/>
  <c r="Q126" i="1"/>
  <c r="N126" i="1"/>
  <c r="N125" i="1"/>
  <c r="Q125" i="1" s="1"/>
  <c r="N124" i="1"/>
  <c r="Q124" i="1" s="1"/>
  <c r="Q123" i="1"/>
  <c r="N123" i="1"/>
  <c r="N122" i="1"/>
  <c r="Q122" i="1" s="1"/>
  <c r="N121" i="1"/>
  <c r="Q121" i="1" s="1"/>
  <c r="Q120" i="1"/>
  <c r="N120" i="1"/>
  <c r="Q119" i="1"/>
  <c r="N119" i="1"/>
  <c r="N118" i="1"/>
  <c r="Q118" i="1" s="1"/>
  <c r="N117" i="1"/>
  <c r="Q117" i="1" s="1"/>
  <c r="N116" i="1"/>
  <c r="Q116" i="1" s="1"/>
  <c r="N115" i="1"/>
  <c r="Q115" i="1" s="1"/>
  <c r="Q114" i="1"/>
  <c r="N114" i="1"/>
  <c r="N113" i="1"/>
  <c r="Q113" i="1" s="1"/>
  <c r="Q112" i="1"/>
  <c r="N112" i="1"/>
  <c r="Q111" i="1"/>
  <c r="N111" i="1"/>
  <c r="Q110" i="1"/>
  <c r="N110" i="1"/>
  <c r="N109" i="1"/>
  <c r="Q109" i="1" s="1"/>
  <c r="N108" i="1"/>
  <c r="Q108" i="1" s="1"/>
  <c r="N107" i="1"/>
  <c r="Q107" i="1" s="1"/>
  <c r="N106" i="1"/>
  <c r="Q106" i="1" s="1"/>
  <c r="N105" i="1"/>
  <c r="Q105" i="1" s="1"/>
  <c r="N104" i="1"/>
  <c r="Q104" i="1" s="1"/>
  <c r="Q103" i="1"/>
  <c r="N103" i="1"/>
  <c r="Q102" i="1"/>
  <c r="N102" i="1"/>
  <c r="N101" i="1"/>
  <c r="Q101" i="1" s="1"/>
  <c r="Q100" i="1"/>
  <c r="N100" i="1"/>
  <c r="N99" i="1"/>
  <c r="Q99" i="1" s="1"/>
  <c r="N98" i="1"/>
  <c r="Q98" i="1" s="1"/>
  <c r="N97" i="1"/>
  <c r="Q97" i="1" s="1"/>
  <c r="N96" i="1"/>
  <c r="Q96" i="1" s="1"/>
  <c r="Q95" i="1"/>
  <c r="N95" i="1"/>
  <c r="Q94" i="1"/>
  <c r="N94" i="1"/>
  <c r="N93" i="1"/>
  <c r="Q93" i="1" s="1"/>
  <c r="N92" i="1"/>
  <c r="Q92" i="1" s="1"/>
  <c r="Q91" i="1"/>
  <c r="N91" i="1"/>
  <c r="N90" i="1"/>
  <c r="Q90" i="1" s="1"/>
  <c r="N89" i="1"/>
  <c r="Q89" i="1" s="1"/>
  <c r="Q88" i="1"/>
  <c r="N88" i="1"/>
  <c r="N87" i="1"/>
  <c r="Q87" i="1" s="1"/>
  <c r="N86" i="1"/>
  <c r="Q86" i="1" s="1"/>
  <c r="N85" i="1"/>
  <c r="Q85" i="1" s="1"/>
  <c r="N84" i="1"/>
  <c r="Q84" i="1" s="1"/>
  <c r="N83" i="1"/>
  <c r="Q83" i="1" s="1"/>
  <c r="Q82" i="1"/>
  <c r="N82" i="1"/>
  <c r="N81" i="1"/>
  <c r="Q81" i="1" s="1"/>
  <c r="Q80" i="1"/>
  <c r="N80" i="1"/>
  <c r="Q79" i="1"/>
  <c r="N79" i="1"/>
  <c r="N78" i="1"/>
  <c r="Q78" i="1" s="1"/>
  <c r="N77" i="1"/>
  <c r="Q77" i="1" s="1"/>
  <c r="N76" i="1"/>
  <c r="Q76" i="1" s="1"/>
  <c r="N75" i="1"/>
  <c r="Q75" i="1" s="1"/>
  <c r="N74" i="1"/>
  <c r="Q74" i="1" s="1"/>
  <c r="N73" i="1"/>
  <c r="Q73" i="1" s="1"/>
  <c r="N72" i="1"/>
  <c r="Q72" i="1" s="1"/>
  <c r="Q71" i="1"/>
  <c r="N71" i="1"/>
  <c r="Q70" i="1"/>
  <c r="N70" i="1"/>
  <c r="N69" i="1"/>
  <c r="Q69" i="1" s="1"/>
  <c r="Q68" i="1"/>
  <c r="N68" i="1"/>
  <c r="N67" i="1"/>
  <c r="Q67" i="1" s="1"/>
  <c r="N66" i="1"/>
  <c r="Q66" i="1" s="1"/>
  <c r="N65" i="1"/>
  <c r="Q65" i="1" s="1"/>
  <c r="N64" i="1"/>
  <c r="Q64" i="1" s="1"/>
  <c r="Q63" i="1"/>
  <c r="N63" i="1"/>
  <c r="Q62" i="1"/>
  <c r="N62" i="1"/>
  <c r="N61" i="1"/>
  <c r="Q61" i="1" s="1"/>
  <c r="N60" i="1"/>
  <c r="Q60" i="1" s="1"/>
  <c r="Q59" i="1"/>
  <c r="N59" i="1"/>
  <c r="Q58" i="1"/>
  <c r="N58" i="1"/>
  <c r="N57" i="1"/>
  <c r="Q57" i="1" s="1"/>
  <c r="N56" i="1"/>
  <c r="Q56" i="1" s="1"/>
  <c r="Q55" i="1"/>
  <c r="N55" i="1"/>
  <c r="N54" i="1"/>
  <c r="Q54" i="1" s="1"/>
  <c r="N53" i="1"/>
  <c r="Q53" i="1" s="1"/>
  <c r="Q52" i="1"/>
  <c r="N52" i="1"/>
  <c r="N51" i="1"/>
  <c r="Q51" i="1" s="1"/>
  <c r="Q50" i="1"/>
  <c r="N50" i="1"/>
  <c r="N49" i="1"/>
  <c r="Q49" i="1" s="1"/>
  <c r="N48" i="1"/>
  <c r="Q48" i="1" s="1"/>
  <c r="N47" i="1"/>
  <c r="Q47" i="1" s="1"/>
  <c r="Q46" i="1"/>
  <c r="N46" i="1"/>
  <c r="N45" i="1"/>
  <c r="Q45" i="1" s="1"/>
  <c r="Q44" i="1"/>
  <c r="N44" i="1"/>
  <c r="Q43" i="1"/>
  <c r="N43" i="1"/>
  <c r="N42" i="1"/>
  <c r="Q42" i="1" s="1"/>
  <c r="N41" i="1"/>
  <c r="Q41" i="1" s="1"/>
  <c r="N40" i="1"/>
  <c r="Q40" i="1" s="1"/>
  <c r="N39" i="1"/>
  <c r="Q39" i="1" s="1"/>
  <c r="N38" i="1"/>
  <c r="Q38" i="1" s="1"/>
  <c r="N37" i="1"/>
  <c r="Q37" i="1" s="1"/>
  <c r="Q36" i="1"/>
  <c r="N36" i="1"/>
  <c r="Q35" i="1"/>
  <c r="N35" i="1"/>
  <c r="Q34" i="1"/>
  <c r="N34" i="1"/>
  <c r="N33" i="1"/>
  <c r="Q33" i="1" s="1"/>
  <c r="Q32" i="1"/>
  <c r="N32" i="1"/>
  <c r="N31" i="1"/>
  <c r="Q31" i="1" s="1"/>
  <c r="N30" i="1"/>
  <c r="Q30" i="1" s="1"/>
  <c r="N29" i="1"/>
  <c r="Q29" i="1" s="1"/>
  <c r="N28" i="1"/>
  <c r="Q28" i="1" s="1"/>
  <c r="Q27" i="1"/>
  <c r="N27" i="1"/>
  <c r="Q26" i="1"/>
  <c r="N26" i="1"/>
  <c r="N25" i="1"/>
  <c r="Q25" i="1" s="1"/>
  <c r="N24" i="1"/>
  <c r="Q24" i="1" s="1"/>
  <c r="Q23" i="1"/>
  <c r="N23" i="1"/>
  <c r="Q22" i="1"/>
  <c r="N22" i="1"/>
  <c r="N21" i="1"/>
  <c r="Q21" i="1" s="1"/>
  <c r="N20" i="1"/>
  <c r="Q20" i="1" s="1"/>
  <c r="Q19" i="1"/>
  <c r="N19" i="1"/>
  <c r="N18" i="1"/>
  <c r="Q18" i="1" s="1"/>
  <c r="N17" i="1"/>
  <c r="Q17" i="1" s="1"/>
  <c r="N16" i="1"/>
  <c r="Q16" i="1" s="1"/>
  <c r="Q15" i="1"/>
  <c r="N15" i="1"/>
  <c r="Q14" i="1"/>
  <c r="N14" i="1"/>
  <c r="N13" i="1"/>
  <c r="Q13" i="1" s="1"/>
  <c r="N12" i="1"/>
  <c r="Q12" i="1" s="1"/>
  <c r="Q11" i="1"/>
  <c r="N11" i="1"/>
  <c r="Q10" i="1"/>
  <c r="N10" i="1"/>
  <c r="Q9" i="1"/>
  <c r="N9" i="1"/>
  <c r="N8" i="1"/>
  <c r="Q8" i="1" s="1"/>
  <c r="Q7" i="1"/>
  <c r="N7" i="1"/>
  <c r="Q6" i="1"/>
  <c r="N6" i="1"/>
  <c r="Q5" i="1"/>
  <c r="N5" i="1"/>
  <c r="N4" i="1"/>
  <c r="Q4" i="1" s="1"/>
  <c r="Q3" i="1"/>
  <c r="N3" i="1"/>
  <c r="Q2" i="1"/>
  <c r="N2" i="1"/>
  <c r="F3" i="6"/>
  <c r="D6" i="6"/>
  <c r="C4" i="6"/>
  <c r="D5" i="6"/>
  <c r="C3" i="6"/>
  <c r="H5" i="6"/>
  <c r="H6" i="6"/>
  <c r="F4" i="6"/>
  <c r="B6" i="6"/>
  <c r="C2" i="6"/>
  <c r="E6" i="6"/>
  <c r="D3" i="6"/>
  <c r="F5" i="6"/>
  <c r="E5" i="6"/>
  <c r="G4" i="6"/>
  <c r="G5" i="6"/>
  <c r="H4" i="6"/>
  <c r="C5" i="6"/>
  <c r="D2" i="6"/>
  <c r="D4" i="6"/>
  <c r="B4" i="6"/>
  <c r="H3" i="6"/>
  <c r="B2" i="6"/>
  <c r="B3" i="6"/>
  <c r="G2" i="6"/>
  <c r="E4" i="6"/>
  <c r="F2" i="6"/>
  <c r="C6" i="6"/>
  <c r="E2" i="6"/>
  <c r="G6" i="6"/>
  <c r="E3" i="6"/>
  <c r="G3" i="6"/>
  <c r="F6" i="6"/>
  <c r="B5" i="6"/>
  <c r="H2" i="6"/>
  <c r="J2" i="6" l="1"/>
  <c r="J5" i="6"/>
  <c r="J4" i="6"/>
  <c r="L2" i="6"/>
  <c r="K2" i="6"/>
  <c r="I2" i="6"/>
  <c r="M2" i="6"/>
  <c r="J3" i="6"/>
  <c r="M6" i="6"/>
  <c r="K6" i="6"/>
  <c r="L6" i="6"/>
  <c r="I6" i="6"/>
  <c r="M5" i="6"/>
  <c r="L5" i="6"/>
  <c r="K5" i="6"/>
  <c r="I5" i="6"/>
  <c r="M4" i="6"/>
  <c r="L4" i="6"/>
  <c r="K4" i="6"/>
  <c r="I4" i="6"/>
  <c r="M3" i="6"/>
  <c r="L3" i="6"/>
  <c r="K3" i="6"/>
  <c r="I3" i="6"/>
  <c r="J6" i="6"/>
  <c r="N3" i="6"/>
  <c r="P3" i="6"/>
  <c r="N2" i="6"/>
  <c r="N4" i="6"/>
  <c r="O5" i="6"/>
  <c r="O6" i="6"/>
  <c r="O4" i="6"/>
  <c r="O2" i="6"/>
  <c r="P4" i="6"/>
  <c r="N5" i="6"/>
  <c r="P6" i="6"/>
  <c r="P2" i="6"/>
  <c r="N6" i="6"/>
  <c r="P5" i="6"/>
  <c r="O3" i="6"/>
</calcChain>
</file>

<file path=xl/sharedStrings.xml><?xml version="1.0" encoding="utf-8"?>
<sst xmlns="http://schemas.openxmlformats.org/spreadsheetml/2006/main" count="6529" uniqueCount="2081">
  <si>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</si>
  <si>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</si>
  <si>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</si>
  <si>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</si>
  <si>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</si>
  <si>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</si>
  <si>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</si>
  <si>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</si>
  <si>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</si>
  <si>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</si>
  <si>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</si>
  <si>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</si>
  <si>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</si>
  <si>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</si>
  <si>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</si>
  <si>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</si>
  <si>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</si>
  <si>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</si>
  <si>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</si>
  <si>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</si>
  <si>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</si>
  <si>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</si>
  <si>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</si>
  <si>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</si>
  <si>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</si>
  <si>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</si>
  <si>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</si>
  <si>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</si>
  <si>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</si>
  <si>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</si>
  <si>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</si>
  <si>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</si>
  <si>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</si>
  <si>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</si>
  <si>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</si>
  <si>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</si>
  <si>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</si>
  <si>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</si>
  <si>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</si>
  <si>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</si>
  <si>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</si>
  <si>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</si>
  <si>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</si>
  <si>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</si>
  <si>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</si>
  <si>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</si>
  <si>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</si>
  <si>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</si>
  <si>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</si>
  <si>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</si>
  <si>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</si>
  <si>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</si>
  <si>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</si>
  <si>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</si>
  <si>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</si>
  <si>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</si>
  <si>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</si>
  <si>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</si>
  <si>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</si>
  <si>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</si>
  <si>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</si>
  <si>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</si>
  <si>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</si>
  <si>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</si>
  <si>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</si>
  <si>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</si>
  <si>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</si>
  <si>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</si>
  <si>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</si>
  <si>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</si>
  <si>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</si>
  <si>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</si>
  <si>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</si>
  <si>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</si>
  <si>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</si>
  <si>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</si>
  <si>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</si>
  <si>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</si>
  <si>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</si>
  <si>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</si>
  <si>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</si>
  <si>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</si>
  <si>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</si>
  <si>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</si>
  <si>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</si>
  <si>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</si>
  <si>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</si>
  <si>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</si>
  <si>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</si>
  <si>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</si>
  <si>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</si>
  <si>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</si>
  <si>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</si>
  <si>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</si>
  <si>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</si>
  <si>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</si>
  <si>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</si>
  <si>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</si>
  <si>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</si>
  <si>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</si>
  <si>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</si>
  <si>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</si>
  <si>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</si>
  <si>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</si>
  <si>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</si>
  <si>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</si>
  <si>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</si>
  <si>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</si>
  <si>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</si>
  <si>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</si>
  <si>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</si>
  <si>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</si>
  <si>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</si>
  <si>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</si>
  <si>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</si>
  <si>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</si>
  <si>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</si>
  <si>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</si>
  <si>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</si>
  <si>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</si>
  <si>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</si>
  <si>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</si>
  <si>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</si>
  <si>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</si>
  <si>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</si>
  <si>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</si>
  <si>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</si>
  <si>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</si>
  <si>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</si>
  <si>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</si>
  <si>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</si>
  <si>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</si>
  <si>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</si>
  <si>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</si>
  <si>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</si>
  <si>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</si>
  <si>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</si>
  <si>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</si>
  <si>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</si>
  <si>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</si>
  <si>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</si>
  <si>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</si>
  <si>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</si>
  <si>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</si>
  <si>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</si>
  <si>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</si>
  <si>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</si>
  <si>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</si>
  <si>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</si>
  <si>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</si>
  <si>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</si>
  <si>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</si>
  <si>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</si>
  <si>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</si>
  <si>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</si>
  <si>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</si>
  <si>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</si>
  <si>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</si>
  <si>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</si>
  <si>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</si>
  <si>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</si>
  <si>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</si>
  <si>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</si>
  <si>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</si>
  <si>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</si>
  <si>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</si>
  <si>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</si>
  <si>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</si>
  <si>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</si>
  <si>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</si>
  <si>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</si>
  <si>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</si>
  <si>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</si>
  <si>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</si>
  <si>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</si>
  <si>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</si>
  <si>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</si>
  <si>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</si>
  <si>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</si>
  <si>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</si>
  <si>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</si>
  <si>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</si>
  <si>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</si>
  <si>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</si>
  <si>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</si>
  <si>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</si>
  <si>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</si>
  <si>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</si>
  <si>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</si>
  <si>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</si>
  <si>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</si>
  <si>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</si>
  <si>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</si>
  <si>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</si>
  <si>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</si>
  <si>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</si>
  <si>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</si>
  <si>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</si>
  <si>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</si>
  <si>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</si>
  <si>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</si>
  <si>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</si>
  <si>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</si>
  <si>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</si>
  <si>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</si>
  <si>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</si>
  <si>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</si>
  <si>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</si>
  <si>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</si>
  <si>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</si>
  <si>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</si>
  <si>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</si>
  <si>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</si>
  <si>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</si>
  <si>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</si>
  <si>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</si>
  <si>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</si>
  <si>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</si>
  <si>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</si>
  <si>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</si>
  <si>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</si>
  <si>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</si>
  <si>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</si>
  <si>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</si>
  <si>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</si>
  <si>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</si>
  <si>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</si>
  <si>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</si>
  <si>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</si>
  <si>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</si>
  <si>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</si>
  <si>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</si>
  <si>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</si>
  <si>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</si>
  <si>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</si>
  <si>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</si>
  <si>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</si>
  <si>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</si>
  <si>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</si>
  <si>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</si>
  <si>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</si>
  <si>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</si>
  <si>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</si>
  <si>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</si>
  <si>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</si>
  <si>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</si>
  <si>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</si>
  <si>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</si>
  <si>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</si>
  <si>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</si>
  <si>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</si>
  <si>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</si>
  <si>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</si>
  <si>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</si>
  <si>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</si>
  <si>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</si>
  <si>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</si>
  <si>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</si>
  <si>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</si>
  <si>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</si>
  <si>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</si>
  <si>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</si>
  <si>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</si>
  <si>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</si>
  <si>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</si>
  <si>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</si>
  <si>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</si>
  <si>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</si>
  <si>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</si>
  <si>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</si>
  <si>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</si>
  <si>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</si>
  <si>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</si>
  <si>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</si>
  <si>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</si>
  <si>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</si>
  <si>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</si>
  <si>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</si>
  <si>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</si>
  <si>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</si>
  <si>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</si>
  <si>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</si>
  <si>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</si>
  <si>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</si>
  <si>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</si>
  <si>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</si>
  <si>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</si>
  <si>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</si>
  <si>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</si>
  <si>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</si>
  <si>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</si>
  <si>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</si>
  <si>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</si>
  <si>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</si>
  <si>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</si>
  <si>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</si>
  <si>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</si>
  <si>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</si>
  <si>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</si>
  <si>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</si>
  <si>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</si>
  <si>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</si>
  <si>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</si>
  <si>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</si>
  <si>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</si>
  <si>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</si>
  <si>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</si>
  <si>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</si>
  <si>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</si>
  <si>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</si>
  <si>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</si>
  <si>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</si>
  <si>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</si>
  <si>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</si>
  <si>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</si>
  <si>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</si>
  <si>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</si>
  <si>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</si>
  <si>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</si>
  <si>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</si>
  <si>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</si>
  <si>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</si>
  <si>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</si>
  <si>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</si>
  <si>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</si>
  <si>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</si>
  <si>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</si>
  <si>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</si>
  <si>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</si>
  <si>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</si>
  <si>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</si>
  <si>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</si>
  <si>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</si>
  <si>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</si>
  <si>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</si>
  <si>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</si>
  <si>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</si>
  <si>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</si>
  <si>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</si>
  <si>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</si>
  <si>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</si>
  <si>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</si>
  <si>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</si>
  <si>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</si>
  <si>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</si>
  <si>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</si>
  <si>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</si>
  <si>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</si>
  <si>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</si>
  <si>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</si>
  <si>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</si>
  <si>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</si>
  <si>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</si>
  <si>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</si>
  <si>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</si>
  <si>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</si>
  <si>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</si>
  <si>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</si>
  <si>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</si>
  <si>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</si>
  <si>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</si>
  <si>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</si>
  <si>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</si>
  <si>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</si>
  <si>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</si>
  <si>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</si>
  <si>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</si>
  <si>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</si>
  <si>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</si>
  <si>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</si>
  <si>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</si>
  <si>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</si>
  <si>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</si>
  <si>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</si>
  <si>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</si>
  <si>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</si>
  <si>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</si>
  <si>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</si>
  <si>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</si>
  <si>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</si>
  <si>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</si>
  <si>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</si>
  <si>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</si>
  <si>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</si>
  <si>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</si>
  <si>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</si>
  <si>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</si>
  <si>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</si>
  <si>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</si>
  <si>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</si>
  <si>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</si>
  <si>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</si>
  <si>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</si>
  <si>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</si>
  <si>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</si>
  <si>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</si>
  <si>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</si>
  <si>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</si>
  <si>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</si>
  <si>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</si>
  <si>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</si>
  <si>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</si>
  <si>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</si>
  <si>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</si>
  <si>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</si>
  <si>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</si>
  <si>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</si>
  <si>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</si>
  <si>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</si>
  <si>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</si>
  <si>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</si>
  <si>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</si>
  <si>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</si>
  <si>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</si>
  <si>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</si>
  <si>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</si>
  <si>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</si>
  <si>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</si>
  <si>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</si>
  <si>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</si>
  <si>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</si>
  <si>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</si>
  <si>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</si>
  <si>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</si>
  <si>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</si>
  <si>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</si>
  <si>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</si>
  <si>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</si>
  <si>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</si>
  <si>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</si>
  <si>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</si>
  <si>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</si>
  <si>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</si>
  <si>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</si>
  <si>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</si>
  <si>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</si>
  <si>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</si>
  <si>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</si>
  <si>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</si>
  <si>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</si>
  <si>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</si>
  <si>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</si>
  <si>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</si>
  <si>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</si>
  <si>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</si>
  <si>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</si>
  <si>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</si>
  <si>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</si>
  <si>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</si>
  <si>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</si>
  <si>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</si>
  <si>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</si>
  <si>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</si>
  <si>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</si>
  <si>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</si>
  <si>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</si>
  <si>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</si>
  <si>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</si>
  <si>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</si>
  <si>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</si>
  <si>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</si>
  <si>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</si>
  <si>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</si>
  <si>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</si>
  <si>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</si>
  <si>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</si>
  <si>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</si>
  <si>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</si>
  <si>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</si>
  <si>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</si>
  <si>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</si>
  <si>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</si>
  <si>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</si>
  <si>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</si>
  <si>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</si>
  <si>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</si>
  <si>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</si>
  <si>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</si>
  <si>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</si>
  <si>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</si>
  <si>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</si>
  <si>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</si>
  <si>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</si>
  <si>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</si>
  <si>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</si>
  <si>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</si>
  <si>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</si>
  <si>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</si>
  <si>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</si>
  <si>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</si>
  <si>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</si>
  <si>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</si>
  <si>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</si>
  <si>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</si>
  <si>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</si>
  <si>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</si>
  <si>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</si>
  <si>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</si>
  <si>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</si>
  <si>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</si>
  <si>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</si>
  <si>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</si>
  <si>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</si>
  <si>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</si>
  <si>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</si>
  <si>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</si>
  <si>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</si>
  <si>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</si>
  <si>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</si>
  <si>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</si>
  <si>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</si>
  <si>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</si>
  <si>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</si>
  <si>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</si>
  <si>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</si>
  <si>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</si>
  <si>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</si>
  <si>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</si>
  <si>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</si>
  <si>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</si>
  <si>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</si>
  <si>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</si>
  <si>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</si>
  <si>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</si>
  <si>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</si>
  <si>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</si>
  <si>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</si>
  <si>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</si>
  <si>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</si>
  <si>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</si>
  <si>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</si>
  <si>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</si>
  <si>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</si>
  <si>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</si>
  <si>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</si>
  <si>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</si>
  <si>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</si>
  <si>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</si>
  <si>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</si>
  <si>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</si>
  <si>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</si>
  <si>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</si>
  <si>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</si>
  <si>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</si>
  <si>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</si>
  <si>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</si>
  <si>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</si>
  <si>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</si>
  <si>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</si>
  <si>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</si>
  <si>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</si>
  <si>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</si>
  <si>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</si>
  <si>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</si>
  <si>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</si>
  <si>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</si>
  <si>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</si>
  <si>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</si>
  <si>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</si>
  <si>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</si>
  <si>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</si>
  <si>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</si>
  <si>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</si>
  <si>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</si>
  <si>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</si>
  <si>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</si>
  <si>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</si>
  <si>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</si>
  <si>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</si>
  <si>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</si>
  <si>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</si>
  <si>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</si>
  <si>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</si>
  <si>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</si>
  <si>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</si>
  <si>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</si>
  <si>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</si>
  <si>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</si>
  <si>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</si>
  <si>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</si>
  <si>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</si>
  <si>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</si>
  <si>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</si>
  <si>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</si>
  <si>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</si>
  <si>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</si>
  <si>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</si>
  <si>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</si>
  <si>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</si>
  <si>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</si>
  <si>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</si>
  <si>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</si>
  <si>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</si>
  <si>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</si>
  <si>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</si>
  <si>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</si>
  <si>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</si>
  <si>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</si>
  <si>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</si>
  <si>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</si>
  <si>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</si>
  <si>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</si>
  <si>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</si>
  <si>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</si>
  <si>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</si>
  <si>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</si>
  <si>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</si>
  <si>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</si>
  <si>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</si>
  <si>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</si>
  <si>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</si>
  <si>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</si>
  <si>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</si>
  <si>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</si>
  <si>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</si>
  <si>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</si>
  <si>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</si>
  <si>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</si>
  <si>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</si>
  <si>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</si>
  <si>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</si>
  <si>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</si>
  <si>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</si>
  <si>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</si>
  <si>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</si>
  <si>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</si>
  <si>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</si>
  <si>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</si>
  <si>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</si>
  <si>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</si>
  <si>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</si>
  <si>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</si>
  <si>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</si>
  <si>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</si>
  <si>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</si>
  <si>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</si>
  <si>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</si>
  <si>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</si>
  <si>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</si>
  <si>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</si>
  <si>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</si>
  <si>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</si>
  <si>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</si>
  <si>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</si>
  <si>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</si>
  <si>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</si>
  <si>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</si>
  <si>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</si>
  <si>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</si>
  <si>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</si>
  <si>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</si>
  <si>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</si>
  <si>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</si>
  <si>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</si>
  <si>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</si>
  <si>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</si>
  <si>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</si>
  <si>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</si>
  <si>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</si>
  <si>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</si>
  <si>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</si>
  <si>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</si>
  <si>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</si>
  <si>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</si>
  <si>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</si>
  <si>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</si>
  <si>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100.0, 2587), ('tizanidine', 80.0, 2741), ('roxatidine', 70.0, 3027), ('cimetidine', 70.0, 392), ('azatadine', 70.0, 1794)]</t>
  </si>
  <si>
    <t>[('esomeprazole', 100.0, 3315), ('omeprazole', 83.33333333333334, 1198), ('rabeprazole', 66.66666666666667, 3031), ('fomepizole', 66.66666666666667, 1734), ('dexrabeprazole', 64.28571428571428, 6345)]</t>
  </si>
  <si>
    <t>[('prednisolone and promethazine', 52.63157894736843, 5546), ('caffeine and sodium benzoate', 47.36842105263158, 3110), ('prednisolone and antiseptics', 47.36842105263158, 4822), ('prednisolone and antiinfectives', 44.73684210526315, 4820), ('prednisolone  combinations', 44.73684210526315, 4766)]</t>
  </si>
  <si>
    <t>[('bulk forming laxatives', 66.66666666666667, 2960), ('other alkylating agents', 45.45454545454546, 4325), ('other sclerosing agents', 45.45454545454546, 4510), ('osmotically acting laxatives', 45.45454545454546, 5905), ('other drugs for bile therapy', 45.45454545454546, 3845)]</t>
  </si>
  <si>
    <t>[('bismuth subcitrate', 77.77777777777779, 2635), ('bismuth subnitrate', 77.77777777777779, 1839), ('bismuth preparations', 50.0, 5593), ('dermatan sulfate', 44.44444444444444, 486), ('dibutylsuccinate', 44.44444444444444, 5617)]</t>
  </si>
  <si>
    <t>[('betaine hydrochloride', 72.0, 2881), ('arginine hydrochloride', 68.0, 2945), ('histamine dihydrochloride', 64.0, 3108), ('glutamic acid hydrochloride', 59.25925925925925, 2961), ('sodium hypochlorite', 52.0, 1472)]</t>
  </si>
  <si>
    <t>[('nifedipine', 100.0, 1153), ('nimodipine', 80.0, 1159), ('nitrendipine', 75.0, 1165), ('nilvadipine', 72.72727272727273, 2698), ('nicardipine', 72.72727272727273, 1143)]</t>
  </si>
  <si>
    <t>[('pregnadien derivatives', 50.0, 5943), ('oripavine derivatives', 42.85714285714286, 3980), ('piperazine and derivatives', 42.307692307692314, 5930), ('propionic acid derivatives', 42.307692307692314, 6451), ('papaverine and derivatives', 42.307692307692314, 3831)]</t>
  </si>
  <si>
    <t>[('triamterene', 100.0, 1628), ('prasterone', 63.63636363636363, 475), ('prasterone', 63.63636363636363, 476), ('tropatepine', 54.54545454545454, 2527), ('abiraterone', 54.54545454545454, 3685)]</t>
  </si>
  <si>
    <t>[('bumetanide and potassium', 83.33333333333334, 3417), ('clofenamide and potassium', 60.0, 5459), ('furosemide and potassium', 58.33333333333333, 3414), ('quinethazone and potassium', 57.692307692307686, 5691), ('polythiazide and potassium', 57.692307692307686, 5543)]</t>
  </si>
  <si>
    <t>[('disopyramide', 100.0, 574), ('tiropramide', 75.0, 2494), ('difenpiramide', 69.23076923076923, 1985), ('diisopromine', 66.66666666666667, 3239), ('loperamide', 66.66666666666667, 947)]</t>
  </si>
  <si>
    <t>[('sodium tartrate', 57.14285714285714, 2729), ('magnesium aspartate', 52.38095238095239, 3107), ('calcium citrate', 52.38095238095239, 2641), ('potassium citrate', 52.38095238095239, 2709), ('magnesium citrate', 52.38095238095239, 2687)]</t>
  </si>
  <si>
    <t>[('arginine hydrochloride', 79.16666666666666, 2945), ('betaine hydrochloride', 75.0, 2881), ('histamine dihydrochloride', 64.0, 3108), ('glutamic acid hydrochloride', 59.25925925925925, 2961), ('mercuric amidochloride', 58.33333333333333, 5739)]</t>
  </si>
  <si>
    <t>[('pindolol and other diuretics', 60.71428571428572, 4824), ('atenolol and other diuretics', 60.71428571428572, 4862), ('bopindolol and other diuretics', 56.666666666666664, 4869), ('metoprolol and other diuretics', 56.666666666666664, 4928), ('oxprenolol and other diuretics', 53.333333333333336, 4864)]</t>
  </si>
  <si>
    <t>[('atenolol and other diuretics', 71.42857142857143, 4862), ('oxprenolol and other diuretics', 60.0, 4864), ('labetalol and other diuretics', 58.62068965517242, 4919), ('pindolol and other diuretics', 57.14285714285714, 4824), ('penbutolol and other diuretics', 56.666666666666664, 4828)]</t>
  </si>
  <si>
    <t>[('dimethyl fumarate', 57.89473684210527, 3793), ('ferrous fumarate', 57.89473684210527, 2060), ('ferrous fumarate', 57.89473684210527, 2061), ('bisoprolol and thiazides', 54.16666666666667, 4949), ('bisoprolol', 52.63157894736843, 1840)]</t>
  </si>
  <si>
    <t>[('penbutolol and other diuretics', 63.63636363636363, 4828), ('pindolol and other diuretics', 51.515151515151516, 4824), ('atenolol and other diuretics', 48.484848484848484, 4862), ('metoprolol and other diuretics', 48.484848484848484, 4928), ('labetalol and other diuretics', 48.484848484848484, 4919)]</t>
  </si>
  <si>
    <t>[('minoxidil', 100.0, 1088), ('minoxidil', 100.0, 1087), ('pinacidil', 66.66666666666667, 2331), ('inositol', 55.55555555555556, 864), ('cinoxacin', 55.55555555555556, 395)]</t>
  </si>
  <si>
    <t>[('iloprost', 100.0, 2563), ('dinoprost', 77.77777777777779, 564), ('misoprostol', 63.63636363636363, 2591), ('misoprostol', 63.63636363636363, 2592), ('bimatoprost', 63.63636363636363, 3318)]</t>
  </si>
  <si>
    <t>[('combinations of rauwolfia alkaloids', 62.857142857142854, 4736), ('rauwolfia alkaloids', 57.57575757575757, 1428), ('reserpine and diuretics', 51.515151515151516, 4812), ('reserpine  combinations', 48.484848484848484, 5056), ('cefepime and amikacin', 45.45454545454546, 6579)]</t>
  </si>
  <si>
    <t>[('guanethidine and diuretics', 53.84615384615385, 4841), ('guanethidine', 50.0, 783), ('guanethidine', 50.0, 784), ('amezinium metilsulfate', 50.0, 3234), ('ornithine oxoglurate', 50.0, 6471)]</t>
  </si>
  <si>
    <t>[('ferrous tartrate', 68.42105263157895, 5574), ('sodium tartrate', 57.89473684210527, 2729), ('ferric citrate', 52.63157894736843, 6561), ('ifenprodil', 52.63157894736843, 2139), ('ferrous fumarate', 47.36842105263158, 2061)]</t>
  </si>
  <si>
    <t>[('olmesartan medoxomil and amlodipine', 88.57142857142857, 5532), ('olmesartan medoxomil and diuretics', 73.52941176470588, 4850), ('losartan and amlodipine', 64.51612903225806, 5515), ('irbesartan and amlodipine', 64.51612903225806, 5507), ('olmesartan medoxomil', 64.51612903225806, 3043)]</t>
  </si>
  <si>
    <t>[('ranolazine', 100.0, 2411), ('lidoflazine', 63.63636363636363, 938), ('prenylamine', 63.63636363636363, 1374), ('cadralazine', 63.63636363636363, 1873), ('prenoxdiazine', 61.53846153846154, 2710)]</t>
  </si>
  <si>
    <t>[('rutoside', 88.88888888888889, 1446), ('peruvoside', 60.0, 1878), ('epoxides', 55.55555555555556, 5817), ('peroxides', 55.55555555555556, 4196), ('bromides', 55.55555555555556, 235)]</t>
  </si>
  <si>
    <t>[('betaine hydrochloride', 81.81818181818181, 2881), ('arginine hydrochloride', 77.27272727272727, 2945), ('histamine dihydrochloride', 76.0, 3108), ('glutamic acid hydrochloride', 62.96296296296296, 2961), ('sodium hypochlorite', 59.09090909090908, 1472)]</t>
  </si>
  <si>
    <t>[('betaine hydrochloride', 75.0, 2881), ('arginine hydrochloride', 70.83333333333333, 2945), ('histamine dihydrochloride', 68.0, 3108), ('glutamic acid hydrochloride', 59.25925925925925, 2961), ('aliskiren and hydrochlorothiazide', 51.515151515151516, 3584)]</t>
  </si>
  <si>
    <t>[('dimethyl fumarate', 66.66666666666667, 3793), ('ferrous fumarate', 55.55555555555556, 2061), ('ferrous fumarate', 55.55555555555556, 2060), ('xamoterol', 50.0, 2543), ('salmeterol and fluticasone', 46.15384615384615, 3322)]</t>
  </si>
  <si>
    <t>[('danaparoid', 58.82352941176471, 2874), ('suramin sodium', 52.94117647058824, 3277), ('docusate sodium', 52.94117647058824, 2833), ('metamizole sodium', 52.94117647058824, 6527), ('liothyronine sodium', 52.63157894736843, 3111)]</t>
  </si>
  <si>
    <t>[('tranexamic acid', 100.0, 1610), ('tolfenamic acid', 73.33333333333334, 2498), ('aceneuramic acid', 68.75, 6521), ('mefenamic acid', 66.66666666666667, 990), ('iocetamic acid', 66.66666666666667, 3138)]</t>
  </si>
  <si>
    <t>[('other lipid modifying agents', 60.71428571428572, 4471), ('other alkylating agents', 50.0, 4325), ('other anti dementia drugs', 50.0, 4335), ('other lipid modifying agents in atc', 48.57142857142858, 4472), ('other capillary stabilizing agents', 47.05882352941176, 4403)]</t>
  </si>
  <si>
    <t>[('nicofuranose', 100.0, 2976), ('nitrofurantoin', 64.28571428571428, 1167), ('nicofetamide', 58.33333333333333, 5582), ('nimorazole', 58.33333333333333, 1160), ('isoflurane', 58.33333333333333, 891)]</t>
  </si>
  <si>
    <t>[('bitolterol', 80.0, 1841), ('salmeterol', 60.0, 2415), ('cilostazol', 60.0, 1920), ('pirbuterol', 60.0, 2341), ('pirbuterol', 60.0, 2340)]</t>
  </si>
  <si>
    <t>[('tiotropium bromide', 65.38461538461539, 3419), ('tiotropium bromide  combinations', 59.375, 6614), ('oxitropium bromide', 53.84615384615385, 2703), ('cimetropium bromide', 53.84615384615385, 3457), ('ipratropium bromide', 50.0, 3169)]</t>
  </si>
  <si>
    <t>[('fluticasone furoate', 80.0, 3542), ('fluticasone furoate', 80.0, 3543), ('fluticasone  combinations', 56.00000000000001, 5029), ('flumetasone and antiseptics', 48.14814814814815, 4903), ('fluticasone', 48.0, 2571)]</t>
  </si>
  <si>
    <t>[('zaleplon', 62.5, 2861), ('skeleton', 50.0, 6310), ('zipeprol', 50.0, 2552), ('trimebutine', 45.45454545454546, 1641), ('cilansetron', 45.45454545454546, 2857)]</t>
  </si>
  <si>
    <t>[('dimetotiazine', 100.0, 2663), ('metopimazine', 69.23076923076923, 2232), ('dimetofrine', 69.23076923076923, 1992), ('pipotiazine', 69.23076923076923, 1313), ('mesoridazine', 61.53846153846154, 1017)]</t>
  </si>
  <si>
    <t>[('betaine hydrochloride', 79.16666666666666, 2881), ('arginine hydrochloride', 70.83333333333333, 2945), ('histamine dihydrochloride', 68.0, 3108), ('glutamic acid hydrochloride', 55.55555555555556, 2961), ('sodium hypochlorite', 54.16666666666667, 1472)]</t>
  </si>
  <si>
    <t>[('sodium phosphate', 76.47058823529412, 2433), ('sodium phosphate', 76.47058823529412, 2434), ('sodium phosphate', 76.47058823529412, 2435), ('calcium phosphate', 70.58823529411764, 274), ('histamine phosphate', 68.42105263157895, 2127)]</t>
  </si>
  <si>
    <t>[('potassium iodide', 100.0, 1343), ('potassium iodide', 100.0, 1344), ('potassium iodide', 100.0, 1342), ('potassium chloride', 77.77777777777779, 1340), ('potassium chloride', 77.77777777777779, 1341)]</t>
  </si>
  <si>
    <t>[('mequinol', 50.0, 1731), ('sotalol', 42.85714285714286, 1484), ('estriol', 42.85714285714286, 631), ('estriol', 42.85714285714286, 630), ('clioquinol', 40.0, 873)]</t>
  </si>
  <si>
    <t>[('melatonin', 100.0, 997), ('elcatonin', 77.77777777777779, 2656), ('ceratonia', 66.66666666666667, 2972), ('methionine', 60.0, 1035), ('telavancin', 60.0, 3438)]</t>
  </si>
  <si>
    <t>[('lormetazepam', 100.0, 2194), ('lorazepam', 75.0, 949), ('medazepam', 66.66666666666667, 984), ('nordazepam', 66.66666666666667, 480), ('doxefazepam', 66.66666666666667, 2654)]</t>
  </si>
  <si>
    <t>[('triazolam', 100.0, 1630), ('adinazolam', 70.0, 1755), ('estazolam', 66.66666666666667, 627), ('midazolam', 66.66666666666667, 1081), ('ketazolam', 66.66666666666667, 2173)]</t>
  </si>
  <si>
    <t>[('diazepam', 100.0, 514), ('pinazepam', 77.77777777777779, 2333), ('oxazepam', 75.0, 1213), ('quazepam', 75.0, 2381), ('prazepam', 75.0, 1355)]</t>
  </si>
  <si>
    <t>[('chlortalidone and potassium', 62.96296296296296, 5456), ('clopamide and potassium', 60.86956521739131, 5460), ('chlorothiazide and potassium', 60.71428571428572, 5455), ('clofenamide and potassium', 60.0, 5459), ('cyclothiazide and potassium', 55.55555555555556, 5467)]</t>
  </si>
  <si>
    <t>[('butobarbital', 100.0, 1867), ('pentobarbital', 76.92307692307692, 1261), ('secobarbital', 75.0, 1456), ('hexobarbital', 75.0, 799), ('hexobarbital', 75.0, 800)]</t>
  </si>
  <si>
    <t>[('betaine hydrochloride', 72.0, 2881), ('arginine hydrochloride', 72.0, 2945), ('histamine dihydrochloride', 68.0, 3108), ('glutamic acid hydrochloride', 59.25925925925925, 2961), ('sodium hypochlorite', 52.0, 1472)]</t>
  </si>
  <si>
    <t>[('haloperidol', 100.0, 786), ('gadoteridol', 72.72727272727273, 2094), ('droperidol', 72.72727272727273, 593), ('paliperidone', 66.66666666666667, 3522), ('allopurinol', 63.63636363636363, 59)]</t>
  </si>
  <si>
    <t>[('thioridazine', 100.0, 1575), ('mesoridazine', 75.0, 1017), ('thioproperazine', 66.66666666666667, 1574), ('thiopropazate', 61.53846153846154, 2483), ('thioacetazone', 61.53846153846154, 1564)]</t>
  </si>
  <si>
    <t>[('betaine hydrochloride', 70.83333333333333, 2881), ('arginine hydrochloride', 66.66666666666667, 2945), ('histamine dihydrochloride', 60.0, 3108), ('glutamic acid hydrochloride', 55.55555555555556, 2961), ('benzoxonium chloride', 54.16666666666667, 2633)]</t>
  </si>
  <si>
    <t>[('iprindole', 100.0, 886), ('sertindole', 70.0, 2583), ('aprindine', 66.66666666666667, 143), ('piperidolate', 58.33333333333333, 2751), ('dipyridamole', 58.33333333333333, 572)]</t>
  </si>
  <si>
    <t>[('nortriptyline', 100.0, 1185), ('butriptyline', 76.92307692307692, 1869), ('amitriptyline', 76.92307692307692, 89), ('protriptyline', 76.92307692307692, 1410), ('norethisterone', 57.14285714285714, 1180)]</t>
  </si>
  <si>
    <t>[('milnacipran', 73.33333333333334, 3461), ('levofloxacin', 53.333333333333336, 2882), ('levofloxacin', 53.333333333333336, 2883), ('levetiracetam', 46.666666666666664, 3026), ('levosimendan', 46.666666666666664, 2853)]</t>
  </si>
  <si>
    <t>[('aprepitant', 100.0, 3395), ('apremilast', 70.0, 6516), ('rolapitant', 60.0, 6645), ('casopitant', 60.0, 3594), ('prolintane', 50.0, 2364)]</t>
  </si>
  <si>
    <t>[('corifollitropin alfa', 36.111111111111114, 3620), ('dextropropoxyphene', 36.111111111111114, 1400), ('corticosteroids  dermatological preparations', 34.09090909090909, 5659), ('chlorzoxazone  combinations excl  psycholeptics', 34.04255319148937, 4652), ('isopropamide and psycholeptics', 33.333333333333336, 5510)]</t>
  </si>
  <si>
    <t>[('betaine hydrochloride', 58.33333333333333, 2881), ('diphenhydramine methylbromide', 51.72413793103448, 6392), ('bibenzonium bromide', 50.0, 6315), ('arginine hydrochloride', 50.0, 2945), ('orphenadrine  chloride', 50.0, 3166)]</t>
  </si>
  <si>
    <t>[('lithium succinate', 57.14285714285714, 2186), ('ferrous succinate', 52.38095238095239, 2063), ('sumatriptan', 52.38095238095239, 2452), ('omacetaxine mepesuccinate', 48.0, 2129), ('dibutylsuccinate', 47.61904761904761, 5617)]</t>
  </si>
  <si>
    <t>[('zolmitriptan', 100.0, 3081), ('almotriptan', 75.0, 3306), ('oxitriptan', 75.0, 4), ('eletriptan', 66.66666666666667, 3214), ('sumatriptan', 66.66666666666667, 2452)]</t>
  </si>
  <si>
    <t>[('carbamazepine', 100.0, 285), ('oxcarbazepine', 69.23076923076923, 2289), ('cadralazine', 61.53846153846154, 1873), ('carbamide', 61.53846153846154, 1673), ('tramazoline', 61.53846153846154, 2508)]</t>
  </si>
  <si>
    <t>[('ergoloid mesylates', 72.22222222222221, 620), ('morpholine salicylate', 52.38095238095239, 3242), ('dihydroergocryptine mesylate', 50.0, 2611), ('itramin tosilate', 50.0, 2169), ('pergolide', 50.0, 1268)]</t>
  </si>
  <si>
    <t>[('botulinum toxin', 68.18181818181819, 228), ('botulinum antitoxin', 54.54545454545454, 227), ('bretylium tosilate', 50.0, 229), ('sodium folinate', 45.45454545454546, 6790), ('sodium oxybate', 40.90909090909091, 1475)]</t>
  </si>
  <si>
    <t>[('aminolevulinic acid', 46.875, 85), ('ticarcillin and beta lactamase inhibitor', 44.99999999999999, 5560), ('dihydrocodeine and acetylsalicylic acid', 41.02564102564102, 6727), ('lovastatin and nicotinic acid', 40.625, 3389), ('vitamin b12 and folic acid', 40.625, 6182)]</t>
  </si>
  <si>
    <t>[('cefamandole', 100.0, 309), ('cefazedone', 63.63636363636363, 1887), ('sertindole', 54.54545454545454, 2583), ('thiamazole', 54.54545454545454, 1034), ('cefmetazole', 54.54545454545454, 313)]</t>
  </si>
  <si>
    <t>[('cefixime', 100.0, 2070), ('cefepime', 75.0, 1889), ('ceftizoxime', 72.72727272727273, 322), ('cefuroxime', 70.0, 324), ('cefodizime', 70.0, 1892)]</t>
  </si>
  <si>
    <t>[('betaine hydrochloride', 64.28571428571428, 2881), ('arginine hydrochloride', 60.71428571428572, 2945), ('glutamic acid hydrochloride', 57.14285714285714, 2961), ('histamine dihydrochloride', 53.57142857142857, 3108), ('mercuric amidochloride', 50.0, 5739)]</t>
  </si>
  <si>
    <t>[('fidaxomicin', 100.0, 3690), ('idarubicin', 63.63636363636363, 846), ('sisomicin', 63.63636363636363, 1465), ('micronomicin', 58.33333333333333, 2234), ('daptomycin', 54.54545454545454, 1960)]</t>
  </si>
  <si>
    <t>[('protionamide', 100.0, 1409), ('procainamide', 75.0, 1380), ('tropicamide', 66.66666666666667, 1658), ('ethionamide', 66.66666666666667, 645), ('protamine', 66.66666666666667, 1406)]</t>
  </si>
  <si>
    <t>[('salicylic acid preparations', 59.375, 5979), ('antimigraine preparations', 59.375, 2977), ('calcitonin preparations', 59.375, 5595), ('anti acne preparations', 56.25, 2981), ('pepsin and acid preparations', 56.25, 5539)]</t>
  </si>
  <si>
    <t>[('clofazimine', 100.0, 410), ('clofarabine', 72.72727272727273, 2616), ('clofenamide', 63.63636363636363, 6237), ('clonidine', 63.63636363636363, 417), ('clopamide', 63.63636363636363, 418)]</t>
  </si>
  <si>
    <t>[('elvitegravir', 100.0, 3728), ('dolutegravir', 66.66666666666667, 6189), ('raltegravir', 66.66666666666667, 3556), ('entecavir', 58.33333333333333, 3340), ('letermovir', 50.0, 6791)]</t>
  </si>
  <si>
    <t>[('emtricitabine and tenofovir alafenamide', 92.3076923076923, 6677), ('emtricitabine  tenofovir alafenamide and bictegravir', 67.3076923076923, 6806), ('emtricitabine  tenofovir alafenamide and rilpivirine', 67.3076923076923, 6678), ('emtricitabine  tenofovir disoproxil and efavirenz', 61.224489795918366, 3653), ('tenofovir alafenamide', 56.75675675675676, 6662)]</t>
  </si>
  <si>
    <t>[('cidofovir', 100.0, 2892), ('aciclovir', 55.55555555555556, 34), ('aciclovir', 55.55555555555556, 33), ('aciclovir', 55.55555555555556, 32), ('ritonavir', 55.55555555555556, 2913)]</t>
  </si>
  <si>
    <t>[('entecavir', 100.0, 3340), ('elvitegravir', 58.33333333333333, 3728), ('ritonavir', 55.55555555555556, 2913), ('indinavir', 55.55555555555556, 3024), ('abacavir', 55.55555555555556, 3152)]</t>
  </si>
  <si>
    <t>[('sofosbuvir  velpatasvir and voxilaprevir', 87.5, 6776), ('sofosbuvir and velpatasvir', 51.42857142857142, 6706), ('sofosbuvir and ledipasvir', 51.42857142857142, 6557), ('dasabuvir  ombitasvir  paritaprevir and ritonavir', 40.816326530612244, 6622), ('elbasvir and grazoprevir', 40.0, 6692)]</t>
  </si>
  <si>
    <t>[('diiodohydroxyquinoline', 95.65217391304348, 554), ('diiodohydroxypropane', 69.56521739130434, 1711), ('broxyquinoline', 56.52173913043479, 1856), ('broxyquinoline', 56.52173913043479, 1854), ('broxyquinoline', 56.52173913043479, 1855)]</t>
  </si>
  <si>
    <t>[('lipid modifying agents', 46.666666666666664, 5437), ('colouring agents', 46.666666666666664, 5598), ('beta blocking agents', 46.666666666666664, 4010), ('beta blocking agents', 46.666666666666664, 39), ('beta blocking agents', 46.666666666666664, 40)]</t>
  </si>
  <si>
    <t>[('cortivazol', 100.0, 1948), ('carbimazole', 63.63636363636363, 291), ('chlormidazole', 61.53846153846154, 1904), ('ornidazole', 60.0, 1205), ('ornidazole', 60.0, 1204)]</t>
  </si>
  <si>
    <t>[('follitropin beta', 100.0, 2089), ('follitropin delta', 88.23529411764706, 6731), ('follitropin alfa', 81.25, 3407), ('corifollitropin alfa', 65.0, 3620), ('lutropin alfa', 56.25, 3408)]</t>
  </si>
  <si>
    <t>[('protirelin', 100.0, 1585), ('propicillin', 63.63636363636363, 2370), ('triptorelin', 63.63636363636363, 2521), ('propiverine', 63.63636363636363, 2711), ('protriptyline', 61.53846153846154, 1410)]</t>
  </si>
  <si>
    <t>[('lutropin alfa', 100.0, 3408), ('follitropin alfa', 75.0, 3407), ('thyrotropin alfa', 68.75, 772), ('corifollitropin alfa', 60.0, 3620), ('follitropin delta', 58.82352941176471, 6731)]</t>
  </si>
  <si>
    <t>[('ibandronic acid', 100.0, 3036), ('alendronic acid', 80.0, 3236), ('zoledronic acid', 73.33333333333334, 2872), ('risedronic acid', 73.33333333333334, 2718), ('hyaluronic acid', 73.33333333333334, 808)]</t>
  </si>
  <si>
    <t>[('buserelin', 100.0, 250), ('goserelin', 77.77777777777779, 2665), ('histrelin', 66.66666666666667, 2669), ('tuberculin', 60.0, 1662), ('serelaxin', 55.55555555555556, 6497)]</t>
  </si>
  <si>
    <t>[('ganirelix', 100.0, 2408), ('abarelix', 66.66666666666667, 3334), ('cangrelor', 55.55555555555556, 6636), ('nafarelin', 55.55555555555556, 2184), ('goserelin', 55.55555555555556, 2665)]</t>
  </si>
  <si>
    <t>[('ibuprofen', 100.0, 841), ('ibuprofen', 100.0, 842), ('ibuprofen', 100.0, 843), ('ibuprofen', 100.0, 844), ('ibuprofen', 100.0, 845)]</t>
  </si>
  <si>
    <t>[('levonorgestrel and ethinylestradiol', 80.0, 3178), ('levonorgestrel and ethinylestradiol', 80.0, 3179), ('dienogest and ethinylestradiol', 76.66666666666666, 6483), ('desogestrel and ethinylestradiol', 75.0, 3362), ('desogestrel and ethinylestradiol', 75.0, 3361)]</t>
  </si>
  <si>
    <t>[('calcium lactate gluconate', 37.142857142857146, 3241), ('eritrityl tetranitrate  combinations', 36.111111111111114, 5019), ('calcium acetate and magnesium carbonate', 35.89743589743589, 3173), ('multivitamins and other minerals  incl  combinations', 34.61538461538461, 5063), ('meprobamate  combinations', 34.285714285714285, 5052)]</t>
  </si>
  <si>
    <t>[('arginine hydrochloride', 69.56521739130434, 2945), ('betaine hydrochloride', 65.21739130434783, 2881), ('alfuzosin and finasteride', 60.0, 4674), ('histamine dihydrochloride', 60.0, 3108), ('glutamic acid hydrochloride', 59.25925925925925, 2961)]</t>
  </si>
  <si>
    <t>[('prilocaine  combinations', 46.15384615384615, 4768), ('lidocaine  combinations', 46.15384615384615, 5039), ('antimigraine preparations', 43.58974358974359, 2977), ('procaine  combinations', 41.02564102564102, 4769), ('anti acne preparations', 41.02564102564102, 2981)]</t>
  </si>
  <si>
    <t>[('cyclophosphamide', 100.0, 452), ('cyclothiazide', 62.5, 1954), ('chlorpropamide', 62.5, 369), ('cyclopentamine', 62.5, 2752), ('cyclopenthiazide', 62.5, 450)]</t>
  </si>
  <si>
    <t>[('gemcitabine', 100.0, 1718), ('decitabine', 81.81818181818181, 1735), ('zalcitabine', 72.72727272727273, 534), ('ibacitabine', 72.72727272727273, 1736), ('emtricitabine', 69.23076923076923, 3302)]</t>
  </si>
  <si>
    <t>[('itramin tosilate', 58.82352941176471, 2169), ('amezinium metilsulfate', 54.54545454545454, 3234), ('ergoloid mesylates', 50.0, 620), ('bretylium tosilate', 50.0, 229), ('omacetaxine mepesuccinate', 48.0, 2129)]</t>
  </si>
  <si>
    <t>[('cetuximab', 100.0, 3351), ('rituximab', 77.77777777777779, 3050), ('siltuximab', 70.0, 6523), ('catumaxomab', 63.63636363636363, 3555), ('pertuzumab', 60.0, 3721)]</t>
  </si>
  <si>
    <t>[('paclitaxel poliglumex', 66.66666666666667, 3500), ('paclitaxel', 55.55555555555556, 2734), ('palifermin', 44.44444444444444, 3165), ('pioglitazone and alogliptin', 40.74074074074075, 3784), ('pioglitazone and sitagliptin', 39.28571428571429, 5541)]</t>
  </si>
  <si>
    <t>[('cabozantinib', 100.0, 3771), ('ponatinib', 58.33333333333333, 3774), ('crizotinib', 58.33333333333333, 3700), ('dacomitinib', 58.33333333333333, 6860), ('bosutinib', 58.33333333333333, 3732)]</t>
  </si>
  <si>
    <t>[('dacomitinib', 100.0, 6860), ('axitinib', 63.63636363636363, 3711), ('icotinib', 63.63636363636363, 3608), ('ruxolitinib', 63.63636363636363, 3702), ('baricitinib', 63.63636363636363, 6843)]</t>
  </si>
  <si>
    <t>[('arginine hydrochloride', 70.83333333333333, 2945), ('betaine hydrochloride', 62.5, 2881), ('histamine dihydrochloride', 60.0, 3108), ('glutamic acid hydrochloride', 59.25925925925925, 2961), ('aliskiren and hydrochlorothiazide', 54.54545454545454, 3584)]</t>
  </si>
  <si>
    <t>[('teriflunomide', 100.0, 3738), ('leflunomide', 76.92307692307692, 2131), ('tribenoside', 61.53846153846154, 2513), ('tribenoside', 61.53846153846154, 2512), ('trifluridine', 61.53846153846154, 1637)]</t>
  </si>
  <si>
    <t>[('interferon alfa 2a', 77.77777777777779, 865), ('interferon gamma', 75.0, 867), ('interferon alfa n1', 72.22222222222221, 3167), ('interferon alfa 2b', 72.22222222222221, 866), ('interferon beta 1a', 66.66666666666667, 2865)]</t>
  </si>
  <si>
    <t>[('bicalutamide', 100.0, 2891), ('apalutamide', 75.0, 6832), ('nilutamide', 75.0, 2270), ('enzalutamide', 75.0, 3730), ('nialamide', 66.66666666666667, 1142)]</t>
  </si>
  <si>
    <t>[('cardiac stimulants excl  cardiac glycosides', 32.55813953488372, 5095), ('phenothiazines with piperidine structure', 32.49999999999999, 5924), ('phenothiazines with piperazine structure', 32.49999999999999, 5922), ('centrally acting antiobesity products', 32.432432432432435, 5652), ('reproterol and sodium cromoglicate', 32.35294117647059, 4995)]</t>
  </si>
  <si>
    <t>[('lutropin alfa', 47.05882352941176, 3408), ('protein c', 47.05882352941176, 1407), ('zinc protein complex', 44.99999999999999, 6314), ('eptotermin alfa', 41.17647058823529, 3435), ('follitropin beta', 41.17647058823529, 2089)]</t>
  </si>
  <si>
    <t>[('estren derivatives', 40.0, 6343), ('estren derivatives', 40.0, 6287), ('enema for constipation', 36.0, 6456), ('throat preparations', 36.0, 5182), ('throat preparations', 36.0, 5183)]</t>
  </si>
  <si>
    <t>[('zinc sulfate', 50.0, 2551), ('isosorbide mononitrate', 50.0, 2165), ('zinc supplements', 45.833333333333336, 6431), ('zinc gluconate', 45.833333333333336, 2747), ('zinc acetate', 41.666666666666664, 2746)]</t>
  </si>
  <si>
    <t>[('sodium chloride', 65.0, 1467), ('calcium chloride', 65.0, 263), ('sodium chloride', 65.0, 1468), ('sodium chloride', 65.0, 1466), ('ammonium chloride', 65.0, 91)]</t>
  </si>
  <si>
    <t>[('other mineral products in atc', 54.83870967741935, 4480), ('other mineral products', 54.83870967741935, 4479), ('other mineral supplements', 54.83870967741935, 4285), ('other cardiac combination products', 52.94117647058824, 3871), ('other nasal preparations', 51.61290322580645, 4481)]</t>
  </si>
  <si>
    <t>[('other antiobesity drugs', 50.0, 4375), ('other antithrombotic agents', 50.0, 4124), ('other cytotoxic antibiotics', 50.0, 4425), ('other anti dementia drugs', 50.0, 4335), ('other antiemetics in atc', 50.0, 3838)]</t>
  </si>
  <si>
    <t>[('platinum compounds', 61.111111111111114, 5938), ('antimony compounds', 61.111111111111114, 5758), ('vitamin c combinations', 59.09090909090908, 3904), ('vitamin b complex  plain', 58.33333333333333, 5150), ('aluminium compounds', 57.89473684210527, 4098)]</t>
  </si>
  <si>
    <t>[('galsulfase', 100.0, 3456), ('idursulfase', 63.63636363636363, 3505), ('salsalate', 60.0, 2414), ('thiosulfate', 54.54545454545454, 5694), ('guaiacolsulfonate', 52.94117647058824, 3498)]</t>
  </si>
  <si>
    <t>[('tenoxicam', 100.0, 2467), ('meloxicam', 77.77777777777779, 2581), ('lornoxicam', 70.0, 1911), ('piroxicam', 66.66666666666667, 1320), ('piroxicam', 66.66666666666667, 1322)]</t>
  </si>
  <si>
    <t>[('tiaprofenic acid', 100.0, 2487), ('etidronic acid', 68.75, 3758), ('gadobenic acid', 68.75, 2846), ('gamolenic acid', 68.75, 2096), ('tiazotic acid', 68.75, 6744)]</t>
  </si>
  <si>
    <t>[('salsalate', 100.0, 2414), ('almagate', 66.66666666666667, 1767), ('balsalazide', 63.63636363636363, 1803), ('sucralfate', 60.0, 1498), ('etamsylate', 60.0, 640)]</t>
  </si>
  <si>
    <t>[('aurothioglucose', 100.0, 773), ('aurotioprol', 53.333333333333336, 2630), ('glucose', 46.666666666666664, 760), ('glucose', 46.666666666666664, 761), ('glucose', 46.666666666666664, 762)]</t>
  </si>
  <si>
    <t>[('anakinra', 100.0, 2842), ('canakinumab', 63.63636363636363, 3615), ('afatinib', 50.0, 5003), ('briakinumab', 45.45454545454546, 3630), ('milnacipran', 45.45454545454546, 3461)]</t>
  </si>
  <si>
    <t>[('ascorbic acid  vit c', 75.0, 148), ('ascorbic acid', 73.6842105263158, 147), ('ascorbic acid', 73.6842105263158, 146), ('ascorbic acid', 73.6842105263158, 149), ('ascorbic acid and calcium', 60.0, 6372)]</t>
  </si>
  <si>
    <t>[('hypromellose', 100.0, 2135), ('cyproterone', 58.33333333333333, 458), ('hydromorphone', 53.84615384615385, 552), ('hydrocodone', 50.0, 814), ('hydrotalcite', 50.0, 2134)]</t>
  </si>
  <si>
    <t>[('sodium edetate', 87.5, 573), ('sodium acetate', 75.0, 2722), ('sodium feredetate', 70.58823529411764, 2980), ('sodium selenate', 68.75, 2436), ('sodium sulfate', 62.5, 2437)]</t>
  </si>
  <si>
    <t>[('ethanol', 100.0, 51), ('ethanol', 100.0, 49), ('ethanol', 100.0, 50), ('dithranol', 66.66666666666667, 121), ('bethanechol', 63.63636363636363, 1832)]</t>
  </si>
  <si>
    <t>[('other cough suppressants in atc', 42.50000000000001, 4422), ('other drugs for bile therapy', 40.0, 3845), ('other mineral supplements in atc', 40.0, 4286), ('other ophthalmological and otological preparations', 40.0, 4295), ('other intestinal antiinfectives', 40.0, 3849)]</t>
  </si>
  <si>
    <t>[('folic acid', 80.0, 729), ('mandelic acid', 76.92307692307692, 2202), ('mandelic acid', 76.92307692307692, 2201), ('fumaric acid', 75.0, 2090), ('cholic acid', 72.72727272727273, 6196)]</t>
  </si>
  <si>
    <t>[('macrogol', 66.66666666666667, 1332), ('metoprolol', 58.33333333333333, 1064), ('certolizumab pegol', 50.0, 3547), ('chloralodol', 50.0, 5737), ('nedocromil', 50.0, 2259)]</t>
  </si>
  <si>
    <t>[('zinc sulfate', 58.33333333333333, 2551), ('zinc acetate', 58.33333333333333, 2746), ('zinc bandages', 53.84615384615385, 5108), ('zinc products', 53.84615384615385, 4130), ('zinc gluconate', 50.0, 2747)]</t>
  </si>
  <si>
    <t>[('sulfur compounds', 47.05882352941176, 6103), ('sulfur hexafluoride', 42.10526315789473, 6617), ('sulfonamides  plain', 42.10526315789473, 6325), ('sulfonamides  plain', 42.10526315789473, 4086), ('sulfathiazole', 41.17647058823529, 1523)]</t>
  </si>
  <si>
    <t>[('chlorquinaldol', 100.0, 371), ('chlorquinaldol', 100.0, 372), ('chlorquinaldol', 100.0, 373), ('chlorquinaldol', 100.0, 374), ('chloralodol', 64.28571428571428, 5737)]</t>
  </si>
  <si>
    <t>[('vinyl ether', 53.84615384615385, 2539), ('sulbentine', 46.15384615384615, 6236), ('artemether', 46.15384615384615, 1786), ('diethyl ether', 46.15384615384615, 3770), ('silver nitrate', 42.85714285714286, 1461)]</t>
  </si>
  <si>
    <t>[('sterculia', 45.45454545454546, 911), ('sertraline', 45.45454545454546, 2423), ('trolamine', 45.45454545454546, 2516), ('tirilazad', 45.45454545454546, 2843), ('serelaxin', 45.45454545454546, 6497)]</t>
  </si>
  <si>
    <t>[('other peripheral vasodilators in atc', 44.44444444444444, 4497), ('other cardiac combination products', 44.11764705882353, 3871), ('other specific antirheumatic agents', 42.85714285714286, 4221), ('other dermatological preparations in atc', 42.50000000000001, 3921), ('other ophthalmological diagnostic agents', 42.50000000000001, 4487)]</t>
  </si>
  <si>
    <t>[('lipid modifying agents', 59.09090909090908, 5437), ('diagnostic agents', 57.89473684210527, 6390), ('alkylating agents', 57.89473684210527, 55), ('diagnostic agents', 57.89473684210527, 2988), ('diagnostic agents', 57.89473684210527, 2989)]</t>
  </si>
  <si>
    <t>[('encephalitis vaccines', 61.29032258064516, 5742), ('hepatitis vaccines', 45.16129032258065, 6164), ('brucellosis vaccines', 45.16129032258065, 5782), ('poliomyelitis vaccines', 45.16129032258065, 1330), ('tuberculosis vaccines', 45.16129032258065, 1663)]</t>
  </si>
  <si>
    <t>[('mumps vaccines', 35.71428571428571, 3572), ('imiquimod', 33.333333333333336, 2767), ('golimumab', 33.333333333333336, 3602), ('gemeprost', 33.333333333333336, 1716), ('belimumab', 33.333333333333336, 3682)]</t>
  </si>
  <si>
    <t>[('poliomyelitis vaccines', 59.09090909090908, 1330), ('polymyxins', 53.84615384615385, 1338), ('polymyxin b', 46.15384615384615, 1336), ('tolmetin', 46.15384615384615, 1604), ('tolmetin', 46.15384615384615, 1605)]</t>
  </si>
  <si>
    <t>[('halothane', 100.0, 787), ('nalorphine', 60.0, 1109), ('halofantrine', 58.33333333333333, 2667), ('halometasone', 58.33333333333333, 2115), ('naloxone', 55.55555555555556, 1111)]</t>
  </si>
  <si>
    <t>[('methylpentynol', 100.0, 2231), ('ethylestrenol', 64.28571428571428, 653), ('methylphenidate', 60.0, 1053), ('methylestrenolone', 58.82352941176471, 3143), ('methyprylon', 57.14285714285714, 1060)]</t>
  </si>
  <si>
    <t>[('bretylium tosilate', 57.89473684210527, 229), ('calcium dobesilate', 57.89473684210527, 267), ('itramin tosilate', 57.89473684210527, 2169), ('atracurium', 52.63157894736843, 155), ('strontium ranelate', 52.63157894736843, 3311)]</t>
  </si>
  <si>
    <t>[('mivacurium chloride', 100.0, 2691), ('doxacurium chloride', 84.21052631578947, 2652), ('mercuric chloride', 73.6842105263158, 3748), ('potassium chloride', 68.42105263157895, 1340), ('calcium chloride', 68.42105263157895, 263)]</t>
  </si>
  <si>
    <t>[('arginine hydrochloride', 81.81818181818181, 2945), ('betaine hydrochloride', 81.81818181818181, 2881), ('histamine dihydrochloride', 72.0, 3108), ('glutamic acid hydrochloride', 59.25925925925925, 2961), ('sodium hypochlorite', 59.09090909090908, 1472)]</t>
  </si>
  <si>
    <t>[('other nervous system drugs in atc', 46.15384615384615, 4290), ('other nervous system drugs in atc', 46.15384615384615, 4292), ('other nervous system drugs in atc', 46.15384615384615, 4291), ('other antifungals for topical use', 46.15384615384615, 4351), ('other antiobesity drugs in atc', 43.58974358974359, 4376)]</t>
  </si>
  <si>
    <t>[('other hormones', 52.94117647058824, 4092), ('other estrogens', 52.94117647058824, 4445), ('other throat preparations', 52.0, 4231), ('other mineral products', 50.0, 4479), ('other cardiac preparations', 50.0, 6347)]</t>
  </si>
  <si>
    <t>A02BA04, M03BX02, A02BA06, A02BA01, R06AX09</t>
  </si>
  <si>
    <t>A02BC05, A02BC01, A02BC04, V03AB34, A02BC07</t>
  </si>
  <si>
    <t>V03AB05, V04CG30, D07BA01, S02CA01, R01AD52</t>
  </si>
  <si>
    <t>A06AC, L01AX, C05BX, A06AD, A05AX</t>
  </si>
  <si>
    <t>A02BX05, A02BX12, A07BB, B01AX04, P03BX04</t>
  </si>
  <si>
    <t>A09AB02, B05XB01, L03AX14, A09AB01, D08AX07</t>
  </si>
  <si>
    <t>C08CA05, C08CA06, C08CA08, C08CA10, C08CA04</t>
  </si>
  <si>
    <t>G03DB, N02AE, P02CB, M01AE, A03AD</t>
  </si>
  <si>
    <t>C03DB02, G03XX01, A14AA07, N04AA12, L02BX03</t>
  </si>
  <si>
    <t>C03CB02, C03BB07, C03CB01, C03BB02, C03AB05</t>
  </si>
  <si>
    <t>C01BA03, A03AC05, M01AB12, A03AX02, A07DA03</t>
  </si>
  <si>
    <t>A06AD21, A12CC05, A12AA13, A12BA02, B05CB03</t>
  </si>
  <si>
    <t>B05XB01, A09AB02, L03AX14, A09AB01, D08AK01</t>
  </si>
  <si>
    <t>C07CA03, C07CB03, C07CA17, C07CB02, C07CA02</t>
  </si>
  <si>
    <t>C07CB03, C07CA02, C07CG01, C07CA03, C07CA23</t>
  </si>
  <si>
    <t>L04AX07, B03AA02, B03AD02, C07BB07, C07AB07</t>
  </si>
  <si>
    <t>C07CA23, C07CA03, C07CB03, C07CB02, C07CG01</t>
  </si>
  <si>
    <t>D11AX01, C02DC01, C02DG01, A11HA07, J01MB06</t>
  </si>
  <si>
    <t>B01AC11, G02AD01, A02BB01, G02AD06, S01EE03</t>
  </si>
  <si>
    <t>C02AA03, C02AA, C02LA01, C02AA52, J01RA06</t>
  </si>
  <si>
    <t>C02LF01, C02CC02, S01EX01, C01CA25, A05BA06</t>
  </si>
  <si>
    <t>B03AA08, A06AD21, V03AE08, C04AX28, B03AD02</t>
  </si>
  <si>
    <t>C09DB02, C09DA08, C09DB06, C09DB05, C09CA08</t>
  </si>
  <si>
    <t>C01EB18, C08EX01, C01DX02, C02DB04, R05DB18</t>
  </si>
  <si>
    <t>C05CA01, C01AX02, L01AG, D10AE, N05CM11</t>
  </si>
  <si>
    <t>A09AB02, B05XB01, L03AX14, A09AB01, C09XA52</t>
  </si>
  <si>
    <t>L04AX07, B03AD02, B03AA02, C01CX07, R03AK06</t>
  </si>
  <si>
    <t>B01AB09, P01CX02, A06AA02, N02BB02, H03AA02</t>
  </si>
  <si>
    <t>B02AA02, M01AG02, M09AX05, M01AG01, V08AC07</t>
  </si>
  <si>
    <t>C10AX, L01AX, N06DX, C10AX, C05CX</t>
  </si>
  <si>
    <t>C10AD03, J01XE01, A03AC04, P01AB06, N01AB06</t>
  </si>
  <si>
    <t>R03AC17, R03AC12, B01AC23, R03CC07, R03AC08</t>
  </si>
  <si>
    <t>R03BB04, R03BB54, R03BB02, A03BB05, R01AX03</t>
  </si>
  <si>
    <t>R01AD12, R03BA09, R01AD58, D07BB01, R01AD08</t>
  </si>
  <si>
    <t>N05CF03, V09B, R05DB15, A03AA05, A03AE03</t>
  </si>
  <si>
    <t>N02CX05, A04AD05, C01CA12, N05AC04, N05AC03</t>
  </si>
  <si>
    <t>A06AD17, A06AG01, B05XA09, A12AA01, V04CG03</t>
  </si>
  <si>
    <t>S01XA04, V03AB21, R05CA02, A12BA01, B05XA01</t>
  </si>
  <si>
    <t>D11AX06, C07AA07, G03CC06, G03CA04, D08AH30</t>
  </si>
  <si>
    <t>N05CH01, H05BA04, A07XA02, V03AB26, J01XA03</t>
  </si>
  <si>
    <t>N05CD06, N05BA06, N05BA03, N05BA16, N05CD12</t>
  </si>
  <si>
    <t>N05CD05, N05BA07, N05CD04, N05CD08, N05BA10</t>
  </si>
  <si>
    <t>N05BA01, N05BA14, N05BA04, N05CD10, N05BA11</t>
  </si>
  <si>
    <t>C03BB04, C03BB03, C03AB04, C03BB07, C03AB09</t>
  </si>
  <si>
    <t>N05CA03, N05CA01, N05CA06, N01AF02, N05CA16</t>
  </si>
  <si>
    <t>N05AD01, V08CA04, N05AD08, N05AX13, M04AA01</t>
  </si>
  <si>
    <t>N05AC02, N05AC03, N05AB08, N05AB05, J04AK07</t>
  </si>
  <si>
    <t>A09AB02, B05XB01, L03AX14, A09AB01, D08AJ05</t>
  </si>
  <si>
    <t>N06AA13, N05AE03, C01BB04, A03AA30, B01AC07</t>
  </si>
  <si>
    <t>N06AA10, N06AA15, N06AA09, N06AA11, G03AC01</t>
  </si>
  <si>
    <t>N06AX17, J01MA12, S01AE05, N03AX14, C01CX08</t>
  </si>
  <si>
    <t>A04AD12, L04AA32, A04AD14, A04AD13, N06BX14</t>
  </si>
  <si>
    <t>G03GA09, N02AC04, D07, M03BB53, A03CA01</t>
  </si>
  <si>
    <t>A09AB02, D04AA33, R05DB12, B05XB01, N04AB02</t>
  </si>
  <si>
    <t>D11AX04, B03AA06, N02CC01, L01XX40, P03BX04</t>
  </si>
  <si>
    <t>N02CC03, N02CC05, N06AX01, N02CC06, N02CC01</t>
  </si>
  <si>
    <t>N03AF01, N03AF02, C02DB04, D02AE01, R01AA09</t>
  </si>
  <si>
    <t>C04AE01, N02BA08, N04BC03, C01DX01, N04BC02</t>
  </si>
  <si>
    <t>M03AX01, J06AA04, C01BD02, V03AF06, N01AX11</t>
  </si>
  <si>
    <t>L01XD04, J01CR03, N02AJ02, C10BA01, B03B</t>
  </si>
  <si>
    <t>J01DC03, J01DB06, N05AE03, H03BB02, J01DC09</t>
  </si>
  <si>
    <t>J01DD08, J01DE01, J01DD07, J01DC02, J01DD09</t>
  </si>
  <si>
    <t>A09AB02, B05XB01, A09AB01, L03AX14, D08AK01</t>
  </si>
  <si>
    <t>A07AA12, L01DB06, J01GB08, S01AA22, J01XX09</t>
  </si>
  <si>
    <t>J04AD01, C01BA02, S01FA06, J04AD03, V03AB14</t>
  </si>
  <si>
    <t>D02AF, N02C, H05BA, D10, A09AC01</t>
  </si>
  <si>
    <t>J04BA01, L01BB06, C03BA07, S01EA04, C03BA03</t>
  </si>
  <si>
    <t>J05AX11, J05AX12, J05AX08, J05AF10, J05AX18</t>
  </si>
  <si>
    <t>J05AR17, J05AR20, J05AR19, J05AR06, J05AF13</t>
  </si>
  <si>
    <t>J05AB12, S01AD03, J05AB01, D06BB03, J05AE03</t>
  </si>
  <si>
    <t>J05AF10, J05AX11, J05AE03, J05AE02, J05AF06</t>
  </si>
  <si>
    <t>J05AP56, J05AP55, J05AP51, J05AP52, J05AP54</t>
  </si>
  <si>
    <t>G01AC01, D08AG04, P01AA01, A07AX01, G01AC06</t>
  </si>
  <si>
    <t>C10, S01JA, S01ED, C07, C07A</t>
  </si>
  <si>
    <t>H02AB17, H03BB01, D01AC04, J01XD03, G01AF06</t>
  </si>
  <si>
    <t>G03GA06, G03GA10, G03GA05, G03GA09, G03GA07</t>
  </si>
  <si>
    <t>V04CJ02, J01CE03, L02AE04, G04BD06, N06AA11</t>
  </si>
  <si>
    <t>G03GA07, G03GA05, H01AB01, G03GA09, G03GA10</t>
  </si>
  <si>
    <t>M05BA06, M05BA04, M05BA08, M05BA07, S01KA01</t>
  </si>
  <si>
    <t>L02AE01, L02AE03, L02AE05, V04CF01, C01DX21</t>
  </si>
  <si>
    <t>H01CC01, L02BX01, B01AC25, H01CA02, L02AE03</t>
  </si>
  <si>
    <t>C01EB16, G02CC01, M01AE01, M02AA13, R02AX02</t>
  </si>
  <si>
    <t>G03AA07, G03AB03, G03AA16, G03AB05, G03AA09</t>
  </si>
  <si>
    <t>A12AA06, C01DA63, V03AE04, A11AA03, N05CX01</t>
  </si>
  <si>
    <t>B05XB01, A09AB02, G04CA51, L03AX14, A09AB01</t>
  </si>
  <si>
    <t>N01BB54, N01BB52, N02C, N01BA52, D10</t>
  </si>
  <si>
    <t>L01AA01, C03AA09, A10BB02, R01AA02, C03AA07</t>
  </si>
  <si>
    <t>L01BC05, L01BC08, J05AF03, D06BB08, J05AF09</t>
  </si>
  <si>
    <t>C01DX01, C01CA25, C04AE01, C01BD02, L01XX40</t>
  </si>
  <si>
    <t>L01XC06, L01XC02, L04AC11, L01XC09, L01XC13</t>
  </si>
  <si>
    <t>L01CD03, L01CD01, V03AF08, A10BD09, A10BD12</t>
  </si>
  <si>
    <t>L01XE26, L01XE24, L01XE16, L01XE47, L01XE14</t>
  </si>
  <si>
    <t>L01XE47, L01XE17, L01XE48, L01XE18, L04AA37</t>
  </si>
  <si>
    <t>B05XB01, A09AB02, L03AX14, A09AB01, C09XA52</t>
  </si>
  <si>
    <t>L04AA31, L04AA13, C05CX01, C05AX05, S01AD02</t>
  </si>
  <si>
    <t>L03AB04, L03AB03, L03AB06, L03AB05, L03AB07</t>
  </si>
  <si>
    <t>L02BB03, L02BB05, L02BB02, L02BB04, N06AF02</t>
  </si>
  <si>
    <t>C01C, N05AC, N05AB, A08AA, R03AK05</t>
  </si>
  <si>
    <t>G03GA07, B01AD12, A12CB03, M05BC02, G03GA06</t>
  </si>
  <si>
    <t>A14AB, G03DC, A06AG, R02, R02A</t>
  </si>
  <si>
    <t>A12CB01, C01DA14, A12CB, A12CB02, A16AX05</t>
  </si>
  <si>
    <t>B05CB01, A12AA07, B05XA03, A12CA01, G04BA01</t>
  </si>
  <si>
    <t>A12CX, A12CX, A12C, C01EX, R01AX</t>
  </si>
  <si>
    <t>A08AX, B01AX, L01DC, N06DX, A04AD</t>
  </si>
  <si>
    <t>L01XA, P01CB, A11GB, A11EA, A02AB</t>
  </si>
  <si>
    <t>A16AB08, A16AB09, N02BA06, V03AB06, R05CA09</t>
  </si>
  <si>
    <t>M01AC02, M01AC06, M01AC05, M01AC01, S01BC06</t>
  </si>
  <si>
    <t>M01AE11, M05BA01, V08CA08, D11AX02, C01EB23</t>
  </si>
  <si>
    <t>N02BA06, A02AD03, A07EC04, A02BX02, B02BX01</t>
  </si>
  <si>
    <t>M01CB04, M01CB05, B05CX01, V04CA02, V06DC01</t>
  </si>
  <si>
    <t>L04AC03, L04AC08, L01XE13, L04AC09, N06AX17</t>
  </si>
  <si>
    <t>A11GA01, S01XA15, G01AD03, A11GA01, A11GB01</t>
  </si>
  <si>
    <t>S01KA02, G03HA01, N02AA03, R05DA03, A02AD04</t>
  </si>
  <si>
    <t>S01XA05, B05XA08, B03AB03, A12CE01, A06AD13</t>
  </si>
  <si>
    <t>V03AZ01, D08AX08, V03AB16, D05AC01, N07AB02</t>
  </si>
  <si>
    <t>R05DB, A05AX, A12C, S03D, A07AX</t>
  </si>
  <si>
    <t>B03BB01, J01XX06, B05CA06, D05AX01, A05AA03</t>
  </si>
  <si>
    <t>A06AD15, C07AB02, L04AB05, N05CC02, R01AC07</t>
  </si>
  <si>
    <t>A12CB01, A16AX05, D09AB, D02AB, A12CB02</t>
  </si>
  <si>
    <t>D11AC08, V08DA05, C03BA, C03CA, D06BA02</t>
  </si>
  <si>
    <t>D08AH02, G01AC03, P01AA04, R02AA11, N05CC02</t>
  </si>
  <si>
    <t>N01AA02, D01AE09, P01BE02, N01AA01, D08AL01</t>
  </si>
  <si>
    <t>A06AC03, N06AB06, D03AX12, N07XX01, C01DX21</t>
  </si>
  <si>
    <t>C04AX, C01EX, M01CX, D11, S01JX</t>
  </si>
  <si>
    <t>C10, S01J, L01A, V04, V04</t>
  </si>
  <si>
    <t>J07BA, J07BC, J07AD, J07BF, J07AN</t>
  </si>
  <si>
    <t>J07BE, D06BB10, L04AB06, G02AD03, L04AA26</t>
  </si>
  <si>
    <t>J07BF, J01XB, S02AA11, M01AB03, M02AA21</t>
  </si>
  <si>
    <t>N01AB01, V03AB02, P01BX01, D07AC12, A06AH04</t>
  </si>
  <si>
    <t>N05CM15, A14AB02, N06BA04, G03DC31, N05CE02</t>
  </si>
  <si>
    <t>C01BD02, C05BX01, C01DX01, M03AC04, M05BX03</t>
  </si>
  <si>
    <t>M03AC10, M03AC07, D08AK03, A12BA01, A12AA07</t>
  </si>
  <si>
    <t>B05XB01, A09AB02, L03AX14, A09AB01, D08AX07</t>
  </si>
  <si>
    <t>N07X, N07XX, N07, D01AE, A08AX</t>
  </si>
  <si>
    <t>L02AX, G03CX, R02AX, A12CX, C01E</t>
  </si>
  <si>
    <t>A02BA04</t>
  </si>
  <si>
    <t>A02BC05</t>
  </si>
  <si>
    <t>C08CA05</t>
  </si>
  <si>
    <t>C03DB02</t>
  </si>
  <si>
    <t>C01BA03</t>
  </si>
  <si>
    <t>D11AX01, C02DC01</t>
  </si>
  <si>
    <t>B01AC11</t>
  </si>
  <si>
    <t>C01EB18</t>
  </si>
  <si>
    <t>B02AA02</t>
  </si>
  <si>
    <t>C10AD03</t>
  </si>
  <si>
    <t>N02CX05</t>
  </si>
  <si>
    <t>S01XA04, V03AB21, R05CA02</t>
  </si>
  <si>
    <t>N05CH01</t>
  </si>
  <si>
    <t>N05CD06</t>
  </si>
  <si>
    <t>N05CD05</t>
  </si>
  <si>
    <t>N05BA01</t>
  </si>
  <si>
    <t>N05CA03</t>
  </si>
  <si>
    <t>N05AD01</t>
  </si>
  <si>
    <t>N05AC02</t>
  </si>
  <si>
    <t>N06AA13</t>
  </si>
  <si>
    <t>N06AA10</t>
  </si>
  <si>
    <t>A04AD12</t>
  </si>
  <si>
    <t>N02CC03</t>
  </si>
  <si>
    <t>N03AF01</t>
  </si>
  <si>
    <t>J01DC03</t>
  </si>
  <si>
    <t>J01DD08</t>
  </si>
  <si>
    <t>A07AA12</t>
  </si>
  <si>
    <t>J04AD01</t>
  </si>
  <si>
    <t>J04BA01</t>
  </si>
  <si>
    <t>J05AX11</t>
  </si>
  <si>
    <t>J05AR17</t>
  </si>
  <si>
    <t>J05AB12</t>
  </si>
  <si>
    <t>J05AF10</t>
  </si>
  <si>
    <t>G01AC01</t>
  </si>
  <si>
    <t>H02AB17</t>
  </si>
  <si>
    <t>G03GA06</t>
  </si>
  <si>
    <t>V04CJ02</t>
  </si>
  <si>
    <t>G03GA07</t>
  </si>
  <si>
    <t>M05BA06</t>
  </si>
  <si>
    <t>L02AE01</t>
  </si>
  <si>
    <t>H01CC01</t>
  </si>
  <si>
    <t>L01AA01</t>
  </si>
  <si>
    <t>L01BC05</t>
  </si>
  <si>
    <t>L01XC06</t>
  </si>
  <si>
    <t>L01XE26</t>
  </si>
  <si>
    <t>L01XE47</t>
  </si>
  <si>
    <t>L04AA31</t>
  </si>
  <si>
    <t>L02BB03</t>
  </si>
  <si>
    <t>A16AB08</t>
  </si>
  <si>
    <t>M01AC02</t>
  </si>
  <si>
    <t>M01AE11</t>
  </si>
  <si>
    <t>N02BA06</t>
  </si>
  <si>
    <t>M01CB04</t>
  </si>
  <si>
    <t>L04AC03</t>
  </si>
  <si>
    <t>S01KA02</t>
  </si>
  <si>
    <t>V03AZ01, D08AX08, V03AB16</t>
  </si>
  <si>
    <t>D08AH02, G01AC03, P01AA04, R02AA11</t>
  </si>
  <si>
    <t>N01AB01</t>
  </si>
  <si>
    <t>N05CM15</t>
  </si>
  <si>
    <t>M03AC10</t>
  </si>
  <si>
    <t>[('nizatidine', 100.0, 2587), ('tizanidine', 80.0, 2741), ('azatadine', 70.0, 1794), ('cimetidine', 70.0, 392), ('roxatidine', 70.0, 3027)]</t>
  </si>
  <si>
    <t>[('prednisolone and promethazine', 52.63157894736843, 5546), ('prednisolone and antiseptics', 47.36842105263158, 4822), ('caffeine and sodium benzoate', 47.36842105263158, 3110), ('prednisolone and antiinfectives', 44.73684210526315, 4820), ('prednisolone and antiinfectives', 44.73684210526315, 4821)]</t>
  </si>
  <si>
    <t>[('bulk forming laxatives', 66.66666666666667, 2960), ('other drugs for bile therapy', 45.45454545454546, 3845), ('other alkylating agents', 45.45454545454546, 4325), ('other sclerosing agents', 45.45454545454546, 4510), ('osmotically acting laxatives', 45.45454545454546, 5905)]</t>
  </si>
  <si>
    <t>[('bismuth subcitrate', 77.77777777777779, 2635), ('bismuth subnitrate', 77.77777777777779, 1839), ('bismuth preparations', 50.0, 5593), ('zinc sulfate', 44.44444444444444, 2551), ('sodium sulfate', 44.44444444444444, 2438)]</t>
  </si>
  <si>
    <t>[('nifedipine', 100.0, 1153), ('nimodipine', 80.0, 1159), ('nitrendipine', 75.0, 1165), ('nisoldipine', 72.72727272727273, 1163), ('nilvadipine', 72.72727272727273, 2698)]</t>
  </si>
  <si>
    <t>[('pregnadien derivatives', 50.0, 5943), ('oripavine derivatives', 42.85714285714286, 3980), ('papaverine and derivatives', 42.307692307692314, 3831), ('piperazine and derivatives', 42.307692307692314, 5930), ('propionic acid derivatives', 42.307692307692314, 6451)]</t>
  </si>
  <si>
    <t>[('triamterene', 100.0, 1628), ('prasterone', 63.63636363636363, 476), ('prasterone', 63.63636363636363, 475), ('trimetrexate', 58.33333333333333, 2593), ('tiotixene', 54.54545454545454, 1576)]</t>
  </si>
  <si>
    <t>[('disopyramide', 100.0, 574), ('tiropramide', 75.0, 2494), ('difenpiramide', 69.23076923076923, 1985), ('iopromide', 66.66666666666667, 2154), ('loperamide', 66.66666666666667, 947)]</t>
  </si>
  <si>
    <t>[('sodium tartrate', 57.14285714285714, 2729), ('magnesium citrate', 52.38095238095239, 2685), ('magnesium citrate', 52.38095238095239, 2687), ('magnesium aspartate', 52.38095238095239, 3107), ('magnesium citrate', 52.38095238095239, 2686)]</t>
  </si>
  <si>
    <t>[('atenolol and other diuretics', 60.71428571428572, 4862), ('pindolol and other diuretics', 60.71428571428572, 4824), ('bopindolol and other diuretics', 56.666666666666664, 4869), ('metoprolol and other diuretics', 56.666666666666664, 4928), ('penbutolol and other diuretics', 53.333333333333336, 4828)]</t>
  </si>
  <si>
    <t>[('atenolol and other diuretics', 71.42857142857143, 4862), ('oxprenolol and other diuretics', 60.0, 4864), ('labetalol and other diuretics', 58.62068965517242, 4919), ('pindolol and other diuretics', 57.14285714285714, 4824), ('metoprolol and other diuretics', 56.666666666666664, 4928)]</t>
  </si>
  <si>
    <t>[('ferrous fumarate', 57.89473684210527, 2060), ('dimethyl fumarate', 57.89473684210527, 3793), ('ferrous fumarate', 57.89473684210527, 2061), ('bisoprolol and thiazides', 54.16666666666667, 4949), ('bisoprolol', 52.63157894736843, 1840)]</t>
  </si>
  <si>
    <t>[('minoxidil', 100.0, 1087), ('minoxidil', 100.0, 1088), ('pinacidil', 66.66666666666667, 2331), ('inositol', 55.55555555555556, 864), ('cinoxacin', 55.55555555555556, 395)]</t>
  </si>
  <si>
    <t>[('iloprost', 100.0, 2563), ('dinoprost', 77.77777777777779, 564), ('bimatoprost', 63.63636363636363, 3318), ('misoprostol', 63.63636363636363, 2591), ('misoprostol', 63.63636363636363, 2592)]</t>
  </si>
  <si>
    <t>[('combinations of rauwolfia alkaloids', 62.857142857142854, 4736), ('rauwolfia alkaloids', 57.57575757575757, 1428), ('reserpine and diuretics', 51.515151515151516, 4812), ('reserpine  combinations', 48.484848484848484, 5056), ('belladonna total alkaloids', 45.45454545454546, 4944)]</t>
  </si>
  <si>
    <t>[('ornithine oxoglurate', 54.16666666666667, 6471), ('guanethidine and diuretics', 53.84615384615385, 4841), ('guanethidine', 50.0, 784), ('guanethidine', 50.0, 783), ('chondroitin sulfate', 50.0, 387)]</t>
  </si>
  <si>
    <t>[('ferrous tartrate', 68.42105263157895, 5574), ('sodium tartrate', 57.89473684210527, 2729), ('ifenprodil', 52.63157894736843, 2139), ('ferric citrate', 52.63157894736843, 6561), ('phenprobamate', 47.36842105263158, 2321)]</t>
  </si>
  <si>
    <t>[('olmesartan medoxomil and amlodipine', 88.57142857142857, 5532), ('olmesartan medoxomil and diuretics', 73.52941176470588, 4850), ('olmesartan medoxomil', 64.51612903225806, 3043), ('telmisartan and amlodipine', 64.51612903225806, 3627), ('irbesartan and amlodipine', 64.51612903225806, 5507)]</t>
  </si>
  <si>
    <t>[('ranolazine', 100.0, 2411), ('lidoflazine', 63.63636363636363, 938), ('cadralazine', 63.63636363636363, 1873), ('prenylamine', 63.63636363636363, 1374), ('prenoxdiazine', 61.53846153846154, 2710)]</t>
  </si>
  <si>
    <t>[('rutoside', 88.88888888888889, 1446), ('peruvoside', 60.0, 1878), ('bromides', 55.55555555555556, 235), ('peroxides', 55.55555555555556, 4196), ('epoxides', 55.55555555555556, 5817)]</t>
  </si>
  <si>
    <t>[('danaparoid', 58.82352941176471, 2874), ('metamizole sodium', 52.94117647058824, 6527), ('docusate sodium', 52.94117647058824, 2833), ('suramin sodium', 52.94117647058824, 3277), ('liothyronine sodium', 52.63157894736843, 3111)]</t>
  </si>
  <si>
    <t>[('tranexamic acid', 100.0, 1610), ('tolfenamic acid', 73.33333333333334, 2498), ('aceneuramic acid', 68.75, 6521), ('azelaic acid', 66.66666666666667, 1795), ('iocetamic acid', 66.66666666666667, 3138)]</t>
  </si>
  <si>
    <t>[('other lipid modifying agents', 60.71428571428572, 4471), ('other anti dementia drugs', 50.0, 4335), ('other alkylating agents', 50.0, 4325), ('other lipid modifying agents in atc', 48.57142857142858, 4472), ('other capillary stabilizing agents', 47.05882352941176, 4403)]</t>
  </si>
  <si>
    <t>[('nicofuranose', 100.0, 2976), ('nitrofurantoin', 64.28571428571428, 1167), ('nicofetamide', 58.33333333333333, 5582), ('nicorandil', 58.33333333333333, 2265), ('nimorazole', 58.33333333333333, 1160)]</t>
  </si>
  <si>
    <t>[('bitolterol', 80.0, 1841), ('sobrerol', 60.0, 2428), ('salmeterol', 60.0, 2415), ('fenoterol', 60.0, 675), ('fenoterol', 60.0, 674)]</t>
  </si>
  <si>
    <t>[('tiotropium bromide', 65.38461538461539, 3419), ('tiotropium bromide  combinations', 59.375, 6614), ('cimetropium bromide', 53.84615384615385, 3457), ('oxitropium bromide', 53.84615384615385, 2703), ('ipratropium bromide', 50.0, 3170)]</t>
  </si>
  <si>
    <t>[('fluticasone furoate', 80.0, 3542), ('fluticasone furoate', 80.0, 3543), ('fluticasone  combinations', 56.00000000000001, 5029), ('flumetasone and antiseptics', 48.14814814814815, 4903), ('fluticasone', 48.0, 2570)]</t>
  </si>
  <si>
    <t>[('zaleplon', 62.5, 2861), ('zipeprol', 50.0, 2552), ('skeleton', 50.0, 6310), ('cilansetron', 45.45454545454546, 2857), ('tasimelteon', 45.45454545454546, 6514)]</t>
  </si>
  <si>
    <t>[('dimetotiazine', 100.0, 2663), ('pipotiazine', 69.23076923076923, 1313), ('metopimazine', 69.23076923076923, 2232), ('dimetofrine', 69.23076923076923, 1992), ('cimetidine', 61.53846153846154, 392)]</t>
  </si>
  <si>
    <t>[('sodium phosphate', 76.47058823529412, 2435), ('sodium phosphate', 76.47058823529412, 2434), ('sodium phosphate', 76.47058823529412, 2433), ('calcium phosphate', 70.58823529411764, 274), ('histamine phosphate', 68.42105263157895, 2127)]</t>
  </si>
  <si>
    <t>[('potassium iodide', 100.0, 1344), ('potassium iodide', 100.0, 1342), ('potassium iodide', 100.0, 1343), ('potassium chloride', 77.77777777777779, 1341), ('potassium chloride', 77.77777777777779, 1340)]</t>
  </si>
  <si>
    <t>[('mequinol', 50.0, 1731), ('estriol', 42.85714285714286, 631), ('estriol', 42.85714285714286, 630), ('sotalol', 42.85714285714286, 1484), ('clioquinol', 40.0, 874)]</t>
  </si>
  <si>
    <t>[('lormetazepam', 100.0, 2194), ('lorazepam', 75.0, 949), ('nordazepam', 66.66666666666667, 480), ('medazepam', 66.66666666666667, 984), ('doxefazepam', 66.66666666666667, 2654)]</t>
  </si>
  <si>
    <t>[('triazolam', 100.0, 1630), ('adinazolam', 70.0, 1755), ('midazolam', 66.66666666666667, 1081), ('estazolam', 66.66666666666667, 627), ('ketazolam', 66.66666666666667, 2173)]</t>
  </si>
  <si>
    <t>[('diazepam', 100.0, 514), ('pinazepam', 77.77777777777779, 2333), ('quazepam', 75.0, 2381), ('oxazepam', 75.0, 1213), ('prazepam', 75.0, 1355)]</t>
  </si>
  <si>
    <t>[('butobarbital', 100.0, 1867), ('pentobarbital', 76.92307692307692, 1261), ('amobarbital', 75.0, 92), ('aprobarbital', 75.0, 1766), ('hexobarbital', 75.0, 800)]</t>
  </si>
  <si>
    <t>[('arginine hydrochloride', 72.0, 2945), ('betaine hydrochloride', 72.0, 2881), ('histamine dihydrochloride', 68.0, 3108), ('glutamic acid hydrochloride', 59.25925925925925, 2961), ('sodium hypochlorite', 52.0, 1472)]</t>
  </si>
  <si>
    <t>[('haloperidol', 100.0, 786), ('gadoteridol', 72.72727272727273, 2094), ('droperidol', 72.72727272727273, 593), ('paliperidone', 66.66666666666667, 3522), ('bromperidol', 63.63636363636363, 1852)]</t>
  </si>
  <si>
    <t>[('thioridazine', 100.0, 1575), ('mesoridazine', 75.0, 1017), ('thioproperazine', 66.66666666666667, 1574), ('theodrenaline', 61.53846153846154, 2276), ('thioacetazone', 61.53846153846154, 1564)]</t>
  </si>
  <si>
    <t>[('betaine hydrochloride', 70.83333333333333, 2881), ('arginine hydrochloride', 66.66666666666667, 2945), ('histamine dihydrochloride', 60.0, 3108), ('glutamic acid hydrochloride', 55.55555555555556, 2961), ('benzoxonium chloride', 54.16666666666667, 2632)]</t>
  </si>
  <si>
    <t>[('nortriptyline', 100.0, 1185), ('protriptyline', 84.61538461538461, 1410), ('amitriptyline', 76.92307692307692, 89), ('butriptyline', 76.92307692307692, 1869), ('norethisterone', 57.14285714285714, 1181)]</t>
  </si>
  <si>
    <t>[('milnacipran', 73.33333333333334, 3461), ('levofloxacin', 53.333333333333336, 2882), ('levofloxacin', 53.333333333333336, 2883), ('evogliptin', 46.666666666666664, 6713), ('levetiracetam', 46.666666666666664, 3026)]</t>
  </si>
  <si>
    <t>[('aprepitant', 100.0, 3395), ('apremilast', 70.0, 6516), ('casopitant', 60.0, 3594), ('rolapitant', 60.0, 6645), ('prolintane', 50.0, 2364)]</t>
  </si>
  <si>
    <t>[('dextropropoxyphene', 36.111111111111114, 1400), ('corifollitropin alfa', 36.111111111111114, 3620), ('corticosteroids  dermatological preparations', 34.09090909090909, 5659), ('chlorzoxazone  combinations excl  psycholeptics', 34.04255319148937, 4652), ('sodium monofluorophosphate', 33.333333333333336, 2726)]</t>
  </si>
  <si>
    <t>[('betaine hydrochloride', 58.33333333333333, 2881), ('diphenhydramine methylbromide', 51.72413793103448, 6392), ('orphenadrine  chloride', 50.0, 3166), ('bibenzonium bromide', 50.0, 6315), ('arginine hydrochloride', 50.0, 2945)]</t>
  </si>
  <si>
    <t>[('lithium succinate', 57.14285714285714, 2186), ('sumatriptan', 52.38095238095239, 2452), ('ferrous succinate', 52.38095238095239, 2063), ('omacetaxine mepesuccinate', 48.0, 2129), ('dermatan sulfate', 47.61904761904761, 486)]</t>
  </si>
  <si>
    <t>[('zolmitriptan', 100.0, 3081), ('oxitriptan', 75.0, 4), ('almotriptan', 75.0, 3306), ('eletriptan', 66.66666666666667, 3214), ('sumatriptan', 66.66666666666667, 2452)]</t>
  </si>
  <si>
    <t>[('carbamazepine', 100.0, 285), ('oxcarbazepine', 69.23076923076923, 2289), ('tramazoline', 61.53846153846154, 2508), ('cariprazine', 61.53846153846154, 6650), ('carbamates', 61.53846153846154, 6385)]</t>
  </si>
  <si>
    <t>[('ergoloid mesylates', 72.22222222222221, 620), ('bretylium tosilate', 55.55555555555556, 229), ('morpholine salicylate', 52.38095238095239, 3242), ('dihydroergocryptine mesylate', 50.0, 2611), ('pregnadien derivatives', 50.0, 5943)]</t>
  </si>
  <si>
    <t>[('botulinum toxin', 68.18181818181819, 228), ('botulinum antitoxin', 54.54545454545454, 227), ('bretylium tosilate', 50.0, 229), ('sodium folinate', 45.45454545454546, 6790), ('calcium folinate', 40.90909090909091, 3201)]</t>
  </si>
  <si>
    <t>[('aminolevulinic acid', 46.875, 85), ('ticarcillin and beta lactamase inhibitor', 44.99999999999999, 5560), ('dihydrocodeine and acetylsalicylic acid', 41.02564102564102, 6727), ('vitamin b12 and folic acid', 40.625, 6182), ('ioxitalamic acid', 40.625, 2158)]</t>
  </si>
  <si>
    <t>[('cefamandole', 100.0, 309), ('cefazedone', 63.63636363636363, 1887), ('thiamazole', 54.54545454545454, 1034), ('nefazodone', 54.54545454545454, 2262), ('cefradine', 54.54545454545454, 333)]</t>
  </si>
  <si>
    <t>[('protionamide', 100.0, 1409), ('procainamide', 75.0, 1380), ('rufinamide', 66.66666666666667, 2817), ('protiofate', 66.66666666666667, 6374), ('prethcamide', 66.66666666666667, 2357)]</t>
  </si>
  <si>
    <t>[('calcitonin preparations', 59.375, 5595), ('salicylic acid preparations', 59.375, 5979), ('antimigraine preparations', 59.375, 2977), ('pepsin and acid preparations', 56.25, 5539), ('antithyroid preparations', 56.25, 1582)]</t>
  </si>
  <si>
    <t>[('clofazimine', 100.0, 410), ('clofarabine', 72.72727272727273, 2616), ('lofexidine', 63.63636363636363, 2187), ('clopamide', 63.63636363636363, 418), ('clotiapine', 63.63636363636363, 421)]</t>
  </si>
  <si>
    <t>[('elvitegravir', 100.0, 3728), ('raltegravir', 66.66666666666667, 3556), ('dolutegravir', 66.66666666666667, 6189), ('entecavir', 58.33333333333333, 3340), ('simeprevir', 50.0, 6473)]</t>
  </si>
  <si>
    <t>[('cidofovir', 100.0, 2892), ('aciclovir', 55.55555555555556, 32), ('ritonavir', 55.55555555555556, 2913), ('aciclovir', 55.55555555555556, 34), ('aciclovir', 55.55555555555556, 33)]</t>
  </si>
  <si>
    <t>[('entecavir', 100.0, 3340), ('elvitegravir', 58.33333333333333, 3728), ('abacavir', 55.55555555555556, 3152), ('ritonavir', 55.55555555555556, 2913), ('indinavir', 55.55555555555556, 3024)]</t>
  </si>
  <si>
    <t>[('sofosbuvir  velpatasvir and voxilaprevir', 87.5, 6776), ('sofosbuvir and ledipasvir', 51.42857142857142, 6557), ('sofosbuvir and velpatasvir', 51.42857142857142, 6706), ('dasabuvir  ombitasvir  paritaprevir and ritonavir', 40.816326530612244, 6622), ('elbasvir and grazoprevir', 40.0, 6692)]</t>
  </si>
  <si>
    <t>[('diiodohydroxyquinoline', 95.65217391304348, 554), ('diiodohydroxypropane', 69.56521739130434, 1711), ('broxyquinoline', 56.52173913043479, 1855), ('broxyquinoline', 56.52173913043479, 1856), ('broxyquinoline', 56.52173913043479, 1854)]</t>
  </si>
  <si>
    <t>[('colouring agents', 46.666666666666664, 5598), ('beta blocking agents', 46.666666666666664, 4010), ('lipid modifying agents', 46.666666666666664, 5437), ('beta blocking agents', 46.666666666666664, 39), ('beta blocking agents', 46.666666666666664, 40)]</t>
  </si>
  <si>
    <t>[('cortivazol', 100.0, 1948), ('clotrimazole', 66.66666666666667, 423), ('clotrimazole', 66.66666666666667, 424), ('clotrimazole', 66.66666666666667, 425), ('carbimazole', 63.63636363636363, 291)]</t>
  </si>
  <si>
    <t>[('protirelin', 100.0, 1585), ('corticorelin', 66.66666666666667, 3175), ('propicillin', 63.63636363636363, 2370), ('propiverine', 63.63636363636363, 2711), ('triptorelin', 63.63636363636363, 2521)]</t>
  </si>
  <si>
    <t>[('lutropin alfa', 100.0, 3408), ('follitropin alfa', 75.0, 3407), ('thyrotropin alfa', 68.75, 772), ('eptotermin alfa', 60.0, 3435), ('corifollitropin alfa', 60.0, 3620)]</t>
  </si>
  <si>
    <t>[('ibandronic acid', 100.0, 3036), ('alendronic acid', 80.0, 3236), ('zoledronic acid', 73.33333333333334, 2872), ('clodronic acid', 73.33333333333334, 525), ('hyaluronic acid', 73.33333333333334, 805)]</t>
  </si>
  <si>
    <t>[('ganirelix', 100.0, 2408), ('abarelix', 66.66666666666667, 3334), ('cangrelor', 55.55555555555556, 6636), ('goserelin', 55.55555555555556, 2665), ('nafarelin', 55.55555555555556, 2184)]</t>
  </si>
  <si>
    <t>[('ibuprofen', 100.0, 841), ('ibuprofen', 100.0, 845), ('ibuprofen', 100.0, 844), ('ibuprofen', 100.0, 843), ('ibuprofen', 100.0, 842)]</t>
  </si>
  <si>
    <t>[('calcium lactate gluconate', 37.142857142857146, 3241), ('albumin tannate  combinations', 37.142857142857146, 4680), ('eritrityl tetranitrate  combinations', 36.111111111111114, 5019), ('calcium acetate and magnesium carbonate', 35.89743589743589, 3173), ('sodium lauryl sulfoacetate  incl  combinations', 34.78260869565217, 5038)]</t>
  </si>
  <si>
    <t>[('prilocaine  combinations', 46.15384615384615, 4768), ('lidocaine  combinations', 46.15384615384615, 5039), ('antimigraine preparations', 43.58974358974359, 2977), ('cinnarizine  combinations', 41.02564102564102, 4772), ('procaine  combinations', 41.02564102564102, 4769)]</t>
  </si>
  <si>
    <t>[('cyclophosphamide', 100.0, 452), ('chlorpropamide', 62.5, 369), ('cyclopentamine', 62.5, 2752), ('cyclopenthiazide', 62.5, 450), ('cyclothiazide', 62.5, 1954)]</t>
  </si>
  <si>
    <t>[('itramin tosilate', 58.82352941176471, 2169), ('amezinium metilsulfate', 54.54545454545454, 3234), ('bretylium tosilate', 50.0, 229), ('ergoloid mesylates', 50.0, 620), ('omacetaxine mepesuccinate', 48.0, 2129)]</t>
  </si>
  <si>
    <t>[('cabozantinib', 100.0, 3771), ('cobimetinib', 58.33333333333333, 6666), ('copanlisib', 58.33333333333333, 6784), ('lapatinib', 58.33333333333333, 3445), ('crizotinib', 58.33333333333333, 3700)]</t>
  </si>
  <si>
    <t>[('dacomitinib', 100.0, 6860), ('masitinib', 63.63636363636363, 3601), ('axitinib', 63.63636363636363, 3711), ('ruxolitinib', 63.63636363636363, 3702), ('ceritinib', 63.63636363636363, 6524)]</t>
  </si>
  <si>
    <t>[('teriflunomide', 100.0, 3738), ('leflunomide', 76.92307692307692, 2131), ('tribenoside', 61.53846153846154, 2512), ('tribenoside', 61.53846153846154, 2513), ('trifluridine', 61.53846153846154, 1637)]</t>
  </si>
  <si>
    <t>[('interferon alfa 2a', 77.77777777777779, 865), ('interferon gamma', 75.0, 867), ('interferon alfa 2b', 72.22222222222221, 866), ('interferon alfa n1', 72.22222222222221, 3167), ('interferon beta 1a', 66.66666666666667, 2865)]</t>
  </si>
  <si>
    <t>[('bicalutamide', 100.0, 2891), ('enzalutamide', 75.0, 3730), ('apalutamide', 75.0, 6832), ('nilutamide', 75.0, 2270), ('carbutamide', 66.66666666666667, 297)]</t>
  </si>
  <si>
    <t>[('ascorbic acid  vit c  and calcium', 33.333333333333336, 6371), ('cardiac stimulants excl  cardiac glycosides', 32.55813953488372, 5095), ('phenothiazines with piperazine structure', 32.49999999999999, 5922), ('phenothiazines with piperidine structure', 32.49999999999999, 5924), ('centrally acting antiobesity products', 32.432432432432435, 5652)]</t>
  </si>
  <si>
    <t>[('lutropin alfa', 47.05882352941176, 3408), ('protein c', 47.05882352941176, 1407), ('zinc protein complex', 44.99999999999999, 6314), ('darbepoetin alfa', 41.17647058823529, 3320), ('copper oleinate', 41.17647058823529, 6115)]</t>
  </si>
  <si>
    <t>[('estren derivatives', 40.0, 6287), ('estren derivatives', 40.0, 6343), ('thiazide derivatives', 36.0, 3863), ('enema for constipation', 36.0, 6456), ('throat preparations', 36.0, 5183)]</t>
  </si>
  <si>
    <t>[('zinc sulfate', 50.0, 2551), ('isosorbide mononitrate', 50.0, 2165), ('zinc gluconate', 45.833333333333336, 2747), ('zinc supplements', 45.833333333333336, 6431), ('chloral hydrate', 41.666666666666664, 340)]</t>
  </si>
  <si>
    <t>[('ammonium chloride', 65.0, 91), ('sodium chloride', 65.0, 1468), ('calcium chloride', 65.0, 265), ('calcium chloride', 65.0, 264), ('calcium chloride', 65.0, 263)]</t>
  </si>
  <si>
    <t>[('other mineral products', 58.06451612903225, 4479), ('other mineral products in atc', 58.06451612903225, 4480), ('other mineral supplements', 54.83870967741935, 4285), ('other cardiac combination products', 52.94117647058824, 3871), ('other nasal preparations', 51.61290322580645, 4481)]</t>
  </si>
  <si>
    <t>[('other antiemetics in atc', 50.0, 3838), ('other antiobesity drugs', 50.0, 4375), ('other cytotoxic antibiotics', 50.0, 4425), ('other antithrombotic agents', 50.0, 4124), ('other anti dementia drugs', 50.0, 4335)]</t>
  </si>
  <si>
    <t>[('antimony compounds', 61.111111111111114, 5758), ('platinum compounds', 61.111111111111114, 5938), ('vitamin c combinations', 59.09090909090908, 3904), ('vitamin b complex  plain', 58.33333333333333, 5150), ('aluminium compounds', 57.89473684210527, 4098)]</t>
  </si>
  <si>
    <t>[('tenoxicam', 100.0, 2467), ('meloxicam', 77.77777777777779, 2581), ('lornoxicam', 70.0, 1911), ('piroxicam', 66.66666666666667, 1321), ('piroxicam', 66.66666666666667, 1322)]</t>
  </si>
  <si>
    <t>[('tiaprofenic acid', 100.0, 2487), ('tiludronic acid', 68.75, 1707), ('gadobenic acid', 68.75, 2846), ('gamolenic acid', 68.75, 2096), ('tiazotic acid', 68.75, 6744)]</t>
  </si>
  <si>
    <t>[('salsalate', 100.0, 2414), ('almagate', 66.66666666666667, 1767), ('balsalazide', 63.63636363636363, 1803), ('sucralfate', 60.0, 1498), ('almasilate', 60.0, 1774)]</t>
  </si>
  <si>
    <t>[('ascorbic acid  vit c', 75.0, 148), ('ascorbic acid', 73.6842105263158, 146), ('ascorbic acid', 73.6842105263158, 147), ('ascorbic acid', 73.6842105263158, 149), ('ascorbic acid and calcium', 60.0, 6372)]</t>
  </si>
  <si>
    <t>[('hypromellose', 100.0, 2135), ('cyproterone', 58.33333333333333, 458), ('hydromorphone', 53.84615384615385, 552), ('hydroquinone', 50.0, 829), ('hydrocodone', 50.0, 814)]</t>
  </si>
  <si>
    <t>[('sodium edetate', 87.5, 573), ('sodium acetate', 75.0, 2722), ('sodium feredetate', 70.58823529411764, 2980), ('sodium selenate', 68.75, 2436), ('sodium apolate', 62.5, 2684)]</t>
  </si>
  <si>
    <t>[('ethanol', 100.0, 51), ('ethanol', 100.0, 50), ('ethanol', 100.0, 49), ('dithranol', 66.66666666666667, 121), ('bethanechol', 63.63636363636363, 1832)]</t>
  </si>
  <si>
    <t>[('other cough suppressants in atc', 42.50000000000001, 4422), ('other intestinal antiinfectives', 42.50000000000001, 3849), ('other drugs for bile therapy', 40.0, 3845), ('other anti dementia drugs', 40.0, 4335), ('other cough suppressants', 40.0, 4421)]</t>
  </si>
  <si>
    <t>[('macrogol', 66.66666666666667, 1332), ('metoprolol', 58.33333333333333, 1064), ('acetarsol', 50.0, 1746), ('cloranolol', 50.0, 2495), ('betaxolol', 50.0, 213)]</t>
  </si>
  <si>
    <t>[('zinc acetate', 58.33333333333333, 2746), ('zinc sulfate', 58.33333333333333, 2551), ('zinc bandages', 53.84615384615385, 5108), ('zinc products', 53.84615384615385, 4130), ('cinepazet', 50.0, 1922)]</t>
  </si>
  <si>
    <t>[('sulfur compounds', 47.05882352941176, 6103), ('sulfonamides  plain', 42.10526315789473, 4086), ('sulfur hexafluoride', 42.10526315789473, 6617), ('sulfonamides  plain', 42.10526315789473, 6325), ('sulfathiourea', 41.17647058823529, 2447)]</t>
  </si>
  <si>
    <t>[('vinyl ether', 53.84615384615385, 2539), ('diethyl ether', 46.15384615384615, 3770), ('sulbentine', 46.15384615384615, 6236), ('artemether', 46.15384615384615, 1786), ('silver nitrate', 42.85714285714286, 1461)]</t>
  </si>
  <si>
    <t>[('sterculia', 45.45454545454546, 911), ('serelaxin', 45.45454545454546, 6497), ('terguride', 45.45454545454546, 2001), ('trolamine', 45.45454545454546, 2516), ('tirilazad', 45.45454545454546, 2843)]</t>
  </si>
  <si>
    <t>[('other peripheral vasodilators in atc', 44.44444444444444, 4497), ('other cardiac combination products', 44.11764705882353, 3871), ('other specific antirheumatic agents', 42.85714285714286, 4221), ('other dermatological preparations in atc', 42.50000000000001, 3920), ('other dermatological preparations in atc', 42.50000000000001, 3916)]</t>
  </si>
  <si>
    <t>[('lipid modifying agents', 59.09090909090908, 5437), ('diagnostic agents', 57.89473684210527, 2988), ('alkylating agents', 57.89473684210527, 55), ('gelatin agents', 57.89473684210527, 6140), ('diagnostic agents', 57.89473684210527, 2989)]</t>
  </si>
  <si>
    <t>[('encephalitis vaccines', 61.29032258064516, 5742), ('poliomyelitis vaccines', 45.16129032258065, 1330), ('hepatitis vaccines', 45.16129032258065, 6164), ('brucellosis vaccines', 45.16129032258065, 5782), ('tuberculosis vaccines', 45.16129032258065, 1663)]</t>
  </si>
  <si>
    <t>[('mumps vaccines', 35.71428571428571, 3572), ('enemas', 33.333333333333336, 6455), ('imiquimod', 33.333333333333336, 2767), ('gemeprost', 33.333333333333336, 1716), ('belimumab', 33.333333333333336, 3682)]</t>
  </si>
  <si>
    <t>[('poliomyelitis vaccines', 59.09090909090908, 1330), ('polymyxins', 53.84615384615385, 1338), ('cobimetinib', 46.15384615384615, 6666), ('tolmetin', 46.15384615384615, 1604), ('polynoxylin', 46.15384615384615, 2350)]</t>
  </si>
  <si>
    <t>[('halothane', 100.0, 787), ('nalorphine', 60.0, 1109), ('halometasone', 58.33333333333333, 2115), ('halofantrine', 58.33333333333333, 2667), ('cathine', 55.55555555555556, 2279)]</t>
  </si>
  <si>
    <t>[('calcium dobesilate', 57.89473684210527, 267), ('itramin tosilate', 57.89473684210527, 2169), ('bretylium tosilate', 57.89473684210527, 229), ('atracurium', 52.63157894736843, 155), ('strontium ranelate', 52.63157894736843, 3311)]</t>
  </si>
  <si>
    <t>[('mivacurium chloride', 100.0, 2691), ('doxacurium chloride', 84.21052631578947, 2652), ('mercuric chloride', 73.6842105263158, 3748), ('potassium chloride', 68.42105263157895, 1341), ('potassium chloride', 68.42105263157895, 1340)]</t>
  </si>
  <si>
    <t>[('betaine hydrochloride', 81.81818181818181, 2881), ('arginine hydrochloride', 81.81818181818181, 2945), ('histamine dihydrochloride', 72.0, 3108), ('glutamic acid hydrochloride', 59.25925925925925, 2961), ('sodium hypochlorite', 59.09090909090908, 1472)]</t>
  </si>
  <si>
    <t>[('other nervous system drugs in atc', 46.15384615384615, 4292), ('other nervous system drugs in atc', 46.15384615384615, 4291), ('other antifungals for topical use', 46.15384615384615, 4351), ('other nervous system drugs in atc', 46.15384615384615, 4290), ('other intestinal adsorbents in atc', 43.58974358974359, 3852)]</t>
  </si>
  <si>
    <t>[('other hormones', 52.94117647058824, 4092), ('other estrogens', 52.94117647058824, 4445), ('other throat preparations', 52.0, 4231), ('other nasal preparations', 50.0, 4481), ('other cardiac preparations', 50.0, 6347)]</t>
  </si>
  <si>
    <t>A02BA04, M03BX02, R06AX09, A02BA01, A02BA06</t>
  </si>
  <si>
    <t>V03AB05, D07BA01, V04CG30, S02CA01, S03CA02</t>
  </si>
  <si>
    <t>A06AC, A05AX, L01AX, C05BX, A06AD</t>
  </si>
  <si>
    <t>A02BX05, A02BX12, A07BB, A12CB01, A12CA02</t>
  </si>
  <si>
    <t>C08CA05, C08CA06, C08CA08, C08CA07, C08CA10</t>
  </si>
  <si>
    <t>G03DB, N02AE, A03AD, P02CB, M01AE</t>
  </si>
  <si>
    <t>C03DB02, A14AA07, G03XX01, P01AX07, N05AF04</t>
  </si>
  <si>
    <t>C01BA03, A03AC05, M01AB12, V08AB05, A07DA03</t>
  </si>
  <si>
    <t>A06AD21, A06AD19, B05CB03, A12CC05, A12CC04</t>
  </si>
  <si>
    <t>C07CB03, C07CA03, C07CA17, C07CB02, C07CA23</t>
  </si>
  <si>
    <t>C07CB03, C07CA02, C07CG01, C07CA03, C07CB02</t>
  </si>
  <si>
    <t>B03AA02, L04AX07, B03AD02, C07BB07, C07AB07</t>
  </si>
  <si>
    <t>C02DC01, D11AX01, C02DG01, A11HA07, J01MB06</t>
  </si>
  <si>
    <t>B01AC11, G02AD01, S01EE03, A02BB01, G02AD06</t>
  </si>
  <si>
    <t>C02AA03, C02AA, C02LA01, C02AA52, A03BA04</t>
  </si>
  <si>
    <t>A05BA06, C02LF01, S01EX01, C02CC02, M01AX25</t>
  </si>
  <si>
    <t>B03AA08, A06AD21, C04AX28, V03AE08, M03BA01</t>
  </si>
  <si>
    <t>C09DB02, C09DA08, C09CA08, C09DB04, C09DB05</t>
  </si>
  <si>
    <t>C01EB18, C08EX01, C02DB04, C01DX02, R05DB18</t>
  </si>
  <si>
    <t>C05CA01, C01AX02, N05CM11, D10AE, L01AG</t>
  </si>
  <si>
    <t>B01AB09, N02BB02, A06AA02, P01CX02, H03AA02</t>
  </si>
  <si>
    <t>B02AA02, M01AG02, M09AX05, D10AX03, V08AC07</t>
  </si>
  <si>
    <t>C10AX, N06DX, L01AX, C10AX, C05CX</t>
  </si>
  <si>
    <t>C10AD03, J01XE01, A03AC04, C01DX16, P01AB06</t>
  </si>
  <si>
    <t>R03AC17, R05CB07, R03AC12, R03AC04, G02CA03</t>
  </si>
  <si>
    <t>R03BB04, R03BB54, A03BB05, R03BB02, R03BB01</t>
  </si>
  <si>
    <t>R01AD12, R03BA09, R01AD58, D07BB01, D07AC17</t>
  </si>
  <si>
    <t>N05CF03, R05DB15, V09B, A03AE03, N05CH03</t>
  </si>
  <si>
    <t>N02CX05, N05AC04, A04AD05, C01CA12, A02BA01</t>
  </si>
  <si>
    <t>B05XA09, A06AG01, A06AD17, A12AA01, V04CG03</t>
  </si>
  <si>
    <t>V03AB21, R05CA02, S01XA04, B05XA01, A12BA01</t>
  </si>
  <si>
    <t>D11AX06, G03CC06, G03CA04, C07AA07, D09AA10</t>
  </si>
  <si>
    <t>N05CD06, N05BA06, N05BA16, N05BA03, N05CD12</t>
  </si>
  <si>
    <t>N05CD05, N05BA07, N05CD08, N05CD04, N05BA10</t>
  </si>
  <si>
    <t>N05BA01, N05BA14, N05CD10, N05BA04, N05BA11</t>
  </si>
  <si>
    <t>N05CA03, N05CA01, N05CA02, N05CA05, N05CA16</t>
  </si>
  <si>
    <t>N05AD01, V08CA04, N05AD08, N05AX13, N05AD06</t>
  </si>
  <si>
    <t>N05AC02, N05AC03, N05AB08, C01CA23, J04AK07</t>
  </si>
  <si>
    <t>A09AB02, B05XB01, L03AX14, A09AB01, A01AB14</t>
  </si>
  <si>
    <t>N06AA10, N06AA11, N06AA09, N06AA15, G03DC02</t>
  </si>
  <si>
    <t>N06AX17, J01MA12, S01AE05, A10BH07, N03AX14</t>
  </si>
  <si>
    <t>A04AD12, L04AA32, A04AD13, A04AD14, N06BX14</t>
  </si>
  <si>
    <t>N02AC04, G03GA09, D07, M03BB53, A12CD02</t>
  </si>
  <si>
    <t>A09AB02, D04AA33, N04AB02, R05DB12, B05XB01</t>
  </si>
  <si>
    <t>D11AX04, N02CC01, B03AA06, L01XX40, B01AX04</t>
  </si>
  <si>
    <t>N02CC03, N06AX01, N02CC05, N02CC06, N02CC01</t>
  </si>
  <si>
    <t>N03AF01, N03AF02, R01AA09, N05AX15, N05BC</t>
  </si>
  <si>
    <t>C04AE01, C01BD02, N02BA08, N04BC03, G03DB</t>
  </si>
  <si>
    <t>M03AX01, J06AA04, C01BD02, V03AF06, V03AF03</t>
  </si>
  <si>
    <t>L01XD04, J01CR03, N02AJ02, B03B, V08AA05</t>
  </si>
  <si>
    <t>J01DC03, J01DB06, H03BB02, N06AX06, J01DB09</t>
  </si>
  <si>
    <t>J04AD01, C01BA02, N03AF03, G01AX13, R07AB06</t>
  </si>
  <si>
    <t>H05BA, D02AF, N02C, A09AC01, H03B</t>
  </si>
  <si>
    <t>J04BA01, L01BB06, N07BC04, C03BA03, N05AH06</t>
  </si>
  <si>
    <t>J05AX11, J05AX08, J05AX12, J05AF10, J05AP05</t>
  </si>
  <si>
    <t>J05AB12, D06BB03, J05AE03, S01AD03, J05AB01</t>
  </si>
  <si>
    <t>J05AF10, J05AX11, J05AF06, J05AE03, J05AE02</t>
  </si>
  <si>
    <t>J05AP56, J05AP51, J05AP55, J05AP52, J05AP54</t>
  </si>
  <si>
    <t>G01AC01, D08AG04, G01AC06, P01AA01, A07AX01</t>
  </si>
  <si>
    <t>S01JA, S01ED, C10, C07, C07A</t>
  </si>
  <si>
    <t>H02AB17, A01AB18, D01AC01, G01AF02, H03BB01</t>
  </si>
  <si>
    <t>V04CJ02, V04CD04, J01CE03, G04BD06, L02AE04</t>
  </si>
  <si>
    <t>G03GA07, G03GA05, H01AB01, M05BC02, G03GA09</t>
  </si>
  <si>
    <t>M05BA06, M05BA04, M05BA08, M05BA02, D03AX05</t>
  </si>
  <si>
    <t>H01CC01, L02BX01, B01AC25, L02AE03, H01CA02</t>
  </si>
  <si>
    <t>C01EB16, R02AX02, M02AA13, M01AE01, G02CC01</t>
  </si>
  <si>
    <t>A12AA06, A07XA51, C01DA63, V03AE04, A06AG11</t>
  </si>
  <si>
    <t>N01BB54, N01BB52, N02C, N07CA52, N01BA52</t>
  </si>
  <si>
    <t>L01AA01, A10BB02, R01AA02, C03AA07, C03AA09</t>
  </si>
  <si>
    <t>C01DX01, C01CA25, C01BD02, C04AE01, L01XX40</t>
  </si>
  <si>
    <t>L01XE26, L01XE38, L01XX61, L01XE07, L01XE16</t>
  </si>
  <si>
    <t>L01XE47, L01XE22, L01XE17, L01XE18, L01XE28</t>
  </si>
  <si>
    <t>L04AA31, L04AA13, C05AX05, C05CX01, S01AD02</t>
  </si>
  <si>
    <t>L03AB04, L03AB03, L03AB05, L03AB06, L03AB07</t>
  </si>
  <si>
    <t>L02BB03, L02BB04, L02BB05, L02BB02, A10BB06</t>
  </si>
  <si>
    <t>A11GB01, C01C, N05AB, N05AC, A08AA</t>
  </si>
  <si>
    <t>G03GA07, B01AD12, A12CB03, B03XA02, P03AX02</t>
  </si>
  <si>
    <t>G03DC, A14AB, C02DA, A06AG, R02A</t>
  </si>
  <si>
    <t>A12CB01, C01DA14, A12CB02, A12CB, N05CC01</t>
  </si>
  <si>
    <t>G04BA01, B05XA03, G04BA03, B05XA07, A12AA07</t>
  </si>
  <si>
    <t>A04AD, A08AX, L01DC, B01AX, N06DX</t>
  </si>
  <si>
    <t>P01CB, L01XA, A11GB, A11EA, A02AB</t>
  </si>
  <si>
    <t>M01AC02, M01AC06, M01AC05, M02AA07, S01BC06</t>
  </si>
  <si>
    <t>M01AE11, M05BA05, V08CA08, D11AX02, C01EB23</t>
  </si>
  <si>
    <t>N02BA06, A02AD03, A07EC04, A02BX02, A02AD05</t>
  </si>
  <si>
    <t>A11GA01, G01AD03, S01XA15, A11GA01, A11GB01</t>
  </si>
  <si>
    <t>S01KA02, G03HA01, N02AA03, D11AX11, R05DA03</t>
  </si>
  <si>
    <t>S01XA05, B05XA08, B03AB03, A12CE01, C05BA02</t>
  </si>
  <si>
    <t>V03AZ01, V03AB16, D08AX08, D05AC01, N07AB02</t>
  </si>
  <si>
    <t>R05DB, A07AX, A05AX, N06DX, R05DB</t>
  </si>
  <si>
    <t>A06AD15, C07AB02, G01AB01, C07AA27, S01ED02</t>
  </si>
  <si>
    <t>A16AX05, A12CB01, D09AB, D02AB, C01DX14</t>
  </si>
  <si>
    <t>D11AC08, C03CA, V08DA05, C03BA, J01EB08</t>
  </si>
  <si>
    <t>N01AA02, N01AA01, D01AE09, P01BE02, D08AL01</t>
  </si>
  <si>
    <t>A06AC03, C01DX21, G02CB06, D03AX12, N07XX01</t>
  </si>
  <si>
    <t>C04AX, C01EX, M01CX, D11A, D11AX</t>
  </si>
  <si>
    <t>C10, V04, L01A, B05AA06, V04</t>
  </si>
  <si>
    <t>J07BA, J07BF, J07BC, J07AD, J07AN</t>
  </si>
  <si>
    <t>J07BE, A06AG, D06BB10, G02AD03, L04AA26</t>
  </si>
  <si>
    <t>J07BF, J01XB, L01XE38, M01AB03, D01AE05</t>
  </si>
  <si>
    <t>N01AB01, V03AB02, D07AC12, P01BX01, A08AA07</t>
  </si>
  <si>
    <t>C05BX01, C01DX01, C01BD02, M03AC04, M05BX03</t>
  </si>
  <si>
    <t>M03AC10, M03AC07, D08AK03, B05XA01, A12BA01</t>
  </si>
  <si>
    <t>N07XX, N07, D01AE, N07X, A07BC</t>
  </si>
  <si>
    <t>L02AX, G03CX, R02AX, R01AX, C01E</t>
  </si>
  <si>
    <t>C02DC01, D11AX01</t>
  </si>
  <si>
    <t>V03AB21, R05CA02, S01XA04</t>
  </si>
  <si>
    <t>V03AZ01, V03AB16, D08AX08</t>
  </si>
  <si>
    <t>[('nizatidine', 100, 2587), ('tizanidine', 97, 2741), ('ranitidine', 90, 1427), ('azacitidine', 87, 159), ('niperotidine', 82, 3145)]</t>
  </si>
  <si>
    <t>[('esomeprazole', 100, 3315), ('lansoprazole', 83, 1758), ('rabeprazole', 80, 3031), ('cefoperazone', 80, 315), ('eberconazole', 80, 3221)]</t>
  </si>
  <si>
    <t>[('prednisolone and promethazine', 81, 5546), ('prednisolone and antiseptics', 80, 4822), ('prednisolone', 77, 1366), ('prednisolone', 77, 1364), ('prednisolone', 77, 1362)]</t>
  </si>
  <si>
    <t>[('bulk forming laxatives', 80, 2960), ('other drugs for bile therapy', 75, 3845), ('other drugs for bile therapy in atc', 75, 3844), ('bile and liver therapy drugs', 74, 3840), ('other antiglaucoma preparations', 74, 4353)]</t>
  </si>
  <si>
    <t>[('bismuth subcitrate', 83, 2635), ('bismuth subnitrate', 83, 1839), ('sodium salicylate', 74, 1477), ('bismuth preparations', 73, 5593), ('dimethylcarbate', 71, 5621)]</t>
  </si>
  <si>
    <t>[('cinchocaine', 81, 523), ('cinchocaine', 81, 522), ('cinchocaine', 81, 521), ('cinchocaine', 81, 520), ('cinchocaine', 81, 519)]</t>
  </si>
  <si>
    <t>[('nifedipine', 100, 1153), ('benidipine', 90, 1815), ('manidipine', 87, 2203), ('nimodipine', 87, 1159), ('niperotidine', 85, 3145)]</t>
  </si>
  <si>
    <t>[('pregnadien derivatives', 77, 5943), ('purine derivatives', 74, 5963), ('piperazine derivatives', 73, 5932), ('papaverine and derivatives', 73, 3831), ('triazole derivatives', 73, 4082)]</t>
  </si>
  <si>
    <t>[('triamterene', 100, 1628), ('trimetrexate', 82, 2593), ('toremifene', 80, 2505), ('trifarotene', 80, 6779), ('artemether', 79, 1786)]</t>
  </si>
  <si>
    <t>[('bumetanide and potassium', 91, 3417), ('bumetanide', 83, 243), ('furosemide and potassium', 81, 3414), ('bumetanide and potassium sparing agents', 80, 4895), ('aminobenzoate potassium', 78, 3109)]</t>
  </si>
  <si>
    <t>[('disopyramide', 100, 574), ('isopropamide', 89, 2933), ('iodamide', 85, 870), ('iopromide', 85, 2154), ('diisopromine', 83, 3239)]</t>
  </si>
  <si>
    <t>[('prajmaline', 73, 1354), ('aluminium acetotartrate', 73, 2624), ('propatylnitrate', 72, 5732), ('sodium tartrate', 71, 2729), ('albumin tannate', 71, 3253)]</t>
  </si>
  <si>
    <t>[('mercuric amidochloride', 81, 5739), ('moracizine', 81, 2565), ('arginine hydrochloride', 81, 2945), ('mercuric iodide', 77, 3808), ('mercuric chloride', 75, 3748)]</t>
  </si>
  <si>
    <t>[('timolol', 78, 1593), ('timolol', 78, 1592), ('timolol and thiazides', 77, 5562), ('timolol  thiazides and other diuretics', 76, 4863), ('fluorometholone and antibiotics', 73, 5495)]</t>
  </si>
  <si>
    <t>[('atenolol and other diuretics', 79, 4862), ('atenolol', 79, 154), ('atenolol and thiazides', 78, 4877), ('atenolol  thiazides and other diuretics', 77, 4894), ('pindolol and other diuretics', 74, 4824)]</t>
  </si>
  <si>
    <t>[('bisoprolol', 84, 1840), ('bisoprolol and thiazides', 78, 4949), ('bisoprolol and amlodipine', 77, 4868), ('sodium apolate', 74, 2684), ('sodium borate', 74, 2431)]</t>
  </si>
  <si>
    <t>[('penbutolol and other diuretics', 78, 4828), ('penbutolol', 77, 1248), ('labetalol and other diuretics', 74, 4919), ('atenolol and other diuretics', 71, 4862), ('other non therapeutic auxiliary products', 71, 4485)]</t>
  </si>
  <si>
    <t>[('minoxidil', 100, 1087), ('minoxidil', 100, 1088), ('pinacidil', 78, 2331), ('aminoacridine', 77, 83), ('metildigoxin', 77, 985)]</t>
  </si>
  <si>
    <t>[('iloprost', 100, 2563), ('dinoprost', 88, 564), ('latanoprost', 84, 2615), ('romiplostim', 83, 3588), ('dinoprostone', 82, 565)]</t>
  </si>
  <si>
    <t>[('reserpine and diuretics', 78, 4812), ('reserpine', 76, 1432), ('rauwolfia alkaloids', 74, 1428), ('ramipril and felodipine', 73, 3412), ('reserpine  combinations', 72, 5056)]</t>
  </si>
  <si>
    <t>[('guanethidine', 83, 784), ('guanethidine', 83, 783), ('guanethidine and diuretics', 81, 4841), ('antimony pentasulfide', 76, 3754), ('pentamidine isethionate', 75, 1259)]</t>
  </si>
  <si>
    <t>[('ifenprodil', 84, 2139), ('ferrous tartrate', 83, 5574), ('silver nitrate', 75, 1461), ('propatylnitrate', 75, 5732), ('orphenadrine  citrate', 74, 1208)]</t>
  </si>
  <si>
    <t>[('olmesartan medoxomil and amlodipine', 92, 5532), ('olmesartan medoxomil', 88, 3043), ('olmesartan medoxomil and diuretics', 86, 4850), ('olmesartan medoxomil  amlodipine and hydrochlorothiazide', 85, 3679), ('metoprolol and amlodipine', 77, 6736)]</t>
  </si>
  <si>
    <t>[('ranolazine', 100, 2411), ('endralazine', 87, 2657), ('antazoline', 86, 119), ('antazoline', 86, 118), ('hydralazine', 84, 810)]</t>
  </si>
  <si>
    <t>[('rutoside', 96, 1446), ('peruvoside', 83, 1878), ('fructose', 81, 734), ('mefruside', 78, 992), ('etoposide', 78, 659)]</t>
  </si>
  <si>
    <t>[('arginine hydrochloride', 88, 2945), ('dopamine', 79, 583), ('histamine dihydrochloride', 79, 3108), ('betaine hydrochloride', 76, 2881), ('aluminium hydroxide', 76, 70)]</t>
  </si>
  <si>
    <t>[('arginine hydrochloride', 87, 2945), ('etilefrine', 81, 656), ('ferric hydroxide', 77, 4216), ('betaine hydrochloride', 76, 2881), ('mercuric amidochloride', 74, 5739)]</t>
  </si>
  <si>
    <t>[('xamoterol', 83, 2543), ('ferrous fumarate', 75, 2060), ('ferrous fumarate', 75, 2061), ('amfepramone', 74, 539), ('dermatan sulfate', 74, 486)]</t>
  </si>
  <si>
    <t>[('danaparoid', 86, 2874), ('desaspidin', 72, 1967), ('azilsartan medoxomil', 70, 3680), ('levothyroxine sodium', 70, 2564), ('porfimer sodium', 70, 3369)]</t>
  </si>
  <si>
    <t>[('tranexamic acid', 100, 1610), ('aceneuramic acid', 87, 6521), ('iotalamic acid', 84, 6547), ('azelaic acid', 83, 1795), ('etacrynic acid', 80, 638)]</t>
  </si>
  <si>
    <t>[('other diuretics in atc', 78, 4268), ('other low ceiling diuretics', 78, 4475), ('zoster  purified antigen', 77, 6824), ('other antiepileptics', 77, 4349), ('other lipid modifying agents', 77, 4471)]</t>
  </si>
  <si>
    <t>[('nicofuranose', 100, 2976), ('isoflurane', 82, 891), ('nifuratel', 79, 1156), ('enflurane', 79, 602), ('diflorasone', 78, 2962)]</t>
  </si>
  <si>
    <t>[('bitolterol', 87, 1841), ('ioversol', 81, 2156), ('iomeprol', 78, 2152), ('tulobuterol', 78, 2530), ('fosfestrol', 78, 2086)]</t>
  </si>
  <si>
    <t>[('tiotropium bromide', 87, 3419), ('oxitropium bromide', 81, 2703), ('tiotropium bromide  combinations', 81, 6614), ('olodaterol and tiotropium bromide', 75, 6700), ('cimetropium bromide', 74, 3457)]</t>
  </si>
  <si>
    <t>[('fluticasone furoate', 93, 3543), ('fluticasone furoate', 93, 3542), ('fluticasone', 82, 2570), ('fluticasone', 82, 2572), ('fluticasone', 82, 2571)]</t>
  </si>
  <si>
    <t>[('zaleplon', 75, 2861), ('zopiclone', 73, 2557), ('alosetron', 73, 2912), ('ticlatone', 73, 3118), ('metizoline', 72, 3122)]</t>
  </si>
  <si>
    <t>[('dimetotiazine', 100, 2663), ('dimetofrine', 84, 1992), ('dimeticone', 83, 3363), ('trimetazidine', 81, 1644), ('cimetidine', 81, 392)]</t>
  </si>
  <si>
    <t>[('arginine hydrochloride', 77, 2945), ('mesterolone', 76, 1018), ('betaine hydrochloride', 76, 2881), ('thyroid hormones', 74, 1583), ('methylestrenolone', 73, 3143)]</t>
  </si>
  <si>
    <t>[('sodium phosphate', 86, 2435), ('sodium phosphate', 86, 2433), ('sodium phosphate', 86, 2434), ('calcium phosphate', 80, 274), ('codeine', 80, 432)]</t>
  </si>
  <si>
    <t>[('potassium iodide', 100, 1343), ('potassium iodide', 100, 1342), ('potassium iodide', 100, 1344), ('potassium chloride', 86, 1341), ('potassium chloride', 86, 1340)]</t>
  </si>
  <si>
    <t>[('fasudil', 75, 2109), ('mequinol', 72, 1731), ('suloctidil', 71, 1532), ('sulfalene', 70, 1506), ('quinapril', 70, 2382)]</t>
  </si>
  <si>
    <t>[('melatonin', 100, 997), ('elcatonin', 93, 2656), ('methanolquinolines', 80, 5877), ('memantine', 80, 999), ('teicoplanin', 79, 2735)]</t>
  </si>
  <si>
    <t>[('lormetazepam', 100, 2194), ('temazepam', 88, 1540), ('tetrazepam', 85, 2479), ('medazepam', 85, 984), ('bentazepam', 82, 1820)]</t>
  </si>
  <si>
    <t>[('triazolam', 100, 1630), ('estazolam', 85, 627), ('midazolam', 85, 1081), ('ketazolam', 85, 2173), ('rimazolium', 83, 2360)]</t>
  </si>
  <si>
    <t>[('diazepam', 100, 514), ('fludiazepam', 91, 2075), ('pinazepam', 88, 2333), ('dilazep', 87, 556), ('nordazepam', 86, 480)]</t>
  </si>
  <si>
    <t>[('clopamide and potassium', 81, 5460), ('chlortalidone and potassium', 80, 5456), ('cyclopenthiazide and potassium', 79, 5466), ('chlorothiazide and potassium', 78, 5455), ('clofenamide and potassium', 77, 5459)]</t>
  </si>
  <si>
    <t>[('butobarbital', 100, 1867), ('amobarbital', 82, 92), ('barbital', 81, 169), ('etallobarbital', 78, 5566), ('pentobarbital', 77, 1261)]</t>
  </si>
  <si>
    <t>[('histamine dihydrochloride', 83, 3108), ('ziprasidone', 81, 3038), ('arginine hydrochloride', 75, 2945), ('povidone iodine', 74, 1351), ('povidone iodine', 74, 1347)]</t>
  </si>
  <si>
    <t>[('haloperidol', 100, 786), ('droperidol', 84, 593), ('iloperidone', 82, 2855), ('bromperidol', 82, 1852), ('allopurinol', 82, 59)]</t>
  </si>
  <si>
    <t>[('thioridazine', 100, 1575), ('tiracizine', 85, 2738), ('cetirizine', 82, 1900), ('tilidine', 82, 1590), ('pipotiazine', 82, 1313)]</t>
  </si>
  <si>
    <t>[('dibenzepin', 81, 518), ('arginine hydrochloride', 74, 2945), ('orphenadrine  chloride', 74, 3166), ('betaine hydrochloride', 74, 2881), ('histamine dihydrochloride', 73, 3108)]</t>
  </si>
  <si>
    <t>[('iprindole', 100, 886), ('pridinol', 84, 2358), ('iproniazide', 83, 5738), ('ropinirole', 81, 2841), ('niridazole', 81, 1162)]</t>
  </si>
  <si>
    <t>[('nortriptyline', 100, 1185), ('protriptyline', 92, 1410), ('butriptyline', 83, 1869), ('triprolidine', 80, 1654), ('triptorelin', 80, 2521)]</t>
  </si>
  <si>
    <t>[('milnacipran', 88, 3461), ('levocarnitine', 80, 2614), ('levobupivacaine', 76, 3281), ('levosimendan', 75, 2853), ('lonidamine', 74, 2191)]</t>
  </si>
  <si>
    <t>[('aprepitant', 100, 3395), ('rolapitant', 82, 6645), ('casopitant', 80, 3594), ('pepsin', 78, 1266), ('pipazetate', 78, 2336)]</t>
  </si>
  <si>
    <t>[('reproterol and sodium cromoglicate', 70, 4995), ('corticosteroid dermatological preparations  plain', 70, 4023), ('propyphenazone  combinations excl  psycholeptics', 70, 4654), ('corticosteroid ophthalmologic and otologic preparations', 69, 4013), ('carisoprodol  combinations excl  psycholeptics', 69, 4667)]</t>
  </si>
  <si>
    <t>[('phenazocine', 82, 1273), ('phenazone', 79, 137), ('phenazone', 79, 138), ('pentazocine', 78, 1260), ('phenazopyridine', 77, 1274)]</t>
  </si>
  <si>
    <t>[('sumatriptan', 84, 2452), ('potassium citrate', 76, 2709), ('potassium lactate', 75, 3350), ('bismuth subnitrate', 74, 1839), ('trastuzumab emtansine', 74, 3789)]</t>
  </si>
  <si>
    <t>[('zolmitriptan', 100, 3081), ('oxitriptan', 88, 4), ('rizatriptan', 82, 2920), ('almotriptan', 81, 3306), ('almitrine', 79, 61)]</t>
  </si>
  <si>
    <t>[('carbamazepine', 100, 285), ('oxcarbazepine', 90, 2289), ('eslicarbazepine', 86, 6470), ('carbapenems', 83, 286), ('carbamates', 81, 6385)]</t>
  </si>
  <si>
    <t>[('pergolide', 83, 1268), ('ergoloid mesylates', 80, 620), ('peroxides', 78, 4196), ('pegademase', 76, 2761), ('peginesatide', 75, 3716)]</t>
  </si>
  <si>
    <t>[('botulinum toxin', 89, 228), ('botulinum antitoxin', 79, 227), ('broxyquinoline', 73, 1855), ('broxyquinoline', 73, 1856), ('broxyquinoline', 73, 1854)]</t>
  </si>
  <si>
    <t>[('ticarcillin', 78, 1587), ('ticarcillin and beta lactamase inhibitor', 74, 5560), ('cyclic amines  direct acting antivirals', 70, 5800), ('pravastatin and acetylsalicylic acid', 69, 5545), ('dihydrocodeine and acetylsalicylic acid', 69, 6727)]</t>
  </si>
  <si>
    <t>[('cefamandole', 100, 309), ('afamelanotide', 83, 3611), ('cefazedone', 80, 1887), ('clefamide', 80, 3124), ('cefroxadine', 78, 2646)]</t>
  </si>
  <si>
    <t>[('cefixime', 100, 2070), ('ceftizoxime', 91, 322), ('cefodizime', 86, 1892), ('ceftazidime', 84, 321), ('cefpodoxime', 84, 1895)]</t>
  </si>
  <si>
    <t>[('demeclocycline', 83, 478), ('demeclocycline', 83, 479), ('demecolcine', 77, 477), ('didecyldimethylammonium chloride', 72, 3662), ('acetyldihydrocodeine', 72, 4936)]</t>
  </si>
  <si>
    <t>[('fidaxomicin', 100, 3690), ('sisomicin', 80, 1465), ('rifampicin', 80, 1438), ('rifaximin', 79, 2400), ('rifaximin', 79, 2401)]</t>
  </si>
  <si>
    <t>[('protionamide', 100, 1409), ('tropicamide', 88, 1658), ('procainamide', 86, 1380), ('propiomazine', 86, 1398), ('propamidine', 85, 2367)]</t>
  </si>
  <si>
    <t>[('trifluridine  combinations', 80, 6615), ('vitamin c combinations', 79, 3904), ('ampicillin  combinations', 78, 4684), ('cimetidine  combinations', 78, 4771), ('iron antianemic preparations', 77, 5861)]</t>
  </si>
  <si>
    <t>[('clofazimine', 100, 410), ('clofenamide', 84, 6237), ('clozapine', 83, 427), ('clomipramine', 82, 413), ('clofarabine', 82, 2616)]</t>
  </si>
  <si>
    <t>[('elvitegravir', 100, 3728), ('raltegravir', 82, 3556), ('dolutegravir', 80, 6189), ('telaprevir', 77, 3688), ('etravirine', 77, 3443)]</t>
  </si>
  <si>
    <t>[('emtricitabine and tenofovir alafenamide', 89, 6677), ('emtricitabine  tenofovir alafenamide and bictegravir', 80, 6806), ('emtricitabine  tenofovir disoproxil and efavirenz', 80, 3653), ('emtricitabine  tenofovir alafenamide and rilpivirine', 80, 6678), ('emtricitabine', 78, 3302)]</t>
  </si>
  <si>
    <t>[('cidofovir', 100, 2892), ('aciclovir', 78, 34), ('aciclovir', 78, 33), ('aciclovir', 78, 32), ('sofosbuvir', 76, 6479)]</t>
  </si>
  <si>
    <t>[('entecavir', 100, 3340), ('etravirine', 76, 3443), ('amprenavir', 76, 3208), ('antracen derivatives', 74, 5762), ('avermectines', 73, 5766)]</t>
  </si>
  <si>
    <t>[('sofosbuvir  velpatasvir and voxilaprevir', 87, 6776), ('sofosbuvir and velpatasvir', 79, 6706), ('sofosbuvir', 76, 6479), ('sofosbuvir and ledipasvir', 76, 6557), ('oil', 70, 6186)]</t>
  </si>
  <si>
    <t>[('diiodohydroxyquinoline', 99, 554), ('diiodohydroxypropane', 81, 1711), ('diiodotyrosine', 79, 555), ('dihydroxialumini sodium carbonate', 73, 5619), ('hydroquinidine', 73, 2133)]</t>
  </si>
  <si>
    <t>[('glucose', 74, 760), ('glucose', 74, 761), ('glucose', 74, 762), ('glucose  combinations', 74, 5032), ('megestrol and estrogen', 73, 5473)]</t>
  </si>
  <si>
    <t>[('cortivazol', 100, 1948), ('clotrimazole', 85, 425), ('clotrimazole', 85, 424), ('clotrimazole', 85, 423), ('cilostazol', 82, 1920)]</t>
  </si>
  <si>
    <t>[('follitropin beta', 100, 2089), ('follitropin delta', 94, 6731), ('follitropin alfa', 88, 3407), ('flupirtine', 78, 2083), ('oxitriptan', 75, 4)]</t>
  </si>
  <si>
    <t>[('protirelin', 100, 1585), ('triptorelin', 90, 2521), ('corticorelin', 85, 3175), ('leuprorelin', 84, 2601), ('maprotiline', 83, 975)]</t>
  </si>
  <si>
    <t>[('lutropin alfa', 100, 3408), ('thyrotropin alfa', 84, 772), ('eptotermin alfa', 83, 3435), ('darbepoetin alfa', 81, 3320), ('proguanil', 75, 362)]</t>
  </si>
  <si>
    <t>[('ibandronic acid', 100, 3036), ('alendronic acid', 91, 3236), ('iobenzamic acid', 84, 2146), ('iocarmic acid', 83, 2147), ('pamidronic acid', 83, 6544)]</t>
  </si>
  <si>
    <t>[('buserelin', 100, 250), ('goserelin', 85, 2665), ('serelaxin', 85, 6497), ('sermorelin', 83, 2720), ('sermorelin', 83, 2721)]</t>
  </si>
  <si>
    <t>[('ganirelix', 100, 2408), ('degarelix', 85, 3440), ('anileridine', 76, 1782), ('gonadorelin', 76, 930), ('gonadorelin', 76, 929)]</t>
  </si>
  <si>
    <t>[('ibuprofen', 100, 844), ('ibuprofen', 100, 845), ('ibuprofen', 100, 841), ('ibuprofen', 100, 842), ('ibuprofen', 100, 843)]</t>
  </si>
  <si>
    <t>[('megestrol and ethinylestradiol', 83, 5470), ('megestrol and ethinylestradiol', 83, 5469), ('etonogestrel', 80, 1724), ('desogestrel and ethinylestradiol', 79, 3361), ('desogestrel and ethinylestradiol', 79, 3362)]</t>
  </si>
  <si>
    <t>[('ulipristal', 76, 3650), ('ulipristal', 76, 3649), ('carbamide products  emollients and protectives', 73, 5788), ('multivitamins and trace elements', 73, 5525), ('allergic disease test diagnostic agents', 73, 4141)]</t>
  </si>
  <si>
    <t>[('alfuzosin', 80, 1763), ('aluminium chlorohydrate', 75, 1773), ('sodium chloride', 75, 1466), ('sodium chloride', 75, 1467), ('aluminium chlorohydrate', 75, 1772)]</t>
  </si>
  <si>
    <t>[('lidocaine  combinations', 77, 5039), ('lidocaine', 75, 937), ('lidocaine', 75, 931), ('lidocaine', 75, 932), ('lidocaine', 75, 933)]</t>
  </si>
  <si>
    <t>[('cyclophosphamide', 100, 452), ('clopamide', 85, 418), ('chlorpropamide', 81, 369), ('niclosamide', 79, 1146), ('cyclopentamine', 78, 2752)]</t>
  </si>
  <si>
    <t>[('gemcitabine', 100, 1718), ('decitabine', 91, 1735), ('retigabine', 87, 3692), ('emtricitabine', 83, 3302), ('gentamicin', 83, 6566)]</t>
  </si>
  <si>
    <t>[('imatinib', 82, 3310), ('itramin tosilate', 78, 2169), ('vitamins with minerals', 77, 3193), ('magnesium silicate', 75, 3739), ('clemastine  combinations', 75, 4783)]</t>
  </si>
  <si>
    <t>[('cetuximab', 100, 3351), ('rituximab', 85, 3050), ('necitumumab', 79, 6669), ('eculizumab', 78, 3465), ('elotuzumab', 76, 6671)]</t>
  </si>
  <si>
    <t>[('paclitaxel', 85, 2734), ('paclitaxel poliglumex', 83, 3500), ('palifermin', 75, 3165), ('oxaliplatin', 75, 2287), ('zalcitabine', 72, 534)]</t>
  </si>
  <si>
    <t>[('cabozantinib', 100, 3771), ('ponatinib', 81, 3774), ('carboplatin', 76, 2561), ('gabapentin', 76, 2093), ('conivaptan', 74, 3335)]</t>
  </si>
  <si>
    <t>[('dacomitinib', 100, 6860), ('cobimetinib', 84, 6666), ('axitinib', 84, 3711), ('tofacitinib', 84, 3759), ('masitinib', 83, 3601)]</t>
  </si>
  <si>
    <t>[('arginine hydrochloride', 83, 2945), ('irinotecan', 81, 2679), ('etidronic acid', 77, 3758), ('hydrochloric acid', 77, 812), ('hydrochlorothiazide', 77, 813)]</t>
  </si>
  <si>
    <t>[('teriflunomide', 100, 3738), ('bentiromide', 83, 1821), ('rufinamide', 83, 2817), ('trifluridine', 83, 1637), ('trifluperidol', 81, 1638)]</t>
  </si>
  <si>
    <t>[('interferon alfa 2b', 88, 866), ('interferon alfa n1', 88, 3167), ('interferon', 88, 6465), ('interferon gamma', 88, 867), ('interferon alfa 2a', 88, 865)]</t>
  </si>
  <si>
    <t>[('bicalutamide', 100, 2891), ('carbutamide', 88, 297), ('nialamide', 85, 1142), ('enzalutamide', 83, 3730), ('bucillamine', 82, 2413)]</t>
  </si>
  <si>
    <t>[('dextran', 75, 2610), ('other i v  solution additives in atc', 68, 4460), ('xanthine derivatives  low ceiling diuretics', 67, 6448), ('retinoids for topical use in acne', 67, 5136), ('vitamin c products  plain', 67, 3906)]</t>
  </si>
  <si>
    <t>[('orgotein', 76, 2285), ('lubiprostone', 74, 3492), ('clopamide and potassium', 72, 5460), ('metoprolol and thiazides', 72, 4929), ('almotriptan', 71, 3306)]</t>
  </si>
  <si>
    <t>[('ethers for general anesthesia', 73, 4185), ('other insecticides and repellents', 69, 4467), ('other analgesics and antipyretics', 69, 6226), ('other general anesthetics in atc', 69, 4448), ('enzyme preparations  digestives', 69, 6330)]</t>
  </si>
  <si>
    <t>[('zinc sulfate', 83, 2551), ('fluticasone furoate', 75, 3542), ('magnesium orotate', 75, 3088), ('fluticasone furoate', 75, 3543), ('antimony pentasulfide', 74, 3754)]</t>
  </si>
  <si>
    <t>[('mercuric amidochloride', 78, 5739), ('mercuric chloride', 77, 3748), ('mivacurium chloride', 76, 2691), ('chromium  51cr  edetate', 75, 3410), ('rubidium  82rb  chloride', 75, 6091)]</t>
  </si>
  <si>
    <t>[('other mineral supplements', 83, 4285), ('other mineral supplements in atc', 82, 4286), ('other mineral products', 82, 4479), ('other mineral products in atc', 81, 4480), ('other antiallergics', 78, 4339)]</t>
  </si>
  <si>
    <t>[('other antithrombotic agents', 81, 4124), ('other anticestodals in atc', 80, 4346), ('other dopaminergic agents', 80, 4435), ('other antiemetics', 80, 3839), ('other antiemetics in atc', 80, 3838)]</t>
  </si>
  <si>
    <t>[('vitamin b complex  plain', 82, 5150), ('platinum compounds', 80, 5938), ('vitamin b1  plain', 79, 5149), ('vitamin k', 78, 6360), ('vitamin b complex with minerals', 77, 3195)]</t>
  </si>
  <si>
    <t>[('galsulfase', 100, 3456), ('gallamine', 76, 744), ('alkyl sulfonates', 75, 6384), ('sulfasalazine', 75, 1449), ('idursulfase', 73, 3505)]</t>
  </si>
  <si>
    <t>[('tenoxicam', 100, 2467), ('meloxicam', 85, 2581), ('enoxacin', 84, 603), ('oxicams', 84, 5909), ('droxicam', 81, 2008)]</t>
  </si>
  <si>
    <t>[('tiaprofenic acid', 100, 2487), ('pamidronic acid', 87, 6544), ('etidronic acid', 86, 3758), ('iopanoic acid', 86, 882), ('tiludronic acid', 85, 1707)]</t>
  </si>
  <si>
    <t>[('salsalate', 100, 2414), ('almagate', 81, 1767), ('almasilate', 81, 1774), ('alaproclate', 80, 1761), ('sulfasalazine', 79, 1449)]</t>
  </si>
  <si>
    <t>[('aurothioglucose', 100, 773), ('other aminoglycosides', 78, 4327), ('aurotioprol', 77, 2630), ('urologicals', 77, 5160), ('urologicals', 77, 5161)]</t>
  </si>
  <si>
    <t>[('anakinra', 100, 2842), ('canakinumab', 84, 3615), ('vernakalant', 74, 3767), ('danaparoid', 73, 2874), ('asenapine', 73, 3574)]</t>
  </si>
  <si>
    <t>[('ascorbic acid', 91, 146), ('ascorbic acid', 91, 147), ('ascorbic acid', 91, 149), ('ascorbic acid  vit c', 86, 148), ('ascorbic acid and calcium', 81, 6372)]</t>
  </si>
  <si>
    <t>[('hypromellose', 100, 2135), ('cyproterone', 74, 458), ('promegestone', 74, 1391), ('methylscopolamine', 73, 2935), ('methylscopolamine', 73, 2934)]</t>
  </si>
  <si>
    <t>[('sodium edetate', 86, 573), ('sodium acetate', 79, 2722), ('sodium selenate', 77, 2436), ('sodium feredetate', 76, 2980), ('sodium selenite', 74, 2728)]</t>
  </si>
  <si>
    <t>[('ethanol', 100, 50), ('ethanol', 100, 49), ('ethanol', 100, 51), ('bethanechol', 88, 1832), ('heptaminol', 85, 794)]</t>
  </si>
  <si>
    <t>[('other drugs for bile therapy in atc', 79, 3844), ('other local anesthetics', 75, 4473), ('other drugs for bile therapy', 74, 3845), ('other general anesthetics', 74, 4447), ('other nutrients', 74, 4293)]</t>
  </si>
  <si>
    <t>[('mandelic acid', 92, 2201), ('mandelic acid', 92, 2202), ('fumaric acid', 88, 2090), ('spaglumic acid', 87, 5644), ('spaglumic acid', 87, 5643)]</t>
  </si>
  <si>
    <t>[('methocarbamol', 78, 1037), ('temocapril', 78, 3205), ('ketorolac', 77, 2409), ('xamoterol', 77, 2543), ('ketorolac', 77, 2410)]</t>
  </si>
  <si>
    <t>[('zinc sulfate', 85, 2551), ('zinc', 80, 6430), ('zinc gluconate', 79, 2747), ('zinc acetate', 78, 2746), ('zinc preparations', 77, 5563)]</t>
  </si>
  <si>
    <t>[('sulfur', 78, 1530), ('urate oxidase', 75, 1671), ('sulfur compounds', 75, 6103), ('sulfathiourea', 74, 2447), ('sulfur containing products', 74, 3954)]</t>
  </si>
  <si>
    <t>[('chlorquinaldol', 100, 371), ('chlorquinaldol', 100, 372), ('chlorquinaldol', 100, 373), ('chlorquinaldol', 100, 374), ('chloralodol', 84, 5737)]</t>
  </si>
  <si>
    <t>[('silver nitrate', 76, 1461), ('diethyl ether', 76, 3770), ('letosteine', 75, 2180), ('sevelamer', 72, 3189), ('skeleton', 71, 6310)]</t>
  </si>
  <si>
    <t>[('sertraline', 76, 2423), ('telaprevir', 76, 3688), ('zoster  live attenuated', 75, 6203), ('styramate', 74, 2941), ('teriparatide', 74, 2301)]</t>
  </si>
  <si>
    <t>[('other urologicals in atc', 77, 4236), ('liver therapy  lipotropics', 77, 5412), ('other topical products for joint and muscular pain', 76, 4233), ('other cicatrizants', 76, 4417), ('other cardiac preparations', 76, 3873)]</t>
  </si>
  <si>
    <t>[('other dopaminergic agents', 76, 4435), ('dopaminergic agents', 75, 584), ('diagnostic agents', 74, 6390), ('diagnostic agents', 74, 2988), ('diagnostic agents', 74, 2989)]</t>
  </si>
  <si>
    <t>[('other bacterial vaccines in atc', 74, 4398), ('chloroprednisone and antiinfectives', 73, 5454), ('other antiinfectives in atc', 73, 4360), ('other antiepileptics in atc', 73, 4350), ('other vaccines in atc', 73, 4316)]</t>
  </si>
  <si>
    <t>[('mumps vaccines', 79, 3572), ('mumps immunoglobulin', 75, 3230), ('mumps  live attenuated', 74, 6188), ('ambutonium and psycholeptics', 73, 4856), ('multivitamins  plain', 67, 5204)]</t>
  </si>
  <si>
    <t>[('poliomyelitis vaccines', 86, 1330), ('poliomyelitis oral  bivalent  live attenuated', 76, 6134), ('poliomyelitis oral  monovalent  live attenuated', 76, 6133), ('poliomyelitis oral  trivalent  live attenuated', 76, 6132), ('poliomyelitis  trivalent  inactivated  whole virus', 75, 6131)]</t>
  </si>
  <si>
    <t>[('halothane', 100, 787), ('halofantrine', 81, 2667), ('loratadine', 78, 2192), ('halometasone', 77, 2115), ('olopatadine', 76, 3078)]</t>
  </si>
  <si>
    <t>[('methylpentynol', 100, 2231), ('methylpentynol  combinations', 83, 4788), ('methylprednisolone', 81, 1055), ('methylprednisolone', 81, 1054), ('methyprylon', 81, 1060)]</t>
  </si>
  <si>
    <t>[('atracurium', 84, 155), ('calcium dobesilate', 79, 267), ('other antibacterials', 76, 4248), ('other antibacterials', 76, 4247), ('barbiturates  plain', 75, 6300)]</t>
  </si>
  <si>
    <t>[('mivacurium chloride', 100, 2691), ('doxacurium chloride', 85, 2652), ('aluminium chloride', 79, 2625), ('mercuric chloride', 76, 3748), ('acriflavinium chloride', 75, 6643)]</t>
  </si>
  <si>
    <t>[('arginine hydrochloride', 89, 2945), ('hydrochloric acid', 79, 812), ('procaine', 79, 1381), ('ferric hydroxide', 79, 4216), ('procaine', 79, 1383)]</t>
  </si>
  <si>
    <t>[('other lipid modifying agents', 75, 4471), ('other i v  solution additives', 74, 4459), ('other plain vitamin preparations', 74, 4300), ('other plain vitamin preparations', 74, 4299), ('other immunoglobulins in atc', 74, 4462)]</t>
  </si>
  <si>
    <t>[('others', 78, 4553), ('other estrogens', 75, 4445), ('other mineral supplements', 75, 4285), ('other cough suppressants', 75, 4421), ('other nasal preparations', 75, 4481)]</t>
  </si>
  <si>
    <t>A02BA04, M03BX02, A02BA02, L01BC07, A02BA05</t>
  </si>
  <si>
    <t>A02BC05, A02BC03, A02BC04, J01DD12, D01AC17</t>
  </si>
  <si>
    <t>V03AB05, D07BA01, S01CB02, R01AD02, D07XA02</t>
  </si>
  <si>
    <t>A06AC, A05AX, A05AX, A05, S01EX</t>
  </si>
  <si>
    <t>A02BX05, A02BX12, N02BA04, A07BB, P03BX05</t>
  </si>
  <si>
    <t>S02DA04, S01HA06, N01BB06, D04AB02, C05AD04</t>
  </si>
  <si>
    <t>C08CA05, C08CA15, C08CA11, C08CA06, A02BA05</t>
  </si>
  <si>
    <t>G03DB, C04AD, R06AE, A03AD, J02AC</t>
  </si>
  <si>
    <t>C03DB02, P01AX07, L02BA02, D10AD06, P01BE02</t>
  </si>
  <si>
    <t>C03CB02, C03CA02, C03CB01, C03EB02, D11AX23</t>
  </si>
  <si>
    <t>C01BA03, A03AB09, V08AA03, V08AB05, A03AX02</t>
  </si>
  <si>
    <t>C01BA08, S02AA04, C01DA07, A06AD21, A07XA01</t>
  </si>
  <si>
    <t>D08AK01, C01BG01, B05XB01, D08AK30, D08AK03</t>
  </si>
  <si>
    <t>S01ED01, C07AA06, C07BA06, C07DA06, D07CB03</t>
  </si>
  <si>
    <t>C07CB03, C07AB03, C07BB03, C07DB01, C07CA03</t>
  </si>
  <si>
    <t>C07AB07, C07BB07, C07FB07, C05BA02, S01AX07</t>
  </si>
  <si>
    <t>C07CA23, C07AA23, C07CG01, C07CB03, V07AY</t>
  </si>
  <si>
    <t>C02DC01, D11AX01, C02DG01, D08AA02, C01AA08</t>
  </si>
  <si>
    <t>B01AC11, G02AD01, S01EE01, B02BX04, G02AD02</t>
  </si>
  <si>
    <t>C02LA01, C02AA02, C02AA, C09BB05, C02AA52</t>
  </si>
  <si>
    <t>S01EX01, C02CC02, C02LF01, R05CA07, P01CX01</t>
  </si>
  <si>
    <t>C04AX28, B03AA08, D08AL01, C01DA07, M03BC01</t>
  </si>
  <si>
    <t>C09DB02, C09CA08, C09DA08, C09DX03, C07FB13</t>
  </si>
  <si>
    <t>C01EB18, C02DB03, R06AX05, R01AC04, C02DB02</t>
  </si>
  <si>
    <t>C05CA01, C01AX02, V06DC02, C03BA05, L01CB01</t>
  </si>
  <si>
    <t>B05XB01, C01CA04, L03AX14, A09AB02, A02AB01</t>
  </si>
  <si>
    <t>B05XB01, C01CA01, B03AB04, A09AB02, D08AK01</t>
  </si>
  <si>
    <t>C01CX07, B03AA02, B03AD02, A08AA03, B01AX04</t>
  </si>
  <si>
    <t>B01AB09, P02DX01, C09CA09, H03AA01, L01XD01</t>
  </si>
  <si>
    <t>B02AA02, M09AX05, V08AA04, D10AX03, C03CC01</t>
  </si>
  <si>
    <t>C03X, C03BX, J07BK03, N03AX, C10AX</t>
  </si>
  <si>
    <t>C10AD03, N01AB06, G01AX05, N01AB04, D07AC10</t>
  </si>
  <si>
    <t>R03AC17, V08AB07, V08AB10, R03CC11, L02AA04</t>
  </si>
  <si>
    <t>R03BB04, R03BB02, R03BB54, R03AL06, A03BB05</t>
  </si>
  <si>
    <t>R03BA09, R01AD12, D07AC17, R03BA05, R01AD08</t>
  </si>
  <si>
    <t>N05CF03, N05CF01, A03AE01, D01AE08, R01AA10</t>
  </si>
  <si>
    <t>N02CX05, C01CA12, P03AX05, C01EB15, A02BA01</t>
  </si>
  <si>
    <t>B05XB01, G03BB01, A09AB02, H03AA, G03DC31</t>
  </si>
  <si>
    <t>B05XA09, A06AD17, A06AG01, A12AA01, R05DA04</t>
  </si>
  <si>
    <t>S01XA04, R05CA02, V03AB21, B05XA01, A12BA01</t>
  </si>
  <si>
    <t>C04AX32, D11AX06, C04AX19, J01ED02, C09AA06</t>
  </si>
  <si>
    <t>N05CH01, H05BA04, P01BC, N06DX01, J01XA02</t>
  </si>
  <si>
    <t>N05CD06, N05CD07, M03BX07, N05BA03, N05BA24</t>
  </si>
  <si>
    <t>N05CD05, N05CD04, N05CD08, N05BA10, N02BG02</t>
  </si>
  <si>
    <t>N05BA01, N05BA17, N05BA14, C01DX10, N05BA16</t>
  </si>
  <si>
    <t>C03BB03, C03BB04, C03AB07, C03AB04, C03BB07</t>
  </si>
  <si>
    <t>N05CA03, N05CA02, N05CA04, N05CA20, N05CA01</t>
  </si>
  <si>
    <t>L03AX14, N05AE04, B05XB01, R02AA15, D08AG02</t>
  </si>
  <si>
    <t>N05AD01, N05AD08, N05AX14, N05AD06, M04AA01</t>
  </si>
  <si>
    <t>N05AC02, C01EB11, R06AE07, N02AX01, N05AC04</t>
  </si>
  <si>
    <t>N06AA08, B05XB01, N04AB02, A09AB02, L03AX14</t>
  </si>
  <si>
    <t>N06AA13, M03BX03, N06AF05, N04BC04, P02BX02</t>
  </si>
  <si>
    <t>N06AA10, N06AA11, N06AA15, R06AX07, L02AE04</t>
  </si>
  <si>
    <t>N06AX17, A16AA01, N01BB10, C01CX08, L01XX07</t>
  </si>
  <si>
    <t>A04AD12, A04AD14, A04AD13, A09AA03, R05DB11</t>
  </si>
  <si>
    <t>R03AK05, D07A, N02BB54, S03B, M03BA52</t>
  </si>
  <si>
    <t>N02AD02, N02BB01, S02DA03, N02AD01, G04BX06</t>
  </si>
  <si>
    <t>N02CC01, A12BA02, B05XA15, A02BX12, L01XC14</t>
  </si>
  <si>
    <t>N02CC03, N06AX01, N02CC04, N02CC05, R07AB07</t>
  </si>
  <si>
    <t>N03AF01, N03AF02, N03AF04, J01DH, N05BC</t>
  </si>
  <si>
    <t>N04BC02, C04AE01, D10AE, L03AX04, B03XA04</t>
  </si>
  <si>
    <t>M03AX01, J06AA04, G01AC06, P01AA01, A07AX01</t>
  </si>
  <si>
    <t>J01CA13, J01CR03, J05AC, C10BX02, N02AJ02</t>
  </si>
  <si>
    <t>J01DC03, D02BB02, J01DB06, P01AC02, J01DB11</t>
  </si>
  <si>
    <t>J01DD08, J01DD07, J01DD09, J01DD02, J01DD13</t>
  </si>
  <si>
    <t>D06AA01, J01AA01, L01CC01, D08AJ06, R05DA12</t>
  </si>
  <si>
    <t>A07AA12, J01GB08, J04AB02, A07AA11, D06AX11</t>
  </si>
  <si>
    <t>J04AD01, S01FA06, C01BA02, N05CM06, D08AC03</t>
  </si>
  <si>
    <t>L01BC59, A11GB, J01CA51, A02BA51, B03A</t>
  </si>
  <si>
    <t>J04BA01, C03BA07, N05AH02, N06AA04, L01BB06</t>
  </si>
  <si>
    <t>J05AX11, J05AX08, J05AX12, J05AP02, J05AG04</t>
  </si>
  <si>
    <t>J05AR17, J05AR20, J05AR06, J05AR19, J05AF09</t>
  </si>
  <si>
    <t>J05AB12, S01AD03, J05AB01, D06BB03, J05AP08</t>
  </si>
  <si>
    <t>J05AF10, J05AG04, J05AE05, D05AC, P02CF</t>
  </si>
  <si>
    <t>J05AP56, J05AP55, J05AP08, J05AP51, A06AG06</t>
  </si>
  <si>
    <t>G01AC01, D08AG04, H03BX01, A02AB04, C01BA13</t>
  </si>
  <si>
    <t>B05CX01, V04CA02, V06DC01, C05BB56, G03FA08</t>
  </si>
  <si>
    <t>H02AB17, G01AF02, D01AC01, A01AB18, B01AC23</t>
  </si>
  <si>
    <t>G03GA06, G03GA10, G03GA05, N02BG07, N06AX01</t>
  </si>
  <si>
    <t>V04CJ02, L02AE04, V04CD04, L02AE02, N06AA21</t>
  </si>
  <si>
    <t>G03GA07, H01AB01, M05BC02, B03XA02, P01BB01</t>
  </si>
  <si>
    <t>M05BA06, M05BA04, V08AC05, V08AA08, M05BA03</t>
  </si>
  <si>
    <t>L02AE01, L02AE03, C01DX21, H01AC04, V04CD03</t>
  </si>
  <si>
    <t>H01CC01, L02BX02, N01AH05, V04CM01, H01CA01</t>
  </si>
  <si>
    <t>M02AA13, R02AX02, C01EB16, G02CC01, M01AE01</t>
  </si>
  <si>
    <t>G03AB01, G03AA04, G03AC08, G03AA09, G03AB05</t>
  </si>
  <si>
    <t>G03XB02, G03AD02, D02AE, A11AA04, V04CL</t>
  </si>
  <si>
    <t>G04CA01, M05BX02, A12CA01, B05CB01, D09AA08</t>
  </si>
  <si>
    <t>N01BB52, S02DA01, C01BB01, C05AD01, D04AB01</t>
  </si>
  <si>
    <t>L01AA01, C03BA03, A10BB02, P02DA01, R01AA02</t>
  </si>
  <si>
    <t>L01BC05, L01BC08, N03AX21, J05AF09, S02AA14</t>
  </si>
  <si>
    <t>L01XE01, C01DX01, A11JB, A02AA05, R06AA54</t>
  </si>
  <si>
    <t>L01XC06, L01XC02, L01XC22, L04AA25, L01XC23</t>
  </si>
  <si>
    <t>L01CD01, L01CD03, V03AF08, L01XA03, J05AF03</t>
  </si>
  <si>
    <t>L01XE26, L01XE24, L01XA02, N03AX12, C03XA02</t>
  </si>
  <si>
    <t>L01XE47, L01XE38, L01XE17, L04AA29, L01XE22</t>
  </si>
  <si>
    <t>B05XB01, L01XX19, M05BA01, B05XA13, C03AA03</t>
  </si>
  <si>
    <t>L04AA31, V04CK03, N03AF03, S01AD02, N05AD02</t>
  </si>
  <si>
    <t>L03AB05, L03AB06, S01AD05, L03AB03, L03AB04</t>
  </si>
  <si>
    <t>L02BB03, A10BB06, N06AF02, L02BB04, M01CC02</t>
  </si>
  <si>
    <t>B05AA05, B05XX, C03BD, D10AD, A11GA</t>
  </si>
  <si>
    <t>M01AX14, A06AX03, C03BB03, C07BB02, N02CC05</t>
  </si>
  <si>
    <t>N01AA, P03BX, N02B, N01AX, A09AA</t>
  </si>
  <si>
    <t>A12CB01, R01AD12, A12CC09, R03BA09, R05CA07</t>
  </si>
  <si>
    <t>D08AK01, D08AK03, M03AC10, V09CX04, V09GX04</t>
  </si>
  <si>
    <t>A12C, A12C, A12CX, A12CX, S01GX</t>
  </si>
  <si>
    <t>B01AX, P02DX, N04BX, A04AD, A04AD</t>
  </si>
  <si>
    <t>A11EA, L01XA, A11DA, B02BA, A11EC</t>
  </si>
  <si>
    <t>A16AB08, M03AC02, L01AB, A07EC01, A16AB09</t>
  </si>
  <si>
    <t>M01AC02, M01AC06, J01MA04, M01AC, M01AC04</t>
  </si>
  <si>
    <t>M01AE11, M05BA03, M05BA01, V08AC06, M05BA05</t>
  </si>
  <si>
    <t>N02BA06, A02AD03, A02AD05, N06AB07, A07EC01</t>
  </si>
  <si>
    <t>M01CB04, J01GB, M01CB05, G04, G04B</t>
  </si>
  <si>
    <t>L04AC03, L04AC08, C01BG11, B01AB09, N05AH05</t>
  </si>
  <si>
    <t>G01AD03, S01XA15, A11GA01, A11GA01, A11GB01</t>
  </si>
  <si>
    <t>S01KA02, G03HA01, G03DB07, S01FA03, A03BB03</t>
  </si>
  <si>
    <t>S01XA05, B05XA08, A12CE01, B03AB03, A12CE02</t>
  </si>
  <si>
    <t>V03AB16, D08AX08, V03AZ01, N07AB02, C01DX08</t>
  </si>
  <si>
    <t>A05AX, N01BX, A05AX, N01AX, V06D</t>
  </si>
  <si>
    <t>B05CA06, J01XX06, D05AX01, S01GX03, R01AC05</t>
  </si>
  <si>
    <t>M03BA03, C09AA14, M01AB15, C01CX07, S01BC05</t>
  </si>
  <si>
    <t>A12CB01, A12CB, A12CB02, A16AX05, C05AX04</t>
  </si>
  <si>
    <t>D10AB02, M04AX01, D11AC08, J01EB08, P03AA</t>
  </si>
  <si>
    <t>D08AL01, N01AA01, R05CB09, V03AE02, V09B</t>
  </si>
  <si>
    <t>N06AB06, J05AP02, J07BK02, M03BA04, H05AA02</t>
  </si>
  <si>
    <t>G04BX, A05B, M02AX, D03AX, C01EB</t>
  </si>
  <si>
    <t>N04BX, N04B, S01J, V04, V04</t>
  </si>
  <si>
    <t>J07AX, S01CA09, S01AX, N03AX, J07X</t>
  </si>
  <si>
    <t>J07BE, J06BB15, J07BE01, A03CA07, A11B</t>
  </si>
  <si>
    <t>J07BF, J07BF04, J07BF01, J07BF02, J07BF03</t>
  </si>
  <si>
    <t>N01AB01, P01BX01, R06AX13, D07AC12, R01AC08</t>
  </si>
  <si>
    <t>N05CM15, N05CX03, D10AA02, D07AA01, N05CE02</t>
  </si>
  <si>
    <t>M03AC04, C05BX01, J01XX, J01X, N05CA</t>
  </si>
  <si>
    <t>M03AC10, M03AC07, D10AX01, D08AK03, R02AA13</t>
  </si>
  <si>
    <t>B05XB01, B05XA13, C05AD05, B03AB04, S01HA05</t>
  </si>
  <si>
    <t>C10AX, B05XX, A11HA, A11H, J06BC</t>
  </si>
  <si>
    <t>D11AC30, G03CX, A12C, R05DB, R01AX</t>
  </si>
  <si>
    <t>A02BA04, M03BX02, A02BA02</t>
  </si>
  <si>
    <t>C08CA05, C08CA15</t>
  </si>
  <si>
    <t>C03CB02</t>
  </si>
  <si>
    <t>C09DB02</t>
  </si>
  <si>
    <t>C05CA01</t>
  </si>
  <si>
    <t>R03BA09, R01AD12</t>
  </si>
  <si>
    <t>S01XA04, R05CA02, V03AB21</t>
  </si>
  <si>
    <t>N05CH01, H05BA04</t>
  </si>
  <si>
    <t>N05BA01, N05BA17</t>
  </si>
  <si>
    <t>N06AA10, N06AA11</t>
  </si>
  <si>
    <t>N03AF01, N03AF02</t>
  </si>
  <si>
    <t>J01DD08, J01DD07</t>
  </si>
  <si>
    <t>G03GA06, G03GA10</t>
  </si>
  <si>
    <t>V04CJ02, L02AE04</t>
  </si>
  <si>
    <t>M05BA06, M05BA04</t>
  </si>
  <si>
    <t>L01BC05, L01BC08</t>
  </si>
  <si>
    <t>G01AD03, S01XA15, A11GA01</t>
  </si>
  <si>
    <t>V03AB16, D08AX08, V03AZ01</t>
  </si>
  <si>
    <t>B05CA06, J01XX06</t>
  </si>
  <si>
    <t>[('nizatidine', 100, 2587), ('tizanidine', 97, 2741), ('ranitidine', 90, 1427), ('azacitidine', 87, 159), ('niperotidine', 86, 3145)]</t>
  </si>
  <si>
    <t>[('esomeprazole', 100, 3315), ('esomeprazole  amoxicillin and clarithromycin', 85, 4985), ('lansoprazole', 83, 1758), ('eberconazole', 82, 3221), ('rabeprazole', 80, 3031)]</t>
  </si>
  <si>
    <t>[('prednisolone and promethazine', 88, 5546), ('prednisolone and antiseptics', 88, 4822), ('prednisolone', 86, 1366), ('prednisolone', 86, 1364), ('prednisolone', 86, 1362)]</t>
  </si>
  <si>
    <t>[('other drugs for bile therapy', 85, 3845), ('other drugs for bile therapy in atc', 85, 3844), ('other bacterial vaccines', 84, 4397), ('other antiglaucoma preparations', 84, 4353), ('other antifungals for topical use', 84, 4351)]</t>
  </si>
  <si>
    <t>[('bismuth subcitrate', 90, 2635), ('bismuth subnitrate', 90, 1839), ('bismuth preparations', 84, 5593), ('sodium salicylate', 74, 1477), ('dimethylcarbate', 71, 5621)]</t>
  </si>
  <si>
    <t>[('cinchocaine', 89, 523), ('cinchocaine', 89, 522), ('cinchocaine', 89, 521), ('cinchocaine', 89, 520), ('cinchocaine', 89, 519)]</t>
  </si>
  <si>
    <t>[('nifedipine', 100, 1153), ('benidipine', 90, 1815), ('nimodipine', 89, 1159), ('nifedipine  combinations', 88, 5070), ('nifedipine and diuretics', 88, 4849)]</t>
  </si>
  <si>
    <t>[('pregnadien derivatives', 84, 5943), ('propanidid', 77, 1395), ('propionic acid derivatives', 77, 6451), ('papaverine and derivatives', 76, 3831), ('purine derivatives', 76, 5963)]</t>
  </si>
  <si>
    <t>[('triamterene', 100, 1628), ('trimetrexate', 87, 2593), ('trifarotene', 86, 6779), ('trimetaphan', 84, 1646), ('trimethadione', 83, 1645)]</t>
  </si>
  <si>
    <t>[('bumetanide and potassium', 95, 3417), ('bumetanide', 90, 243), ('bumetanide and potassium sparing agents', 88, 4895), ('furosemide and potassium', 81, 3414), ('aminobenzoate potassium', 78, 3109)]</t>
  </si>
  <si>
    <t>[('disopyramide', 100, 574), ('isopropamide', 89, 2933), ('diisopromine', 87, 3239), ('dipyridamole', 86, 572), ('iodamide', 85, 870)]</t>
  </si>
  <si>
    <t>[('prajmaline', 84, 1354), ('pralatrexate', 79, 3519), ('propatylnitrate', 78, 5732), ('peramivir', 73, 3489), ('aluminium acetotartrate', 73, 2624)]</t>
  </si>
  <si>
    <t>[('moracizine', 88, 2565), ('mercuric amidochloride', 83, 5739), ('arginine hydrochloride', 81, 2945), ('mercuric iodide', 79, 3808), ('mercuric chloride', 77, 3748)]</t>
  </si>
  <si>
    <t>[('timolol', 87, 1593), ('timolol', 87, 1592), ('timolol  thiazides and other diuretics', 86, 4863), ('timolol and thiazides', 86, 5562), ('fluorometholone and antibiotics', 73, 5495)]</t>
  </si>
  <si>
    <t>[('atenolol and other diuretics', 87, 4862), ('atenolol and thiazides', 87, 4877), ('atenolol', 87, 154), ('atenolol  thiazides and other diuretics', 86, 4894), ('atenolol and nifedipine', 84, 3415)]</t>
  </si>
  <si>
    <t>[('bisoprolol', 91, 1840), ('bisoprolol and thiazides', 87, 4949), ('bisoprolol and amlodipine', 86, 4868), ('bisoprolol and acetylsalicylic acid', 83, 6723), ('bismuth preparations', 79, 5593)]</t>
  </si>
  <si>
    <t>[('penbutolol and other diuretics', 87, 4828), ('penbutolol', 86, 1248), ('labetalol and other diuretics', 74, 4919), ('atenolol and other diuretics', 71, 4862), ('other non therapeutic auxiliary products', 71, 4485)]</t>
  </si>
  <si>
    <t>[('minoxidil', 100, 1087), ('minoxidil', 100, 1088), ('metildigoxin', 79, 985), ('mazindol', 78, 976), ('pinacidil', 78, 2331)]</t>
  </si>
  <si>
    <t>[('iloprost', 100, 2563), ('dinoprost', 88, 564), ('iloperidone', 86, 2855), ('latanoprost', 84, 2615), ('romiplostim', 83, 3588)]</t>
  </si>
  <si>
    <t>[('reserpine and diuretics', 87, 4812), ('reserpine', 85, 1432), ('reserpine  combinations', 83, 5056), ('rauwolfia alkaloids', 76, 1428), ('ramipril and felodipine', 75, 3412)]</t>
  </si>
  <si>
    <t>[('guanethidine', 90, 783), ('guanethidine', 90, 784), ('guanethidine and diuretics', 88, 4841), ('guacetisal', 80, 2666), ('antimony pentasulfide', 76, 3754)]</t>
  </si>
  <si>
    <t>[('ifenprodil', 91, 2139), ('ferrous tartrate', 83, 5574), ('iodoheparinate', 75, 5735), ('propatylnitrate', 75, 5732), ('silver nitrate', 75, 1461)]</t>
  </si>
  <si>
    <t>[('olmesartan medoxomil and amlodipine', 95, 5532), ('olmesartan medoxomil', 93, 3043), ('olmesartan medoxomil and diuretics', 92, 4850), ('olmesartan medoxomil  amlodipine and hydrochlorothiazide', 91, 3679), ('olodaterol', 77, 6541)]</t>
  </si>
  <si>
    <t>[('rutoside', 98, 1446), ('rutoside  combinations', 85, 5062), ('peruvoside', 83, 1878), ('fructose', 81, 734), ('etoposide', 78, 659)]</t>
  </si>
  <si>
    <t>[('arginine hydrochloride', 88, 2945), ('dopamine', 87, 583), ('dopaminergic agents', 84, 584), ('dopamine agonists', 83, 2790), ('histamine dihydrochloride', 79, 3108)]</t>
  </si>
  <si>
    <t>[('etilefrine', 88, 656), ('arginine hydrochloride', 87, 2945), ('etilefrine  combinations', 82, 5023), ('ethyl chloride', 79, 652), ('etidronic acid', 79, 3758)]</t>
  </si>
  <si>
    <t>[('xamoterol', 90, 2543), ('ferrous fumarate', 75, 2060), ('ferrous fumarate', 75, 2061), ('amfepramone', 74, 539), ('dermatan sulfate', 74, 486)]</t>
  </si>
  <si>
    <t>[('danaparoid', 92, 2874), ('desaspidin', 74, 1967), ('azilsartan medoxomil', 70, 3680), ('levothyroxine sodium', 70, 2564), ('porfimer sodium', 70, 3369)]</t>
  </si>
  <si>
    <t>[('tranexamic acid', 100, 1610), ('aceneuramic acid', 87, 6521), ('iotalamic acid', 84, 6547), ('azelaic acid', 83, 1795), ('tiaprofenic acid', 82, 2487)]</t>
  </si>
  <si>
    <t>[('other low ceiling diuretics', 87, 4475), ('other diuretics in atc', 87, 4268), ('other antiepileptics', 86, 4349), ('other lipid modifying agents', 86, 4471), ('other diuretics', 86, 4267)]</t>
  </si>
  <si>
    <t>[('nicofuranose', 100, 2976), ('nicorandil', 86, 2265), ('nicotine', 85, 1148), ('nicomorphine', 84, 2264), ('nifuratel', 83, 1156)]</t>
  </si>
  <si>
    <t>[('bitolterol', 87, 1841), ('ioversol', 81, 2156), ('iomeprol', 78, 2152), ('tulobuterol', 78, 2530), ('tulobuterol', 78, 2529)]</t>
  </si>
  <si>
    <t>[('tiotropium bromide', 92, 3419), ('tiotropium bromide  combinations', 89, 6614), ('oxitropium bromide', 81, 2703), ('olodaterol and tiotropium bromide', 75, 6700), ('temozolomide', 74, 2465)]</t>
  </si>
  <si>
    <t>[('fluticasone furoate', 96, 3542), ('fluticasone furoate', 96, 3543), ('fluticasone', 89, 2572), ('fluticasone', 89, 2571), ('fluticasone', 89, 2570)]</t>
  </si>
  <si>
    <t>[('zaleplon', 78, 2861), ('zopiclone', 75, 2557), ('alosetron', 73, 2912), ('ticlatone', 73, 3118), ('metizoline', 72, 3122)]</t>
  </si>
  <si>
    <t>[('dimetotiazine', 100, 2663), ('dimeticone', 90, 3363), ('dimetofrine', 90, 1992), ('dimethoxanate', 89, 3049), ('dimetacrine', 88, 1990)]</t>
  </si>
  <si>
    <t>[('mesterolone', 81, 1018), ('methylestrenolone', 78, 3143), ('mercuric chloride', 77, 3748), ('mepindolol', 77, 2217), ('metronidazole', 77, 1066)]</t>
  </si>
  <si>
    <t>[('codeine', 88, 432), ('sodium phosphate', 86, 2435), ('sodium phosphate', 86, 2433), ('sodium phosphate', 86, 2434), ('codeine  combinations with psycholeptics', 84, 4602)]</t>
  </si>
  <si>
    <t>[('potassium iodide', 100, 1343), ('potassium iodide', 100, 1342), ('potassium iodide', 100, 1344), ('potassium chloride', 92, 1341), ('potassium chloride', 92, 1340)]</t>
  </si>
  <si>
    <t>[('fasudil', 75, 2109), ('suloctidil', 74, 1532), ('sulfalene', 73, 1506), ('mequinol', 72, 1731), ('quinapril', 70, 2382)]</t>
  </si>
  <si>
    <t>[('melatonin', 100, 997), ('elcatonin', 93, 2656), ('melatonin receptor agonists', 87, 5873), ('melagatran', 85, 3156), ('melanoma vaccine', 85, 3275)]</t>
  </si>
  <si>
    <t>[('lormetazepam', 100, 2194), ('temazepam', 88, 1540), ('lorazepam', 86, 949), ('tetrazepam', 85, 2479), ('medazepam', 85, 984)]</t>
  </si>
  <si>
    <t>[('triazolam', 100, 1630), ('triazole derivatives', 86, 4082), ('triazole derivatives', 86, 4084), ('midazolam', 85, 1081), ('ketazolam', 85, 2173)]</t>
  </si>
  <si>
    <t>[('diazepam', 100, 514), ('fludiazepam', 91, 2075), ('dilazep', 90, 556), ('pinazepam', 88, 2333), ('nitrazepam', 86, 1164)]</t>
  </si>
  <si>
    <t>[('clopamide and potassium', 87, 5460), ('clofenamide and potassium', 84, 5459), ('chlortalidone and potassium', 82, 5456), ('cyclopenthiazide and potassium', 81, 5466), ('clonazepam', 80, 414)]</t>
  </si>
  <si>
    <t>[('butobarbital', 100, 1867), ('amobarbital', 82, 92), ('butamirate', 82, 1865), ('barbital', 82, 169), ('butriptyline', 81, 1869)]</t>
  </si>
  <si>
    <t>[('ziprasidone', 89, 3038), ('histamine dihydrochloride', 83, 3108), ('arginine hydrochloride', 75, 2945), ('povidone iodine', 74, 1351), ('povidone iodine', 74, 1347)]</t>
  </si>
  <si>
    <t>[('haloperidol', 100, 786), ('haloprogin', 88, 2116), ('droperidol', 84, 593), ('iloperidone', 82, 2855), ('bromperidol', 82, 1852)]</t>
  </si>
  <si>
    <t>[('thioridazine', 100, 1575), ('thiopropazate', 86, 2483), ('thioproperazine', 86, 1574), ('tiracizine', 86, 2738), ('thiazolidinediones', 85, 6021)]</t>
  </si>
  <si>
    <t>[('dibenzepin', 88, 518), ('diphenhydramine methylbromide', 78, 6392), ('dienestrol', 77, 536), ('dienestrol', 77, 537), ('dihydrocodeine and paracetamol', 76, 3669)]</t>
  </si>
  <si>
    <t>[('iprindole', 100, 886), ('iproniazide', 88, 5738), ('ipriflavone', 85, 2678), ('pridinol', 84, 2358), ('iproclozide', 83, 2159)]</t>
  </si>
  <si>
    <t>[('nortriptyline', 100, 1185), ('protriptyline', 92, 1410), ('butriptyline', 83, 1869), ('noxytiolin', 81, 1187), ('triptorelin', 80, 2521)]</t>
  </si>
  <si>
    <t>[('milnacipran', 88, 3461), ('levocarnitine', 88, 2614), ('levobupivacaine', 86, 3281), ('levosimendan', 85, 2853), ('levomepromazine', 83, 1042)]</t>
  </si>
  <si>
    <t>[('aprepitant', 100, 3395), ('apremilast', 85, 6516), ('rolapitant', 82, 6645), ('casopitant', 80, 3594), ('aprotinin', 79, 144)]</t>
  </si>
  <si>
    <t>[('corticosteroid dermatological preparations  plain', 76, 4023), ('reproterol and sodium cromoglicate', 70, 4995), ('propyphenazone  combinations excl  psycholeptics', 70, 4654), ('corticosteroid ophthalmologic and otologic preparations', 69, 4013), ('carisoprodol  combinations excl  psycholeptics', 69, 4667)]</t>
  </si>
  <si>
    <t>[('phenazocine', 89, 1273), ('phenazone', 88, 137), ('phenazone', 88, 138), ('phenazopyridine', 86, 1274), ('phenylbutazone and corticosteroids', 85, 4825)]</t>
  </si>
  <si>
    <t>[('sumatriptan', 90, 2452), ('superparamagnetic contrast media', 78, 5415), ('suramin sodium', 77, 3277), ('potassium citrate', 76, 2709), ('potassium lactate', 75, 3350)]</t>
  </si>
  <si>
    <t>[('zolmitriptan', 100, 3081), ('oxitriptan', 88, 4), ('rizatriptan', 82, 2920), ('almotriptan', 81, 3306), ('zolimidine', 80, 3139)]</t>
  </si>
  <si>
    <t>[('carbamazepine', 100, 285), ('oxcarbazepine', 90, 2289), ('carbapenems', 90, 286), ('carbamide', 88, 1672), ('carbamide', 88, 1673)]</t>
  </si>
  <si>
    <t>[('pergolide', 90, 1268), ('peroxides', 84, 4196), ('peritoneal dialytics', 81, 6169), ('pegademase', 81, 2761), ('ergoloid mesylates', 80, 620)]</t>
  </si>
  <si>
    <t>[('botulinum toxin', 94, 228), ('botulinum antitoxin', 88, 227), ('broxyquinoline', 76, 1855), ('broxyquinoline', 76, 1856), ('broxyquinoline', 76, 1854)]</t>
  </si>
  <si>
    <t>[('ticarcillin', 87, 1587), ('ticarcillin and beta lactamase inhibitor', 85, 5560), ('cyclic amines  direct acting antivirals', 70, 5800), ('pravastatin and acetylsalicylic acid', 69, 5545), ('dihydrocodeine and acetylsalicylic acid', 69, 6727)]</t>
  </si>
  <si>
    <t>[('cefamandole', 100, 309), ('cefazedone', 88, 1887), ('cefaloridine', 87, 330), ('cefadroxil', 87, 308), ('ceforanide', 85, 1893)]</t>
  </si>
  <si>
    <t>[('cefixime', 100, 2070), ('ceftizoxime', 94, 322), ('cefodizime', 90, 1892), ('cefpodoxime', 89, 1895), ('ceftazidime', 89, 321)]</t>
  </si>
  <si>
    <t>[('demeclocycline', 90, 478), ('demeclocycline', 90, 479), ('demecolcine', 86, 477), ('didecyldimethylammonium chloride', 74, 3662), ('acetyldihydrocodeine', 72, 4936)]</t>
  </si>
  <si>
    <t>[('protionamide', 100, 1409), ('protamine', 91, 1406), ('procainamide', 90, 1380), ('propiomazine', 90, 1398), ('protiofate', 89, 6374)]</t>
  </si>
  <si>
    <t>[('rifampicin  ethambutol and isoniazid', 86, 3596), ('rifampicin and isoniazid', 86, 2994), ('rifampicin', 86, 1438), ('rifampicin  pyrazinamide  ethambutol and isoniazid', 84, 6170), ('rifampicin  pyrazinamide and isoniazid', 83, 3183)]</t>
  </si>
  <si>
    <t>[('clofazimine', 100, 410), ('clofenamide', 91, 6237), ('clofarabine', 89, 2616), ('clozapine', 88, 427), ('clofezone', 88, 3141)]</t>
  </si>
  <si>
    <t>[('elvitegravir', 100, 3728), ('raltegravir', 82, 3556), ('dolutegravir', 80, 6189), ('etravirine', 80, 3443), ('eletriptan', 77, 3214)]</t>
  </si>
  <si>
    <t>[('emtricitabine and tenofovir alafenamide', 93, 6677), ('emtricitabine  tenofovir alafenamide and bictegravir', 88, 6806), ('emtricitabine  tenofovir alafenamide and rilpivirine', 88, 6678), ('emtricitabine  tenofovir disoproxil and efavirenz', 88, 3653), ('emtricitabine', 87, 3302)]</t>
  </si>
  <si>
    <t>[('cidofovir', 100, 2892), ('aciclovir', 78, 34), ('aciclovir', 78, 33), ('aciclovir', 78, 32), ('cefdinir', 78, 2071)]</t>
  </si>
  <si>
    <t>[('entecavir', 100, 3340), ('etravirine', 78, 3443), ('encorafenib', 77, 6845), ('amprenavir', 76, 3208), ('enemas', 76, 6455)]</t>
  </si>
  <si>
    <t>[('sofosbuvir  velpatasvir and voxilaprevir', 92, 6776), ('sofosbuvir and velpatasvir', 87, 6706), ('sofosbuvir', 86, 6479), ('sofosbuvir and ledipasvir', 86, 6557), ('oil', 70, 6186)]</t>
  </si>
  <si>
    <t>[('diiodohydroxyquinoline', 99, 554), ('diiodohydroxypropane', 85, 1711), ('diiodotyrosine', 83, 555), ('dihydroxialumini sodium carbonate', 78, 5619), ('dihydrocodeine', 77, 1987)]</t>
  </si>
  <si>
    <t>[('glucose', 85, 760), ('glucose', 85, 761), ('glucose', 85, 762), ('glucose  combinations', 85, 5032), ('megestrol and estrogen', 73, 5473)]</t>
  </si>
  <si>
    <t>[('cortivazol', 100, 1948), ('clotrimazole', 86, 425), ('clotrimazole', 86, 424), ('corticorelin', 86, 3175), ('clotrimazole', 86, 423)]</t>
  </si>
  <si>
    <t>[('follitropin beta', 100, 2089), ('follitropin delta', 96, 6731), ('follitropin alfa', 92, 3407), ('flupirtine', 81, 2083), ('fosinopril', 77, 2664)]</t>
  </si>
  <si>
    <t>[('protirelin', 100, 1585), ('protriptyline', 90, 1410), ('triptorelin', 90, 2521), ('protamine', 87, 1406), ('prothipendyl', 87, 2712)]</t>
  </si>
  <si>
    <t>[('ibandronic acid', 100, 3036), ('alendronic acid', 91, 3236), ('ibandronic acid and colecalciferol', 89, 6880), ('iobenzamic acid', 86, 2146), ('iocarmic acid', 85, 2147)]</t>
  </si>
  <si>
    <t>[('buserelin', 100, 250), ('serelaxin', 85, 6497), ('goserelin', 85, 2665), ('sermorelin', 83, 2721), ('buspirone', 83, 251)]</t>
  </si>
  <si>
    <t>[('ganirelix', 100, 2408), ('degarelix', 85, 3440), ('ganciclovir', 82, 747), ('ganciclovir', 82, 746), ('gonadorelin', 78, 930)]</t>
  </si>
  <si>
    <t>[('ibuprofen', 100, 842), ('ibuprofen', 100, 845), ('ibuprofen', 100, 844), ('ibuprofen', 100, 843), ('ibuprofen', 100, 841)]</t>
  </si>
  <si>
    <t>[('etonogestrel', 88, 1724), ('megestrol and ethinylestradiol', 83, 5470), ('megestrol and ethinylestradiol', 83, 5469), ('ethisterone and estrogen', 80, 5491), ('desogestrel and ethinylestradiol', 79, 3362)]</t>
  </si>
  <si>
    <t>[('ulipristal', 86, 3650), ('ulipristal', 86, 3649), ('carbamide products  emollients and protectives', 73, 5788), ('multivitamins and trace elements', 73, 5525), ('allergic disease test diagnostic agents', 73, 4141)]</t>
  </si>
  <si>
    <t>[('alfuzosin', 88, 1763), ('alfuzosin and finasteride', 82, 4674), ('aluminium chlorohydrate', 80, 1773), ('aluminium chlorohydrate', 80, 1772), ('aliskiren and hydrochlorothiazide', 77, 3584)]</t>
  </si>
  <si>
    <t>[('lidocaine  combinations', 86, 5039), ('lidocaine', 85, 931), ('lidocaine', 85, 932), ('lidocaine', 85, 933), ('lidocaine', 85, 934)]</t>
  </si>
  <si>
    <t>[('cyclophosphamide', 100, 452), ('cyclopentamine', 87, 2752), ('clopamide', 87, 418), ('cyclothiazide', 86, 1954), ('cyclopenthiazide', 86, 450)]</t>
  </si>
  <si>
    <t>[('gemcitabine', 100, 1718), ('decitabine', 91, 1735), ('retigabine', 87, 3692), ('gentamicin', 87, 6564), ('gentamicin', 87, 6563)]</t>
  </si>
  <si>
    <t>[('imatinib', 89, 3310), ('itramin tosilate', 80, 2169), ('imipenem and cilastatin', 79, 2359), ('vitamins with minerals', 77, 3193), ('magnesium silicate', 75, 3739)]</t>
  </si>
  <si>
    <t>[('cetuximab', 100, 3351), ('rituximab', 85, 3050), ('cefotiam', 80, 318), ('cefuroxime', 80, 324), ('cefuroxime', 80, 325)]</t>
  </si>
  <si>
    <t>[('paclitaxel', 91, 2734), ('paclitaxel poliglumex', 90, 3500), ('palifermin', 80, 3165), ('oxaliplatin', 75, 2287), ('zalcitabine', 72, 534)]</t>
  </si>
  <si>
    <t>[('cabozantinib', 100, 3771), ('carboplatin', 81, 2561), ('ponatinib', 81, 3774), ('cannabinoids', 78, 277), ('carbocisteine', 78, 292)]</t>
  </si>
  <si>
    <t>[('irinotecan', 88, 2679), ('arginine hydrochloride', 83, 2945), ('etidronic acid', 77, 3758), ('hydrochlorothiazide', 77, 813), ('hydrochloric acid', 77, 811)]</t>
  </si>
  <si>
    <t>[('teriflunomide', 100, 3738), ('terizidone', 87, 2736), ('trifluridine', 85, 1637), ('terodiline', 85, 2472), ('bentiromide', 83, 1821)]</t>
  </si>
  <si>
    <t>[('interferon alfa 2a', 93, 865), ('interferon alfa 2b', 93, 866), ('interferon alfa n1', 93, 3167), ('interferon alfacon 1', 92, 2759), ('interferon gamma', 92, 867)]</t>
  </si>
  <si>
    <t>[('bicalutamide', 100, 2891), ('carbutamide', 88, 297), ('nialamide', 85, 1142), ('bucillamine', 84, 2413), ('butalamine', 83, 3135)]</t>
  </si>
  <si>
    <t>[('dextran', 85, 2610), ('other i v  solution additives in atc', 68, 4460), ('xanthine derivatives  low ceiling diuretics', 67, 6448), ('retinoids for topical use in acne', 67, 5136), ('vitamin c products  plain', 67, 3906)]</t>
  </si>
  <si>
    <t>[('lubiprostone', 77, 3492), ('losartan and diuretics', 77, 4844), ('orgotein', 76, 2285), ('clopamide and potassium', 72, 5460), ('metoprolol and thiazides', 72, 4929)]</t>
  </si>
  <si>
    <t>[('zinc sulfate', 90, 2551), ('zinc supplements', 84, 6431), ('zinc', 83, 6430), ('zinc protein complex', 83, 6314), ('zinc compounds', 82, 6335)]</t>
  </si>
  <si>
    <t>[('chromium  51cr  edetate', 85, 3410), ('chromium  51cr  chromate labelled cells', 83, 5616), ('mercuric amidochloride', 78, 5739), ('mercuric chloride', 77, 3748), ('mivacurium chloride', 76, 2691)]</t>
  </si>
  <si>
    <t>[('other mineral supplements', 90, 4285), ('other mineral supplements in atc', 89, 4286), ('other mineral products', 89, 4479), ('other mineral products in atc', 89, 4480), ('other antiallergics', 87, 4339)]</t>
  </si>
  <si>
    <t>[('other antithrombotic agents', 89, 4124), ('other dopaminergic agents', 88, 4435), ('other antiemetics', 88, 3839), ('other antiemetics in atc', 88, 3838), ('other therapeutic products in atc', 88, 4230)]</t>
  </si>
  <si>
    <t>[('vitamin b complex  plain', 89, 5150), ('vitamin k', 87, 6360), ('vitamin b1  plain', 87, 5149), ('vitamins  other combinations', 86, 6167), ('vitamin c combinations', 86, 3904)]</t>
  </si>
  <si>
    <t>[('galsulfase', 100, 3456), ('gallamine', 83, 744), ('galactose', 79, 742), ('alkyl sulfonates', 75, 6384), ('sulfasalazine', 75, 1449)]</t>
  </si>
  <si>
    <t>[('tenoxicam', 100, 2467), ('meloxicam', 85, 2581), ('enoxacin', 84, 603), ('oxicams', 84, 5909), ('tenidap', 83, 2466)]</t>
  </si>
  <si>
    <t>[('tiaprofenic acid', 100, 2487), ('tiazotic acid', 89, 6744), ('tiludronic acid', 88, 1707), ('pamidronic acid', 87, 6544), ('etidronic acid', 86, 3758)]</t>
  </si>
  <si>
    <t>[('salsalate', 100, 2414), ('sulfasalazine', 81, 1449), ('almasilate', 81, 1774), ('almagate', 81, 1767), ('alaproclate', 80, 1761)]</t>
  </si>
  <si>
    <t>[('aurothioglucose', 100, 773), ('aurotioprol', 86, 2630), ('other aminoglycosides', 78, 4327), ('urologicals', 77, 5160), ('urologicals', 77, 5161)]</t>
  </si>
  <si>
    <t>[('anakinra', 100, 2842), ('canakinumab', 84, 3615), ('aniracetam', 78, 1783), ('antivirals', 77, 4004), ('antazoline', 77, 119)]</t>
  </si>
  <si>
    <t>[('ascorbic acid', 94, 146), ('ascorbic acid', 94, 147), ('ascorbic acid', 94, 149), ('ascorbic acid  vit c', 92, 148), ('ascorbic acid and calcium', 89, 6372)]</t>
  </si>
  <si>
    <t>[('hypromellose', 100, 2135), ('hymecromone', 77, 837), ('hydromorphone', 77, 552), ('promegestone', 74, 1391), ('cyproterone', 74, 458)]</t>
  </si>
  <si>
    <t>[('sodium edetate', 86, 573), ('diosmectite', 80, 2755), ('sodium acetate', 79, 2722), ('sodium selenate', 77, 2436), ('sodium feredetate', 76, 2980)]</t>
  </si>
  <si>
    <t>[('ethanol', 100, 51), ('ethanol', 100, 50), ('ethanol', 100, 49), ('ethambutol', 89, 639), ('bethanechol', 88, 1832)]</t>
  </si>
  <si>
    <t>[('other drugs for bile therapy in atc', 87, 3844), ('other local anesthetics', 85, 4473), ('other drugs for bile therapy', 85, 3845), ('other general anesthetics', 85, 4447), ('other muscle relaxants  peripherally acting agents', 84, 4176)]</t>
  </si>
  <si>
    <t>[('mandelic acid', 94, 2201), ('mandelic acid', 94, 2202), ('fumaric acid', 88, 2090), ('spaglumic acid', 87, 5643), ('spaglumic acid', 87, 5644)]</t>
  </si>
  <si>
    <t>[('methocarbamol', 78, 1037), ('temocapril', 78, 3205), ('clofoctol', 77, 1938), ('xamoterol', 77, 2543), ('ketorolac', 77, 2410)]</t>
  </si>
  <si>
    <t>[('zinc sulfate', 91, 2551), ('zinc', 88, 6430), ('zinc gluconate', 87, 2747), ('zinc acetate', 87, 2746), ('zinc products', 86, 4130)]</t>
  </si>
  <si>
    <t>[('sulfur', 87, 1530), ('sulfur compounds', 85, 6103), ('sulfathiourea', 84, 2447), ('sulfur containing products', 84, 3954), ('sulfonamides and trimethoprim', 84, 6004)]</t>
  </si>
  <si>
    <t>[('chlorquinaldol', 100, 374), ('chlorquinaldol', 100, 371), ('chlorquinaldol', 100, 372), ('chlorquinaldol', 100, 373), ('chloralodol', 90, 5737)]</t>
  </si>
  <si>
    <t>[('silver nitrate', 79, 1461), ('diethyl ether', 76, 3770), ('letosteine', 75, 2180), ('sevelamer', 75, 3189), ('skeleton', 74, 6310)]</t>
  </si>
  <si>
    <t>[('sterculia', 84, 911), ('steroid antibacterials', 82, 5993), ('styramate', 79, 2941), ('sertraline', 78, 2423), ('telaprevir', 76, 3688)]</t>
  </si>
  <si>
    <t>[('other cicatrizants', 86, 4417), ('other cardiac preparations', 86, 3873), ('other viral vaccines', 86, 4237), ('other urologicals in atc', 86, 4236), ('other cardiac preparations', 86, 6347)]</t>
  </si>
  <si>
    <t>[('diagnostic agents', 77, 6390), ('diagnostic agents', 77, 2988), ('diagnostic agents', 77, 2989), ('dopaminergic agents', 77, 584), ('other dopaminergic agents', 76, 4435)]</t>
  </si>
  <si>
    <t>[('tetracycline antibiotics', 75, 3544), ('other bacterial vaccines in atc', 74, 4398), ('chloroprednisone and antiinfectives', 73, 5454), ('thiamphenicol  combinations', 73, 5719), ('other antiinfectives in atc', 73, 4360)]</t>
  </si>
  <si>
    <t>[('mumps vaccines', 87, 3572), ('mumps  live attenuated', 85, 6188), ('mumps immunoglobulin', 85, 3230), ('ambutonium and psycholeptics', 73, 4856), ('multivitamins  plain', 67, 5204)]</t>
  </si>
  <si>
    <t>[('poliomyelitis vaccines', 92, 1330), ('poliomyelitis oral  bivalent  live attenuated', 86, 6134), ('poliomyelitis oral  monovalent  live attenuated', 86, 6133), ('poliomyelitis oral  trivalent  live attenuated', 86, 6132), ('poliomyelitis  trivalent  inactivated  whole virus', 85, 6131)]</t>
  </si>
  <si>
    <t>[('halothane', 100, 787), ('halofantrine', 89, 2667), ('halometasone', 86, 2115), ('halogenated hydrocarbons', 83, 6436), ('halazepam', 79, 2114)]</t>
  </si>
  <si>
    <t>[('methylpentynol', 100, 2231), ('methylpentynol  combinations', 90, 4788), ('methylprednisolone', 89, 1055), ('methylprednisolone', 89, 1054), ('methylprednisolone', 89, 1056)]</t>
  </si>
  <si>
    <t>[('atracurium', 91, 155), ('calcium dobesilate', 79, 267), ('other antibacterials', 76, 4247), ('other antibacterials', 76, 4248), ('barbiturates  plain', 75, 3962)]</t>
  </si>
  <si>
    <t>[('mivacurium chloride', 100, 2691), ('doxacurium chloride', 85, 2652), ('aluminium chloride', 79, 2625), ('mercuric chloride', 78, 3748), ('mercuric amidochloride', 78, 5739)]</t>
  </si>
  <si>
    <t>[('arginine hydrochloride', 89, 2945), ('procaine', 87, 1382), ('procaine', 87, 1383), ('procaine', 87, 1381), ('procyclidine', 86, 1387)]</t>
  </si>
  <si>
    <t>[('other lipid modifying agents', 85, 4471), ('other i v  solution additives', 84, 4459), ('other nervous system drugs in atc', 84, 4292), ('other plain vitamin preparations', 84, 4300), ('other aminoglycosides in atc', 84, 4328)]</t>
  </si>
  <si>
    <t>[('others', 87, 4553), ('other nasal preparations', 85, 4481), ('other mineral supplements', 85, 4285), ('other cough suppressants', 85, 4421), ('other estrogens', 85, 4445)]</t>
  </si>
  <si>
    <t>A02BC05, A02BD06, A02BC03, D01AC17, A02BC04</t>
  </si>
  <si>
    <t>A05AX, A05AX, J07AX, S01EX, D01AE</t>
  </si>
  <si>
    <t>A02BX05, A02BX12, A07BB, N02BA04, P03BX05</t>
  </si>
  <si>
    <t>C08CA05, C08CA15, C08CA06, C08CA55, C08GA01</t>
  </si>
  <si>
    <t>G03DB, N01AX04, M01AE, A03AD, C04AD</t>
  </si>
  <si>
    <t>C03DB02, P01AX07, D10AD06, C02BA01, N03AC02</t>
  </si>
  <si>
    <t>C03CB02, C03CA02, C03EB02, C03CB01, D11AX23</t>
  </si>
  <si>
    <t>C01BA03, A03AB09, A03AX02, B01AC07, V08AA03</t>
  </si>
  <si>
    <t>C01BA08, L01BA05, C01DA07, J05AH03, S02AA04</t>
  </si>
  <si>
    <t>C01BG01, D08AK01, B05XB01, D08AK30, D08AK03</t>
  </si>
  <si>
    <t>S01ED01, C07AA06, C07DA06, C07BA06, D07CB03</t>
  </si>
  <si>
    <t>C07CB03, C07BB03, C07AB03, C07DB01, C07FB03</t>
  </si>
  <si>
    <t>C07AB07, C07BB07, C07FB07, C07FX04, A07BB</t>
  </si>
  <si>
    <t>C02DC01, D11AX01, C01AA08, A08AA05, C02DG01</t>
  </si>
  <si>
    <t>B01AC11, G02AD01, N05AX14, S01EE01, B02BX04</t>
  </si>
  <si>
    <t>C02LA01, C02AA02, C02AA52, C02AA, C09BB05</t>
  </si>
  <si>
    <t>C02CC02, S01EX01, C02LF01, N02BA14, R05CA07</t>
  </si>
  <si>
    <t>C04AX28, B03AA08, S01XA09, C01DA07, D08AL01</t>
  </si>
  <si>
    <t>C09DB02, C09CA08, C09DA08, C09DX03, R03AC19</t>
  </si>
  <si>
    <t>C05CA01, C05CA51, C01AX02, V06DC02, L01CB01</t>
  </si>
  <si>
    <t>B05XB01, C01CA04, N04B, N04BC, L03AX14</t>
  </si>
  <si>
    <t>C01CA01, B05XB01, C01CA51, N01BX01, M05BA01</t>
  </si>
  <si>
    <t>B02AA02, M09AX05, V08AA04, D10AX03, M01AE11</t>
  </si>
  <si>
    <t>C03BX, C03X, N03AX, C10AX, C03X</t>
  </si>
  <si>
    <t>C10AD03, C01DX16, N07BA01, N02AA04, G01AX05</t>
  </si>
  <si>
    <t>R03AC17, V08AB07, V08AB10, R03CC11, R03AC11</t>
  </si>
  <si>
    <t>R03BB04, R03BB54, R03BB02, R03AL06, L01AX03</t>
  </si>
  <si>
    <t>R01AD12, R03BA09, R03BA05, R01AD08, D07AC17</t>
  </si>
  <si>
    <t>N02CX05, P03AX05, C01CA12, R05DB28, N06AA18</t>
  </si>
  <si>
    <t>G03BB01, G03DC31, D08AK03, C07AA14, A01AB17</t>
  </si>
  <si>
    <t>R05DA04, B05XA09, A06AD17, A06AG01, N02AA79</t>
  </si>
  <si>
    <t>C04AX32, C04AX19, J01ED02, D11AX06, C09AA06</t>
  </si>
  <si>
    <t>N05CH01, H05BA04, N05CH, B01AE04, L03AX12</t>
  </si>
  <si>
    <t>N05CD06, N05CD07, N05BA06, M03BX07, N05BA03</t>
  </si>
  <si>
    <t>N05CD05, J02AC, G01AG, N05CD08, N05BA10</t>
  </si>
  <si>
    <t>N05BA01, N05BA17, C01DX10, N05BA14, N05CD02</t>
  </si>
  <si>
    <t>C03BB03, C03BB07, C03BB04, C03AB07, N03AE01</t>
  </si>
  <si>
    <t>N05CA03, N05CA02, R05DB13, N05CA04, N06AA15</t>
  </si>
  <si>
    <t>N05AE04, L03AX14, B05XB01, R02AA15, D08AG02</t>
  </si>
  <si>
    <t>N05AD01, D01AE11, N05AD08, N05AX14, N05AD06</t>
  </si>
  <si>
    <t>N05AC02, N05AB05, N05AB08, C01EB11, A10BG</t>
  </si>
  <si>
    <t>N06AA08, D04AA33, G03CB01, G03CC02, N02AJ01</t>
  </si>
  <si>
    <t>N06AA13, N06AF05, M05BX01, M03BX03, N06AF06</t>
  </si>
  <si>
    <t>N06AA10, N06AA11, N06AA15, B05CA07, L02AE04</t>
  </si>
  <si>
    <t>N06AX17, A16AA01, N01BB10, C01CX08, N05AA02</t>
  </si>
  <si>
    <t>A04AD12, L04AA32, A04AD14, A04AD13, B02AB01</t>
  </si>
  <si>
    <t>D07A, R03AK05, N02BB54, S03B, M03BA52</t>
  </si>
  <si>
    <t>N02AD02, N02BB01, S02DA03, G04BX06, M01BA01</t>
  </si>
  <si>
    <t>N02CC01, V08CB, P01CX02, A12BA02, B05XA15</t>
  </si>
  <si>
    <t>N02CC03, N06AX01, N02CC04, N02CC05, A02BX10</t>
  </si>
  <si>
    <t>N03AF01, N03AF02, J01DH, B05BC02, D02AE01</t>
  </si>
  <si>
    <t>N04BC02, D10AE, B05D, L03AX04, C04AE01</t>
  </si>
  <si>
    <t>J01DC03, J01DB06, J01DB02, J01DB05, J01DC11</t>
  </si>
  <si>
    <t>J01DD08, J01DD07, J01DD09, J01DD13, J01DD02</t>
  </si>
  <si>
    <t>J04AD01, V03AB14, C01BA02, N05CM06, G01AX13</t>
  </si>
  <si>
    <t>J04AM07, J04AM02, J04AB02, J04AM06, J04AM05</t>
  </si>
  <si>
    <t>J04BA01, C03BA07, L01BB06, N05AH02, M01AA05</t>
  </si>
  <si>
    <t>J05AX11, J05AX08, J05AX12, J05AG04, N02CC06</t>
  </si>
  <si>
    <t>J05AR17, J05AR20, J05AR19, J05AR06, J05AF09</t>
  </si>
  <si>
    <t>J05AB12, S01AD03, J05AB01, D06BB03, J01DD15</t>
  </si>
  <si>
    <t>J05AF10, J05AG04, L01XE46, J05AE05, A06AG</t>
  </si>
  <si>
    <t>G01AC01, D08AG04, H03BX01, A02AB04, N02AA08</t>
  </si>
  <si>
    <t>H02AB17, G01AF02, D01AC01, V04CD04, A01AB18</t>
  </si>
  <si>
    <t>G03GA06, G03GA10, G03GA05, N02BG07, C09AA09</t>
  </si>
  <si>
    <t>V04CJ02, N06AA11, L02AE04, V03AB14, N05AX07</t>
  </si>
  <si>
    <t>M05BA06, M05BA04, M05BB09, V08AC05, V08AA08</t>
  </si>
  <si>
    <t>L02AE01, C01DX21, L02AE03, V04CD03, N05BE01</t>
  </si>
  <si>
    <t>H01CC01, L02BX02, S01AD09, J05AB06, V04CM01</t>
  </si>
  <si>
    <t>G02CC01, R02AX02, M02AA13, M01AE01, C01EB16</t>
  </si>
  <si>
    <t>G03AC08, G03AB01, G03AA04, G03FA03, G03AB05</t>
  </si>
  <si>
    <t>G04CA01, G04CA51, M05BX02, D09AA08, C09XA52</t>
  </si>
  <si>
    <t>N01BB52, C01BB01, C05AD01, D04AB01, N01BB02</t>
  </si>
  <si>
    <t>L01AA01, R01AA02, C03BA03, C03AA09, C03AA07</t>
  </si>
  <si>
    <t>L01BC05, L01BC08, N03AX21, J01GB03, D06AX07</t>
  </si>
  <si>
    <t>L01XE01, C01DX01, J01DH51, A11JB, A02AA05</t>
  </si>
  <si>
    <t>L01XC06, L01XC02, J01DC07, J01DC02, S01AA27</t>
  </si>
  <si>
    <t>L01XE26, L01XA02, L01XE24, N02BG10, R05CB03</t>
  </si>
  <si>
    <t>L01XX19, B05XB01, M05BA01, C03AA03, A09AB03</t>
  </si>
  <si>
    <t>L04AA31, J04AK03, S01AD02, G04BD05, V04CK03</t>
  </si>
  <si>
    <t>L03AB04, L03AB05, L03AB06, L03AB09, L03AB03</t>
  </si>
  <si>
    <t>L02BB03, A10BB06, N06AF02, M01CC02, C04AX23</t>
  </si>
  <si>
    <t>A06AX03, C09DA01, M01AX14, C03BB03, C07BB02</t>
  </si>
  <si>
    <t>A12CB01, A12CB, A12CB, A12CB03, S01AX03</t>
  </si>
  <si>
    <t>V09CX04, V09GX03, D08AK01, D08AK03, M03AC10</t>
  </si>
  <si>
    <t>B01AX, N04BX, A04AD, A04AD, V03AX</t>
  </si>
  <si>
    <t>A11EA, B02BA, A11DA, A11JC, A11GB</t>
  </si>
  <si>
    <t>A16AB08, M03AC02, V04CE01, L01AB, A07EC01</t>
  </si>
  <si>
    <t>M01AC02, M01AC06, J01MA04, M01AC, M01AX23</t>
  </si>
  <si>
    <t>M01AE11, C01EB23, M05BA05, M05BA03, M05BA01</t>
  </si>
  <si>
    <t>N02BA06, A07EC01, A02AD05, A02AD03, N06AB07</t>
  </si>
  <si>
    <t>M01CB04, M01CB05, J01GB, G04, G04B</t>
  </si>
  <si>
    <t>L04AC03, L04AC08, N06BX11, S01AD, R06AX05</t>
  </si>
  <si>
    <t>S01KA02, A05AX02, N02AA03, G03DB07, G03HA01</t>
  </si>
  <si>
    <t>S01XA05, A07BC05, B05XA08, A12CE01, B03AB03</t>
  </si>
  <si>
    <t>V03AZ01, V03AB16, D08AX08, J04AK02, N07AB02</t>
  </si>
  <si>
    <t>A05AX, N01BX, A05AX, N01AX, M03AX</t>
  </si>
  <si>
    <t>B05CA06, J01XX06, D05AX01, R01AC05, S01GX03</t>
  </si>
  <si>
    <t>M03BA03, C09AA14, J01XX03, C01CX07, S01BC05</t>
  </si>
  <si>
    <t>A12CB01, A12CB, A12CB02, A16AX05, D02AB</t>
  </si>
  <si>
    <t>D10AB02, D11AC08, J01EB08, P03AA, J01E</t>
  </si>
  <si>
    <t>R02AA11, D08AH02, G01AC03, P01AA04, N05CC02</t>
  </si>
  <si>
    <t>A06AC03, J01XC, M03BA04, N06AB06, J05AP02</t>
  </si>
  <si>
    <t>D03AX, C01EB, J07BX, G04BX, C01E</t>
  </si>
  <si>
    <t>S01J, V04, V04, N04B, N04BX</t>
  </si>
  <si>
    <t>J01A, J07AX, S01CA09, J01BA52, S01AX</t>
  </si>
  <si>
    <t>J07BE, J07BE01, J06BB15, A03CA07, A11B</t>
  </si>
  <si>
    <t>N01AB01, P01BX01, D07AC12, N01AB, N05BA13</t>
  </si>
  <si>
    <t>N05CM15, N05CX03, D10AA02, D07AA01, H02AB04</t>
  </si>
  <si>
    <t>M03AC04, C05BX01, J01X, J01XX, N01AF</t>
  </si>
  <si>
    <t>M03AC10, M03AC07, D10AX01, D08AK03, D08AK01</t>
  </si>
  <si>
    <t>B05XB01, N01BA02, S01HA05, C05AD05, N04AA04</t>
  </si>
  <si>
    <t>C10AX, B05XX, N07XX, A11HA, J01GB</t>
  </si>
  <si>
    <t>D11AC30, R01AX, A12C, R05DB, G03CX</t>
  </si>
  <si>
    <t>A02BX05, A02BX12</t>
  </si>
  <si>
    <t>C03CB02, C03CA02</t>
  </si>
  <si>
    <t>C07AB07</t>
  </si>
  <si>
    <t>C02CC02, S01EX01</t>
  </si>
  <si>
    <t>C04AX28</t>
  </si>
  <si>
    <t>C09DB02, C09CA08, C09DA08, C09DX03</t>
  </si>
  <si>
    <t>C01CX07</t>
  </si>
  <si>
    <t>B01AB09</t>
  </si>
  <si>
    <t>R03BB04</t>
  </si>
  <si>
    <t>R01AD12, R03BA09</t>
  </si>
  <si>
    <t>N02CX05, P03AX05, C01CA12</t>
  </si>
  <si>
    <t>N05BA01, N05BA17, C01DX10</t>
  </si>
  <si>
    <t>N02CC01</t>
  </si>
  <si>
    <t>N03AF01, N03AF02, J01DH</t>
  </si>
  <si>
    <t>N04BC02</t>
  </si>
  <si>
    <t>M03AX01</t>
  </si>
  <si>
    <t>J01DD08, J01DD07, J01DD09</t>
  </si>
  <si>
    <t>D06AA01, J01AA01</t>
  </si>
  <si>
    <t>J04AD01, V03AB14, C01BA02, N05CM06</t>
  </si>
  <si>
    <t>J04BA01, C03BA07</t>
  </si>
  <si>
    <t>J05AP56</t>
  </si>
  <si>
    <t>G03GA06, G03GA10, G03GA05</t>
  </si>
  <si>
    <t>V04CJ02, N06AA11, L02AE04</t>
  </si>
  <si>
    <t>L01CD01, L01CD03</t>
  </si>
  <si>
    <t>A12CB01</t>
  </si>
  <si>
    <t>A12C</t>
  </si>
  <si>
    <t>G01AD03, S01XA15, A11GA01, A11GA01</t>
  </si>
  <si>
    <t>J07BF</t>
  </si>
  <si>
    <t>N05CM15, N05CX03</t>
  </si>
  <si>
    <t>M03AC04</t>
  </si>
  <si>
    <t>[('nizatidine', 100.0, 2587), ('tizanidine', 80.0, 2741), ('cimetidine', 70.0, 392), ('roxatidine', 70.0, 3027), ('lafutidine', 60.0, 2782)]</t>
  </si>
  <si>
    <t>[('esomeprazole', 100.0, 3315), ('aripiprazole', 58.33333333333333, 2922), ('pantoprazole', 58.33333333333333, 2569), ('lansoprazole', 58.33333333333333, 1758), ('clotrimazole', 50.0, 423)]</t>
  </si>
  <si>
    <t>[('prednisolone and promethazine', 44.73684210526315, 5546), ('prednisolone and antiinfectives', 36.8421052631579, 4819), ('prednisolone and antiinfectives', 36.8421052631579, 4820), ('prednisolone and antiinfectives', 36.8421052631579, 4821), ('prednisolone and antiseptics', 36.8421052631579, 4822)]</t>
  </si>
  <si>
    <t>[('osmotically acting laxatives', 42.42424242424242, 5905), ('other high ceiling diuretics', 33.333333333333336, 4453), ('other high ceiling diuretics in atc', 31.428571428571427, 4454), ('other antimigraine preparations', 30.303030303030297, 4369), ('other hem products in atc', 30.303030303030297, 4450)]</t>
  </si>
  <si>
    <t>[('bismuth subnitrate', 77.77777777777779, 1839), ('bismuth subcitrate', 77.77777777777779, 2635), ('bismuth preparations', 44.99999999999999, 5593), ('dexmethylphenidate', 33.333333333333336, 3386), ('choline salicylate', 33.333333333333336, 1912)]</t>
  </si>
  <si>
    <t>[('histamine dihydrochloride', 56.00000000000001, 3108), ('cinchocaine', 43.99999999999999, 522), ('cinchocaine', 43.99999999999999, 519), ('cinchocaine', 43.99999999999999, 520), ('cinchocaine', 43.99999999999999, 521)]</t>
  </si>
  <si>
    <t>[('nifedipine', 100.0, 1153), ('nimodipine', 80.0, 1159), ('cimetidine', 60.0, 392), ('nifenazone', 60.0, 2267), ('lacidipine', 60.0, 2176)]</t>
  </si>
  <si>
    <t>[('antracen derivatives', 35.0, 5762), ('adefovir dipivoxil', 33.333333333333336, 3102), ('propanidid', 33.333333333333336, 1395), ('triazole derivatives', 30.000000000000004, 4082), ('triazole derivatives', 30.000000000000004, 4084)]</t>
  </si>
  <si>
    <t>[('triamterene', 100.0, 1628), ('abiraterone', 54.54545454545454, 3685), ('trifarotene', 54.54545454545454, 6779), ('triaziquone', 54.54545454545454, 1629), ('pipamperone', 54.54545454545454, 2335)]</t>
  </si>
  <si>
    <t>[('bumetanide', 50.0, 243), ('bumetanide and potassium', 45.833333333333336, 3417), ('piretanide', 35.0, 2342), ('budesonide', 35.0, 1858), ('budesonide', 35.0, 1859)]</t>
  </si>
  <si>
    <t>[('disopyramide', 100.0, 574), ('nicotinamide', 58.33333333333333, 1147), ('nicofetamide', 58.33333333333333, 5582), ('idrocilamide', 50.0, 1848), ('bicalutamide', 50.0, 2891)]</t>
  </si>
  <si>
    <t>[('prajmaline', 38.095238095238095, 1354), ('etofylline nicotinate', 33.333333333333336, 3455), ('acefylline piperazine', 28.57142857142857, 3244), ('phenylmercuric borate', 28.57142857142857, 6112), ('morpholine salicylate', 28.57142857142857, 3242)]</t>
  </si>
  <si>
    <t>[('moracizine', 41.666666666666664, 2565), ('rubidium  82rb  chloride', 37.5, 6091), ('methiosulfonium chloride', 37.5, 3147), ('moxonidine and diuretics', 37.5, 4848), ('tiracizine', 33.333333333333336, 2738)]</t>
  </si>
  <si>
    <t>[('high ceiling diuretics', 50.0, 3462), ('ramipril and diuretics', 45.45454545454546, 4814), ('timolol and thiazides', 42.85714285714286, 5562), ('veratrum and diuretics', 40.90909090909091, 4854), ('prazosin and diuretics', 40.90909090909091, 4852)]</t>
  </si>
  <si>
    <t>[('atenolol and thiazides', 45.45454545454546, 4877), ('moexipril and diuretics', 43.47826086956522, 4847), ('atenolol and nifedipine', 43.47826086956522, 3415), ('captopril and diuretics', 43.47826086956522, 2992), ('quinapril and diuretics', 43.47826086956522, 4815)]</t>
  </si>
  <si>
    <t>[('bisoprolol', 52.63157894736843, 1840), ('bisoprolol and thiazides', 45.833333333333336, 4949), ('bisoprolol and amlodipine', 43.99999999999999, 4868), ('masoprocol', 36.8421052631579, 3203), ('metoprolol', 36.8421052631579, 1064)]</t>
  </si>
  <si>
    <t>[('penbutolol and other diuretics', 36.36363636363637, 4828), ('penbutolol', 30.303030303030297, 1248), ('azilsartan medoxomil and diuretics', 29.411764705882348, 6575), ('olmesartan medoxomil and diuretics', 29.411764705882348, 4850), ('vasopressin antagonists  diuretics', 26.470588235294112, 6394)]</t>
  </si>
  <si>
    <t>[('minoxidil', 100.0, 1088), ('minoxidil', 100.0, 1087), ('pinacidil', 66.66666666666667, 2331), ('cinoxacin', 55.55555555555556, 395), ('moxonidine', 50.0, 2251)]</t>
  </si>
  <si>
    <t>[('iloprost', 100.0, 2563), ('unoprostone', 54.54545454545454, 6545), ('itopride', 50.0, 6699), ('epoprostenol', 50.0, 1405), ('ulipristal', 50.0, 3649)]</t>
  </si>
  <si>
    <t>[('reserpine and diuretics', 45.45454545454546, 4812), ('reserpine  combinations', 30.303030303030297, 5056), ('reserpine and diuretics  combinations with other drugs', 29.629629629629626, 4637), ('reserpine and diuretics  combinations with psycholeptics', 28.57142857142857, 4638), ('oxycodone and ibuprofen', 27.27272727272727, 3449)]</t>
  </si>
  <si>
    <t>[('guanethidine and diuretics', 53.84615384615385, 4841), ('guanethidine', 50.0, 784), ('guanethidine', 50.0, 783), ('thiazolidinediones', 33.333333333333336, 6021), ('quinethazone and potassium', 30.76923076923077, 5691)]</t>
  </si>
  <si>
    <t>[('ifenprodil', 52.63157894736843, 2139), ('ipratropium bromide', 31.57894736842105, 3169), ('alendronic acid', 31.57894736842105, 3236), ('ibandronic acid', 31.57894736842105, 3036), ('chondroitin sulfate', 31.57894736842105, 387)]</t>
  </si>
  <si>
    <t>[('olmesartan medoxomil and diuretics', 70.58823529411764, 4850), ('olmesartan medoxomil', 64.51612903225806, 3043), ('olmesartan medoxomil and amlodipine', 62.857142857142854, 5532), ('azilsartan medoxomil and diuretics', 58.82352941176471, 6575), ('azilsartan medoxomil', 51.61290322580645, 3680)]</t>
  </si>
  <si>
    <t>[('ranolazine', 100.0, 2411), ('mesalazine', 60.0, 2689), ('ranitidine', 60.0, 1427), ('metolazone', 60.0, 1063), ('viloxazine', 60.0, 1684)]</t>
  </si>
  <si>
    <t>[('rutoside', 88.88888888888889, 1446), ('peroxides', 55.55555555555556, 4196), ('cytisine', 44.44444444444444, 6667), ('fluoride', 44.44444444444444, 5831), ('ketotifen', 44.44444444444444, 919)]</t>
  </si>
  <si>
    <t>[('arginine hydrochloride', 77.27272727272727, 2945), ('mercuric amidochloride', 45.45454545454546, 5739), ('dopamine agonists', 40.90909090909091, 2790), ('orphenadrine  chloride', 40.90909090909091, 3166), ('acriflavinium chloride', 36.36363636363637, 6643)]</t>
  </si>
  <si>
    <t>[('etilefrine  combinations', 45.833333333333336, 5023), ('etilefrine', 41.666666666666664, 656), ('rubidium  82rb  chloride', 33.333333333333336, 6091), ('methiosulfonium chloride', 33.333333333333336, 3147), ('etidocaine  combinations', 29.166666666666664, 5022)]</t>
  </si>
  <si>
    <t>[('xamoterol', 50.0, 2543), ('fenoterol', 33.333333333333336, 675), ('fenoterol', 33.333333333333336, 674), ('fenoterol', 33.333333333333336, 676), ('rimiterol', 33.333333333333336, 1440)]</t>
  </si>
  <si>
    <t>[('danaparoid', 58.82352941176471, 2874), ('metamizole sodium', 52.94117647058824, 6527), ('tyropanoic acid', 29.411764705882348, 5647), ('delapril and diuretics', 27.27272727272727, 4835), ('pancreatic hormones', 26.315789473684216, 1235)]</t>
  </si>
  <si>
    <t>[('tranexamic acid', 100.0, 1610), ('tolfenamic acid', 73.33333333333334, 2498), ('flufenamic acid', 66.66666666666667, 693), ('ibandronic acid', 60.0, 3036), ('iobenzamic acid', 60.0, 2146)]</t>
  </si>
  <si>
    <t>[('other lipid modifying agents', 46.42857142857143, 4471), ('other centrally acting agents', 41.379310344827594, 4411), ('other cold preparations', 39.28571428571429, 4263), ('other lipid modifying agents in atc', 37.142857142857146, 4472), ('other cold preparations in atc', 36.66666666666667, 4264)]</t>
  </si>
  <si>
    <t>[('nicofuranose', 100.0, 2976), ('nicofetamide', 58.33333333333333, 5582), ('nicotinamide', 50.0, 1147), ('nicomorphine', 50.0, 2264), ('cefoperazone', 41.666666666666664, 315)]</t>
  </si>
  <si>
    <t>[('bitolterol', 80.0, 1841), ('salmeterol', 60.0, 2415), ('pirbuterol', 60.0, 2341), ('pirbuterol', 60.0, 2340), ('cilostazol', 60.0, 1920)]</t>
  </si>
  <si>
    <t>[('tiotropium bromide', 57.692307692307686, 3419), ('tiotropium bromide  combinations', 46.875, 6614), ('oxitropium bromide', 46.15384615384615, 2703), ('timepidium bromide', 38.46153846153846, 2490), ('rocuronium bromide', 38.46153846153846, 2284)]</t>
  </si>
  <si>
    <t>[('fluticasone furoate', 80.0, 3542), ('fluticasone furoate', 80.0, 3543), ('fluticasone  combinations', 52.0, 5029), ('fluticasone', 48.0, 2570), ('fluticasone', 48.0, 2571)]</t>
  </si>
  <si>
    <t>[('zaleplon', 62.5, 2861), ('zipeprol', 50.0, 2552), ('bilastine', 44.44444444444444, 3359), ('zimeldine', 44.44444444444444, 1705), ('ticlatone', 44.44444444444444, 3118)]</t>
  </si>
  <si>
    <t>[('dimetotiazine', 100.0, 2663), ('dihydralazine', 53.84615384615385, 549), ('dimethoxanate', 53.84615384615385, 3049), ('dimemorfan', 46.15384615384615, 1989), ('somatostatin', 46.15384615384615, 1479)]</t>
  </si>
  <si>
    <t>[('methiosulfonium chloride', 41.666666666666664, 3147), ('rubidium  82rb  chloride', 33.333333333333336, 6091), ('moxonidine and diuretics', 29.166666666666664, 4848), ('letosteine', 29.166666666666664, 2180), ('cefuroxime and metronidazole', 28.57142857142857, 3552)]</t>
  </si>
  <si>
    <t>[('calcium phosphate', 70.58823529411764, 274), ('calcium pangamate', 41.17647058823529, 271), ('codeine', 41.17647058823529, 432), ('codeine and paracetamol', 39.13043478260869, 3599), ('codeine and ibuprofen', 38.095238095238095, 3548)]</t>
  </si>
  <si>
    <t>[('potassium iodide', 100.0, 1343), ('potassium iodide', 100.0, 1342), ('potassium iodide', 100.0, 1344), ('enisamium iodide', 62.5, 6892), ('tiemonium iodide', 62.5, 2489)]</t>
  </si>
  <si>
    <t>[('sodium', 33.333333333333336, 6220), ('sarilumab', 33.333333333333336, 6772), ('mecillinam', 30.000000000000004, 76), ('sotalol', 28.57142857142857, 1484), ('ioxilan', 28.57142857142857, 2157)]</t>
  </si>
  <si>
    <t>[('melatonin', 100.0, 997), ('ceratonia', 66.66666666666667, 2972), ('elcatonin', 66.66666666666667, 2656), ('methionine', 60.0, 1035), ('neratinib', 55.55555555555556, 6781)]</t>
  </si>
  <si>
    <t>[('lormetazepam', 100.0, 2194), ('pramiracetam', 41.666666666666664, 2353), ('normethadone', 41.666666666666664, 2278), ('cefmetazole', 41.666666666666664, 313), ('trimetazidine', 38.46153846153846, 1644)]</t>
  </si>
  <si>
    <t>[('triazolam', 100.0, 1630), ('midazolam', 66.66666666666667, 1081), ('thiazinam', 66.66666666666667, 5587), ('estazolam', 66.66666666666667, 627), ('ketazolam', 66.66666666666667, 2173)]</t>
  </si>
  <si>
    <t>[('diazepam', 100.0, 514), ('oxazepam', 75.0, 1213), ('quazepam', 75.0, 2381), ('prazepam', 75.0, 1355), ('biapenem', 50.0, 2809)]</t>
  </si>
  <si>
    <t>[('clopamide and potassium', 60.86956521739131, 5460), ('mefruside and potassium', 47.82608695652174, 5517), ('aminobenzoate potassium', 43.47826086956522, 3109), ('clonazepam', 34.78260869565217, 414), ('flurazepam', 30.434782608695656, 722)]</t>
  </si>
  <si>
    <t>[('butobarbital', 100.0, 1867), ('allobarbital', 75.0, 58), ('aprobarbital', 75.0, 1766), ('secobarbital', 75.0, 1456), ('hexobarbital', 75.0, 799)]</t>
  </si>
  <si>
    <t>[('histamine dihydrochloride', 64.0, 3108), ('ziprasidone', 43.99999999999999, 3038), ('strontium  89sr  chloride', 36.0, 6786), ('cyproterone and estrogen', 31.999999999999996, 5468), ('thallium  201tl  chloride', 31.999999999999996, 3289)]</t>
  </si>
  <si>
    <t>[('haloperidol', 100.0, 786), ('gadoteridol', 72.72727272727273, 2094), ('paliperidone', 66.66666666666667, 3522), ('allopurinol', 63.63636363636363, 59), ('bromperidol', 63.63636363636363, 1852)]</t>
  </si>
  <si>
    <t>[('thioridazine', 100.0, 1575), ('mesoridazine', 75.0, 1017), ('metopimazine', 58.33333333333333, 2232), ('trimipramine', 50.0, 1649), ('methdilazine', 50.0, 2226)]</t>
  </si>
  <si>
    <t>[('dibenzepin', 41.666666666666664, 518), ('rubidium  82rb  chloride', 37.5, 6091), ('methiosulfonium chloride', 33.333333333333336, 3147), ('pirenzepine', 33.333333333333336, 1316), ('cibenzoline', 29.166666666666664, 1918)]</t>
  </si>
  <si>
    <t>[('iprindole', 100.0, 886), ('aprindine', 66.66666666666667, 143), ('mazindol', 55.55555555555556, 976), ('molindone', 55.55555555555556, 1095), ('bopindolol', 50.0, 1844)]</t>
  </si>
  <si>
    <t>[('nortriptyline', 100.0, 1185), ('protriptyline', 76.92307692307692, 1410), ('amitriptyline', 76.92307692307692, 89), ('corticorelin', 46.15384615384615, 3175), ('acetylcholine', 38.46153846153846, 22)]</t>
  </si>
  <si>
    <t>[('levofloxacin', 46.666666666666664, 2883), ('levofloxacin', 46.666666666666664, 2882), ('levocarnitine', 40.0, 2614), ('levomethadone', 40.0, 3257), ('levosulpiride', 40.0, 2812)]</t>
  </si>
  <si>
    <t>[('aprepitant', 100.0, 3395), ('apremilast', 70.0, 6516), ('casopitant', 60.0, 3594), ('rolapitant', 60.0, 6645), ('aprotinin', 50.0, 144)]</t>
  </si>
  <si>
    <t>[('other nasal preparations in atc', 25.0, 4482), ('cefuroxime and metronidazole', 22.22222222222222, 3552), ('other nasal preparations', 22.22222222222222, 4481), ('progesterone receptor modulators', 19.444444444444443, 5760), ('salbutamol and ipratropium bromide', 19.444444444444443, 3558)]</t>
  </si>
  <si>
    <t>[('phenazocine', 45.833333333333336, 1273), ('thenalidine  combinations', 36.0, 5715), ('pentazocine', 33.333333333333336, 1260), ('prenylamine  combinations', 31.999999999999996, 4767), ('naphazoline  combinations', 31.999999999999996, 5064)]</t>
  </si>
  <si>
    <t>[('sumatriptan', 52.38095238095239, 2452), ('rizatriptan', 38.095238095238095, 2920), ('naratriptan', 38.095238095238095, 3101), ('almotriptan', 38.095238095238095, 3306), ('polystyrene sulfonate', 33.333333333333336, 6546)]</t>
  </si>
  <si>
    <t>[('zolmitriptan', 100.0, 3081), ('frovatriptan', 58.33333333333333, 3209), ('bromocriptine', 46.15384615384615, 237), ('bromocriptine', 46.15384615384615, 238), ('vildagliptin', 41.666666666666664, 3471)]</t>
  </si>
  <si>
    <t>[('carbamazepine', 100.0, 285), ('carbamates', 61.53846153846154, 6385), ('carbimazole', 53.84615384615385, 291), ('carbamide', 53.84615384615385, 1673), ('carbamide', 53.84615384615385, 1672)]</t>
  </si>
  <si>
    <t>[('bretylium tosilate', 50.0, 229), ('pergolide', 50.0, 1268), ('quinoline derivatives', 42.85714285714286, 4088), ('quinoline derivatives', 42.85714285714286, 6464), ('strontium ranelate', 38.888888888888886, 3311)]</t>
  </si>
  <si>
    <t>[('botulinum toxin', 68.18181818181819, 228), ('botulinum antitoxin', 50.0, 227), ('bretylium tosilate', 36.36363636363637, 229), ('potassium iodide', 31.818181818181824, 1344), ('potassium iodide', 31.818181818181824, 1342)]</t>
  </si>
  <si>
    <t>[('technetium  99mtc  medronic acid', 34.375, 6036), ('ticarcillin', 34.375, 1587), ('ticarcillin and beta lactamase inhibitor', 32.49999999999999, 5560), ('technetium  99mtc  pentetic acid', 31.25, 6225), ('technetium  99mtc  pentetic acid', 31.25, 6224)]</t>
  </si>
  <si>
    <t>[('cefamandole', 100.0, 309), ('cefmetazole', 54.54545454545454, 313), ('cefacetrile', 54.54545454545454, 328), ('ceforanide', 45.45454545454546, 1893), ('cefroxadine', 45.45454545454546, 2646)]</t>
  </si>
  <si>
    <t>[('cefixime', 100.0, 2070), ('cefepime', 75.0, 1889), ('cetuximab', 55.55555555555556, 3351), ('cefoxitin', 55.55555555555556, 319), ('cefetamet', 55.55555555555556, 1890)]</t>
  </si>
  <si>
    <t>[('demeclocycline', 50.0, 478), ('demeclocycline', 50.0, 479), ('dihydrocodeine and paracetamol', 26.66666666666667, 3669), ('indium  111in  pentetreotide', 25.0, 6670), ('methoserpidine and diuretics', 25.0, 4845)]</t>
  </si>
  <si>
    <t>[('fidaxomicin', 100.0, 3690), ('pirarubicin', 54.54545454545454, 2339), ('midecamycin', 54.54545454545454, 2236), ('paromomycin', 45.45454545454546, 1245), ('mepartricin', 45.45454545454546, 1005)]</t>
  </si>
  <si>
    <t>[('protionamide', 100.0, 1409), ('procainamide', 75.0, 1380), ('propiomazine', 66.66666666666667, 1398), ('brinzolamide', 58.33333333333333, 3161), ('pyrazinamide', 58.33333333333333, 1414)]</t>
  </si>
  <si>
    <t>[('iron bivalent  oral preparations', 43.75, 5858), ('other plain vitamin preparations', 40.625, 4299), ('other plain vitamin preparations', 40.625, 4300), ('rifampicin and isoniazid', 37.5, 2994), ('rifampicin  ethambutol and isoniazid', 36.111111111111114, 3596)]</t>
  </si>
  <si>
    <t>[('clofazimine', 100.0, 410), ('clofarabine', 72.72727272727273, 2616), ('clofenamide', 63.63636363636363, 6237), ('clobazam', 54.54545454545454, 1930), ('olopatadine', 54.54545454545454, 3079)]</t>
  </si>
  <si>
    <t>[('elvitegravir', 100.0, 3728), ('dolutegravir', 66.66666666666667, 6189), ('lifitegrast', 50.0, 6707), ('fluorouracil', 33.333333333333336, 716), ('macitentan', 33.333333333333336, 6199)]</t>
  </si>
  <si>
    <t>[('emtricitabine and tenofovir alafenamide', 41.02564102564102, 6677), ('emtricitabine', 35.13513513513513, 3302), ('emtricitabine  tenofovir disoproxil and efavirenz', 30.612244897959183, 3653), ('emtricitabine  tenofovir disoproxil and rilpivirine', 29.411764705882348, 3696), ('emtricitabine  tenofovir alafenamide and rilpivirine', 28.846153846153843, 6678)]</t>
  </si>
  <si>
    <t>[('cidofovir', 100.0, 2892), ('ritonavir', 55.55555555555556, 2913), ('aciclovir', 44.44444444444444, 32), ('cinoxacin', 44.44444444444444, 395), ('aciclovir', 44.44444444444444, 33)]</t>
  </si>
  <si>
    <t>[('entecavir', 100.0, 3340), ('ritonavir', 55.55555555555556, 2913), ('indinavir', 55.55555555555556, 3024), ('entacapone', 50.0, 2772), ('maribavir', 44.44444444444444, 3444)]</t>
  </si>
  <si>
    <t>[('sofosbuvir and velpatasvir', 34.285714285714285, 6706), ('sofosbuvir and ledipasvir', 31.428571428571427, 6557), ('sofosbuvir', 28.57142857142857, 6479), ('sofosbuvir  velpatasvir and voxilaprevir', 27.500000000000004, 6776), ('strontium ranelate and colecalciferol', 21.62162162162162, 6498)]</t>
  </si>
  <si>
    <t>[('ferric hydroxide', 26.086956521739136, 4216), ('diclofenac  combinations', 25.0, 4714), ('delapril and manidipine', 21.739130434782606, 5481), ('dibromotyrosine', 21.739130434782606, 5565), ('atenolol and nifedipine', 21.739130434782606, 3415)]</t>
  </si>
  <si>
    <t>[('glucose  combinations', 33.333333333333336, 5032), ('glucagon like peptide 1  glp 1  analogues', 26.82926829268293, 6747), ('glycobiarsol  combinations', 26.66666666666667, 5034), ('alpha adrenoreceptor antagonists', 25.0, 3817), ('leukotriene receptor antagonists', 25.0, 6277)]</t>
  </si>
  <si>
    <t>[('cortivazol', 100.0, 1948), ('carbimazole', 63.63636363636363, 291), ('cortisone', 50.0, 441), ('corticorelin', 50.0, 3175), ('cilostazol', 50.0, 1920)]</t>
  </si>
  <si>
    <t>[('follitropin beta', 100.0, 2089), ('follitropin alfa', 81.25, 3407), ('follitropin delta', 76.47058823529412, 6731), ('thyrotropin alfa', 50.0, 772), ('benzatropine', 37.5, 191)]</t>
  </si>
  <si>
    <t>[('protirelin', 100.0, 1585), ('propiverine', 63.63636363636363, 2711), ('drotaverine', 54.54545454545454, 2007), ('sermorelin', 50.0, 2720), ('probenecid', 50.0, 1378)]</t>
  </si>
  <si>
    <t>[('lutropin alfa', 100.0, 3408), ('iotroxic acid', 46.15384615384615, 2155), ('asfotase alfa', 38.46153846153846, 6657), ('bupropion', 38.46153846153846, 2595), ('conestat alfa', 38.46153846153846, 6621)]</t>
  </si>
  <si>
    <t>[('ibandronic acid', 100.0, 3036), ('alendronic acid', 80.0, 3236), ('hyaluronic acid', 73.33333333333334, 808), ('hyaluronic acid', 73.33333333333334, 806), ('pamidronic acid', 73.33333333333334, 6544)]</t>
  </si>
  <si>
    <t>[('buserelin', 100.0, 250), ('goserelin', 77.77777777777779, 2665), ('histrelin', 66.66666666666667, 2669), ('nafarelin', 55.55555555555556, 2184), ('bifemelane', 50.0, 2634)]</t>
  </si>
  <si>
    <t>[('ganirelix', 100.0, 2408), ('cangrelor', 55.55555555555556, 6636), ('goserelin', 55.55555555555556, 2665), ('degarelix', 55.55555555555556, 3440), ('nafarelin', 55.55555555555556, 2184)]</t>
  </si>
  <si>
    <t>[('etonogestrel', 41.379310344827594, 1724), ('dienogest and estrogen', 24.13793103448276, 5483), ('other estrogens in atc', 24.13793103448276, 4446), ('other antithyroid preparations', 23.33333333333333, 4389), ('dydrogesterone', 20.68965517241379, 594)]</t>
  </si>
  <si>
    <t>[('ulipristal', 31.428571428571427, 3650), ('ulipristal', 31.428571428571427, 3649), ('glatiramer acetate', 28.57142857142857, 2908), ('uridine triacetate', 28.57142857142857, 6644), ('plague  inactivated  whole cell', 22.857142857142854, 6137)]</t>
  </si>
  <si>
    <t>[('alfuzosin and finasteride', 43.99999999999999, 4674), ('alfuzosin', 39.13043478260869, 1763), ('aluminium hydroxide', 34.78260869565217, 70), ('aluminium chlorohydrate', 26.086956521739136, 1772), ('aluminium chlorohydrate', 26.086956521739136, 1773)]</t>
  </si>
  <si>
    <t>[('lidocaine  combinations', 28.205128205128204, 5039), ('lidocaine', 25.64102564102564, 934), ('lidocaine', 25.64102564102564, 937), ('lidocaine', 25.64102564102564, 932), ('selective estrogen receptor modulators', 25.64102564102564, 3202)]</t>
  </si>
  <si>
    <t>[('cyclophosphamide', 100.0, 452), ('cyclopenthiazide', 62.5, 450), ('angiotensinamide', 43.75, 116), ('chlorphenoxamine', 43.75, 1910), ('hydroxycarbamide', 43.75, 835)]</t>
  </si>
  <si>
    <t>[('gemcitabine', 100.0, 1718), ('zalcitabine', 72.72727272727273, 534), ('ibacitabine', 72.72727272727273, 1736), ('mequitazine', 63.63636363636363, 2219), ('glucosamine', 54.54545454545454, 759)]</t>
  </si>
  <si>
    <t>[('ergoloid mesylates', 50.0, 620), ('imatinib', 47.05882352941176, 3310), ('calcium laevulate', 35.29411764705882, 2644), ('icotinib', 35.29411764705882, 3608), ('afatinib', 35.29411764705882, 5003)]</t>
  </si>
  <si>
    <t>[('cetuximab', 100.0, 3351), ('rituximab', 77.77777777777779, 3050), ('cefixime', 55.55555555555556, 2070), ('abciximab', 55.55555555555556, 2905), ('mesuximide', 50.0, 2648)]</t>
  </si>
  <si>
    <t>[('paclitaxel', 55.55555555555556, 2734), ('paclitaxel poliglumex', 52.38095238095239, 3500), ('daclatasvir', 27.77777777777778, 6627), ('cyclobarbital', 27.77777777777778, 448), ('glatiramer acetate', 27.77777777777778, 2908)]</t>
  </si>
  <si>
    <t>[('cabozantinib', 100.0, 3771), ('gabapentin', 50.0, 2093), ('mizolastine', 41.666666666666664, 2779), ('halofantrine', 41.666666666666664, 2667), ('cabergoline', 41.666666666666664, 2638)]</t>
  </si>
  <si>
    <t>[('dacomitinib', 100.0, 6860), ('baricitinib', 63.63636363636363, 6843), ('ruxolitinib', 63.63636363636363, 3702), ('binimetinib', 54.54545454545454, 6846), ('dapoxetine', 54.54545454545454, 2818)]</t>
  </si>
  <si>
    <t>[('irinotecan', 41.666666666666664, 2679), ('methiosulfonium chloride', 33.333333333333336, 3147), ('rubidium  82rb  chloride', 33.333333333333336, 6091), ('irbesartan and diuretics', 29.166666666666664, 4843), ('aminomethylbenzoic acid', 29.166666666666664, 1728)]</t>
  </si>
  <si>
    <t>[('teriflunomide', 100.0, 3738), ('hexafluronium', 46.15384615384615, 2119), ('afamelanotide', 46.15384615384615, 3611), ('gemifloxacin', 38.46153846153846, 3086), ('apraclonidine', 38.46153846153846, 1726)]</t>
  </si>
  <si>
    <t>[('interferon gamma', 75.0, 867), ('interferon alfa n1', 72.22222222222221, 3167), ('interferon alfa 2a', 72.22222222222221, 865), ('interferon alfa 2b', 72.22222222222221, 866), ('interferon alfacon 1', 65.0, 2759)]</t>
  </si>
  <si>
    <t>[('bicalutamide', 100.0, 2891), ('enzalutamide', 75.0, 3730), ('nicofetamide', 66.66666666666667, 5582), ('nicotinamide', 58.33333333333333, 1147), ('fenfluramine', 50.0, 672)]</t>
  </si>
  <si>
    <t>[('dextran', 25.0, 2610), ('dantron  incl  combinations', 25.0, 4709), ('dextranomer', 25.0, 1974), ('vaginal ring with progestogen', 24.13793103448276, 6873), ('dextromethorphan  combinations', 23.33333333333333, 4713)]</t>
  </si>
  <si>
    <t>[('follitropin delta', 35.29411764705882, 6731), ('vasoprotectives', 35.29411764705882, 2958), ('chondroitin sulfate', 31.57894736842105, 387), ('coagulation factor x', 30.000000000000004, 665), ('lubiprostone', 29.411764705882348, 3492)]</t>
  </si>
  <si>
    <t>[('paramagnetic contrast media', 25.92592592592593, 5912), ('other anti dementia drugs', 24.0, 4335), ('other intestinal adsorbents', 22.22222222222222, 3853), ('varicella zoster vaccines', 19.999999999999996, 3422), ('parathyroid gland extract', 19.999999999999996, 5538)]</t>
  </si>
  <si>
    <t>[('zinc sulfate', 50.0, 2551), ('zinc preparations', 33.333333333333336, 5563), ('zinc acetate', 33.333333333333336, 2746), ('zinc bandage with supplements', 31.034482758620683, 4647), ('zinc bandages', 29.166666666666664, 5108)]</t>
  </si>
  <si>
    <t>[('chromium  51cr  edetate', 43.47826086956522, 3410), ('benzoxonium chloride', 40.0, 2632), ('benzoxonium chloride', 40.0, 2633), ('chloramphenicol', 30.000000000000004, 343), ('chloramphenicol', 30.000000000000004, 344)]</t>
  </si>
  <si>
    <t>[('other mineral products in atc', 54.83870967741935, 4480), ('other cardiac combination products', 50.0, 3871), ('other mineral products', 48.38709677419355, 4479), ('other mineral supplements in atc', 46.875, 4286), ('other general anesthetics in atc', 46.875, 4448)]</t>
  </si>
  <si>
    <t>[('other chemotherapeutics', 39.28571428571429, 4415), ('other chemotherapeutics in atc', 36.66666666666667, 4416), ('other vaccines in atc', 35.71428571428571, 4316), ('other bacterial vaccines', 35.71428571428571, 4397), ('other therapeutic products', 35.71428571428571, 4229)]</t>
  </si>
  <si>
    <t>[('vitamin b complex  plain', 58.33333333333333, 5150), ('vitamin b1  plain', 55.55555555555556, 5149), ('vitamin c combinations', 54.54545454545454, 3904), ('vitamin a concentrates', 50.0, 6045), ('vitamin a  plain', 50.0, 6174)]</t>
  </si>
  <si>
    <t>[('galsulfase', 100.0, 3456), ('elosulfase alfa', 46.666666666666664, 6513), ('tamsulosin', 40.0, 2871), ('laronidase', 40.0, 3416), ('nalbuphine', 40.0, 1107)]</t>
  </si>
  <si>
    <t>[('tenoxicam', 100.0, 2467), ('meloxicam', 77.77777777777779, 2581), ('piroxicam', 66.66666666666667, 1320), ('piroxicam', 66.66666666666667, 1321), ('piroxicam', 66.66666666666667, 1322)]</t>
  </si>
  <si>
    <t>[('tiaprofenic acid', 100.0, 2487), ('undecylenic acid', 56.25, 1669), ('cromoglicic acid', 43.75, 2606), ('ioxitalamic acid', 43.75, 2158), ('pirprofen', 43.75, 2343)]</t>
  </si>
  <si>
    <t>[('salsalate', 100.0, 2414), ('styramate', 55.55555555555556, 2941), ('saruplase', 55.55555555555556, 2719), ('sulfalene', 55.55555555555556, 1506), ('felbamate', 55.55555555555556, 2040)]</t>
  </si>
  <si>
    <t>[('aurothioglucose', 100.0, 773), ('ferrous gluconate', 35.29411764705882, 2062), ('fludeoxyglucose  18f', 35.0, 3766), ('norethandrolone', 33.333333333333336, 1179), ('methylcellulose', 33.333333333333336, 1048)]</t>
  </si>
  <si>
    <t>[('anakinra', 100.0, 2842), ('afatinib', 50.0, 5003), ('antivirals', 40.0, 3534), ('antivirals', 40.0, 4004), ('imatinib', 37.5, 3310)]</t>
  </si>
  <si>
    <t>[('ascorbic acid  vit c', 75.0, 148), ('ascorbic acid', 73.6842105263158, 146), ('ascorbic acid', 73.6842105263158, 147), ('ascorbic acid', 73.6842105263158, 149), ('ascorbic acid and calcium', 56.00000000000001, 6372)]</t>
  </si>
  <si>
    <t>[('hypromellose', 100.0, 2135), ('hydrotalcite', 50.0, 2134), ('hydroquinone', 50.0, 829), ('hydroquinine', 41.666666666666664, 6788), ('cyproterone', 41.666666666666664, 458)]</t>
  </si>
  <si>
    <t>[('disopyramide', 37.5, 574), ('lisdexamfetamine', 31.25, 3541), ('dermatan sulfate', 31.25, 486), ('nimodipine', 31.25, 1159), ('ingenol mebutate', 31.25, 3709)]</t>
  </si>
  <si>
    <t>[('ethanol', 100.0, 50), ('ethanol', 100.0, 51), ('ethanol', 100.0, 49), ('ethotoin', 50.0, 650), ('ethulose', 50.0, 5568)]</t>
  </si>
  <si>
    <t>[('other ophthalmological diagnostic agents', 32.49999999999999, 4487), ('other cough suppressants and expectorants', 29.268292682926834, 4423), ('other cough suppressant combinations in atc', 27.906976744186053, 4525), ('other ophthalmological diagnostic agents in atc', 27.6595744680851, 4488), ('other ophthalmologicals in atc', 27.500000000000004, 4166)]</t>
  </si>
  <si>
    <t>[('folic acid', 80.0, 729), ('boric acid', 70.0, 226), ('melitracen', 50.0, 3429), ('bacitracin', 50.0, 163), ('bacitracin', 50.0, 164)]</t>
  </si>
  <si>
    <t>[('tenonitrozole', 46.15384615384615, 3237), ('cefamandole', 41.666666666666664, 309), ('metipranolol', 41.666666666666664, 1642), ('benoxaprofen', 41.666666666666664, 1816), ('carisoprodol', 41.666666666666664, 301)]</t>
  </si>
  <si>
    <t>[('zinc acetate', 50.0, 2746), ('zinc bandages', 46.15384615384615, 5108), ('zinc products', 46.15384615384615, 4130), ('zinc sulfate', 41.666666666666664, 2551), ('tinzaparin', 40.0, 2822)]</t>
  </si>
  <si>
    <t>[('sulfur compounds', 41.17647058823529, 6103), ('sulfur hexafluoride', 36.8421052631579, 6617), ('sulfonamides', 35.29411764705882, 4209), ('sulfonamides', 35.29411764705882, 4211), ('sulfur', 35.29411764705882, 1530)]</t>
  </si>
  <si>
    <t>[('chlorquinaldol', 100.0, 374), ('chlorquinaldol', 100.0, 373), ('chlorquinaldol', 100.0, 372), ('chlorquinaldol', 100.0, 371), ('chlorphenamine', 50.0, 367)]</t>
  </si>
  <si>
    <t>[('diethyl ether', 46.15384615384615, 3770), ('sulbentine', 38.46153846153846, 6236), ('choline esters', 35.71428571428571, 5793), ('silver nitrate', 35.71428571428571, 1461), ('sulfadimethoxine', 31.25, 1504)]</t>
  </si>
  <si>
    <t>[('scopolamine', 36.36363636363637, 1455), ('prenylamine', 36.36363636363637, 1374), ('sevoflurane', 36.36363636363637, 2424), ('scopolamine', 36.36363636363637, 1453), ('styramate', 36.36363636363637, 2941)]</t>
  </si>
  <si>
    <t>[('other cardiac combination products', 41.17647058823529, 3871), ('other cardiac stimulants', 35.483870967741936, 4405), ('other mineral products in atc', 35.483870967741936, 4480), ('other cardiac stimulants in atc', 35.483870967741936, 4406), ('other general anesthetics in atc', 34.375, 4448)]</t>
  </si>
  <si>
    <t>[('dopaminergic agents', 47.36842105263158, 584), ('angiotensinamide', 31.57894736842105, 116), ('gemigliptin', 31.57894736842105, 3795), ('medrogestone and estrogen', 28.000000000000004, 5516), ('other antimalarials', 26.315789473684216, 4367)]</t>
  </si>
  <si>
    <t>[('hemophilus influenzae b vaccines', 31.25, 6163), ('typhus  exanthematicus  vaccines', 31.25, 6028), ('other gynecologicals in atc', 22.580645161290324, 3922), ('pitofenone and analgesics', 22.580645161290324, 4874), ('other gynecologicals in atc', 22.580645161290324, 3927)]</t>
  </si>
  <si>
    <t>[('mumps vaccines', 35.71428571428571, 3572), ('quassia', 28.57142857142857, 3737), ('trypsin', 28.57142857142857, 1659), ('trypsin', 28.57142857142857, 1660), ('mumps immunoglobulin', 25.0, 3230)]</t>
  </si>
  <si>
    <t>[('poliomyelitis vaccines', 59.09090909090908, 1330), ('polynoxylin', 38.46153846153846, 2349), ('polynoxylin', 38.46153846153846, 2350), ('polihexanide', 38.46153846153846, 3790), ('palbociclib', 38.46153846153846, 6623)]</t>
  </si>
  <si>
    <t>[('halothane', 100.0, 787), ('bamethan', 55.55555555555556, 168), ('valethamate', 45.45454545454546, 2533), ('talastine', 44.44444444444444, 2584), ('nalmefene', 44.44444444444444, 2257)]</t>
  </si>
  <si>
    <t>[('methylpentynol', 100.0, 2231), ('methylcellulose', 53.333333333333336, 1048), ('methylestrenolone', 52.94117647058824, 3143), ('methylpentynol  combinations', 50.0, 4788), ('methallenestril', 46.666666666666664, 2224)]</t>
  </si>
  <si>
    <t>[('atracurium', 52.63157894736843, 155), ('mivacurium chloride', 47.36842105263158, 2691), ('doxacurium chloride', 47.36842105263158, 2652), ('pyrimidine derivatives', 31.818181818181824, 3859), ('pyrazolone derivatives', 31.818181818181824, 6271)]</t>
  </si>
  <si>
    <t>[('mivacurium chloride', 100.0, 2691), ('doxacurium chloride', 84.21052631578947, 2652), ('atracurium', 36.8421052631579, 155), ('sodium hypochlorite', 36.8421052631579, 1472), ('pinaverium', 31.57894736842105, 2332)]</t>
  </si>
  <si>
    <t>[('arginine hydrochloride', 81.81818181818181, 2945), ('mercuric amidochloride', 50.0, 5739), ('procaine  combinations', 40.90909090909091, 4769), ('orphenadrine  chloride', 40.90909090909091, 3166), ('procaine', 36.36363636363637, 1382)]</t>
  </si>
  <si>
    <t>[('other antihistamines for systemic use', 33.333333333333336, 4355), ('other intestinal adsorbents in atc', 33.333333333333336, 3852), ('other intestinal adsorbent combinations in atc', 32.608695652173914, 6306), ('other antithyroid preparations in atc', 30.76923076923077, 4390), ('other antimycotics for systemic use', 30.76923076923077, 4371)]</t>
  </si>
  <si>
    <t>[('other antidepressants', 47.61904761904761, 4347), ('other nasal preparations', 45.833333333333336, 4481), ('other blood products', 44.99999999999999, 4401), ('other surgical aids', 42.10526315789473, 4223), ('other antipruritics', 42.10526315789473, 4377)]</t>
  </si>
  <si>
    <t>A02BA04, M03BX02, A02BA01, A02BA06, A02BA08</t>
  </si>
  <si>
    <t>A02BC05, N05AX12, A02BC02, A02BC03, A01AB18</t>
  </si>
  <si>
    <t>V03AB05, S01CA02, S02CA01, S03CA02, D07BA01</t>
  </si>
  <si>
    <t>A06AD, C03CX, C03CX, N02CX, B06AB</t>
  </si>
  <si>
    <t>A02BX12, A02BX05, A07BB, N06BA11, N02BA03</t>
  </si>
  <si>
    <t>L03AX14, S01HA06, C05AD04, D04AB02, N01BB06</t>
  </si>
  <si>
    <t>C08CA05, C08CA06, A02BA01, N02BB05, C08CA09</t>
  </si>
  <si>
    <t>D05AC, J05AF08, N01AX04, J02AC, G01AG</t>
  </si>
  <si>
    <t>C03DB02, L02BX03, D10AD06, L01AC02, N05AD05</t>
  </si>
  <si>
    <t>C03CA02, C03CB02, C03CA03, A07EA06, D07AC09</t>
  </si>
  <si>
    <t>C01BA03, A11HA01, A03AC04, M02AX05, L02BB03</t>
  </si>
  <si>
    <t>C01BA08, C04AD04, R03DA09, D08AK02, N02BA08</t>
  </si>
  <si>
    <t>C01BG01, V09GX04, A02BX04, C02LC05, C01EB11</t>
  </si>
  <si>
    <t>C03C, C09BA05, C07BA06, C02LK01, C02LE01</t>
  </si>
  <si>
    <t>C07BB03, C09BA13, C07FB03, C09BA01, C09BA06</t>
  </si>
  <si>
    <t>C07AB07, C07BB07, C07FB07, L01XX10, C07AB02</t>
  </si>
  <si>
    <t>C07CA23, C07AA23, C09DA09, C09DA08, C03XA</t>
  </si>
  <si>
    <t>D11AX01, C02DC01, C02DG01, J01MB06, C02AC05</t>
  </si>
  <si>
    <t>B01AC11, S01EE02, A03FA07, B01AC09, G03AD02</t>
  </si>
  <si>
    <t>C02LA01, C02AA52, C02LA51, C02LA71, N02AJ19</t>
  </si>
  <si>
    <t>C02LF01, S01EX01, C02CC02, A10BG, C03BB02</t>
  </si>
  <si>
    <t>C04AX28, R01AX03, M05BA04, M05BA06, M01AX25</t>
  </si>
  <si>
    <t>C09DA08, C09CA08, C09DB02, C09DA09, C09CA09</t>
  </si>
  <si>
    <t>C01EB18, A07EC02, A02BA02, C03BA08, N06AX09</t>
  </si>
  <si>
    <t>C05CA01, D10AE, N07BA04, A12CD, R06AX17</t>
  </si>
  <si>
    <t>B05XB01, D08AK01, N04BC, N04AB02, R02AA13</t>
  </si>
  <si>
    <t>C01CA51, C01CA01, V09GX04, A02BX04, N01BB57</t>
  </si>
  <si>
    <t>C01CX07, R03AC04, G02CA03, R03CC04, R03AC05</t>
  </si>
  <si>
    <t>B01AB09, N02BB02, V08AC09, C09BA12, H04</t>
  </si>
  <si>
    <t>B02AA02, M01AG02, M01AG03, M05BA06, V08AC05</t>
  </si>
  <si>
    <t>C10AX, M03BX, R05X, C10AX, R05X</t>
  </si>
  <si>
    <t>C10AD03, A03AC04, A11HA01, N02AA04, J01DD12</t>
  </si>
  <si>
    <t>R03AC17, R03AC12, R03CC07, R03AC08, B01AC23</t>
  </si>
  <si>
    <t>R03BB04, R03BB54, R03BB02, A03AB19, M03AC09</t>
  </si>
  <si>
    <t>R01AD12, R03BA09, R01AD58, D07AC17, R01AD08</t>
  </si>
  <si>
    <t>N05CF03, R05DB15, R06AX29, N06AB02, D01AE08</t>
  </si>
  <si>
    <t>N02CX05, C02DB01, R05DB28, R05DA11, H01CB01</t>
  </si>
  <si>
    <t>A02BX04, V09GX04, C02LC05, R05CB09, J01RA03</t>
  </si>
  <si>
    <t>A12AA01, A12AA11, R05DA04, N02AJ06, N02AJ08</t>
  </si>
  <si>
    <t>S01XA04, R05CA02, V03AB21, J05AX17, A03AB17</t>
  </si>
  <si>
    <t>A12CA, L04AC14, J01CA11, C07AA07, V08AB12</t>
  </si>
  <si>
    <t>N05CH01, A07XA02, H05BA04, V03AB26, L01XE45</t>
  </si>
  <si>
    <t>N05CD06, N06BX16, R05DA06, J01DC09, C01EB15</t>
  </si>
  <si>
    <t>N05CD05, N05CD08, R06AD06, N05CD04, N05BA10</t>
  </si>
  <si>
    <t>N05BA01, N05BA04, N05CD10, N05BA11, J01DH05</t>
  </si>
  <si>
    <t>C03BB03, C03BB05, D11AX23, N03AE01, N05CD01</t>
  </si>
  <si>
    <t>N05CA03, N05CA21, N05CA05, N05CA06, N01AF02</t>
  </si>
  <si>
    <t>L03AX14, N05AE04, V10BX01, G03HB01, V09GX01</t>
  </si>
  <si>
    <t>N05AD01, V08CA04, N05AX13, M04AA01, N05AD06</t>
  </si>
  <si>
    <t>N05AC02, N05AC03, A04AD05, N06AA06, R06AD04</t>
  </si>
  <si>
    <t>N06AA08, V09GX04, A02BX04, A02BX03, C01BG07</t>
  </si>
  <si>
    <t>N06AA13, C01BB04, A08AA05, N05AE02, C07AA17</t>
  </si>
  <si>
    <t>N06AA10, N06AA11, N06AA09, V04CD04, S01EB09</t>
  </si>
  <si>
    <t>S01AE05, J01MA12, A16AA01, N07BC05, N05AL07</t>
  </si>
  <si>
    <t>A04AD12, L04AA32, A04AD13, A04AD14, B02AB01</t>
  </si>
  <si>
    <t>R01AX, J01RA03, R01AX, G03XB, R03AL02</t>
  </si>
  <si>
    <t>N02AD02, R06AX53, N02AD01, C01DX52, S01GA51</t>
  </si>
  <si>
    <t>N02CC01, N02CC04, N02CC02, N02CC05, V03AE01</t>
  </si>
  <si>
    <t>N02CC03, N02CC07, G02CB01, N04BC01, A10BH02</t>
  </si>
  <si>
    <t>N03AF01, N05BC, H03BB01, D02AE01, B05BC02</t>
  </si>
  <si>
    <t>C01BD02, N04BC02, D08AH, G01AC, M05BX03</t>
  </si>
  <si>
    <t>M03AX01, J06AA04, C01BD02, V03AB21, R05CA02</t>
  </si>
  <si>
    <t>V09BA02, J01CA13, J01CR03, V09EA01, V09CA01</t>
  </si>
  <si>
    <t>J01DC03, J01DC09, J01DB10, J01DC11, J01DB11</t>
  </si>
  <si>
    <t>J01DD08, J01DE01, L01XC06, J01DC01, J01DD10</t>
  </si>
  <si>
    <t>D06AA01, J01AA01, N02AJ01, V09IB01, C02LA04</t>
  </si>
  <si>
    <t>A07AA12, L01DB08, J01FA03, A07AA06, G04CX03</t>
  </si>
  <si>
    <t>J04AD01, C01BA02, N05CM06, S01EC04, J04AK01</t>
  </si>
  <si>
    <t>B03AA, A11H, A11HA, J04AM02, J04AM07</t>
  </si>
  <si>
    <t>J04BA01, L01BB06, C03BA07, N05BA09, S01GX09</t>
  </si>
  <si>
    <t>J05AX11, J05AX12, S01XA25, L01BC02, C02KX04</t>
  </si>
  <si>
    <t>J05AR17, J05AF09, J05AR06, J05AR08, J05AR19</t>
  </si>
  <si>
    <t>J05AB12, J05AE03, D06BB03, J01MB06, J05AB01</t>
  </si>
  <si>
    <t>J05AF10, J05AE03, J05AE02, N04BX02, J05AX10</t>
  </si>
  <si>
    <t>J05AP55, J05AP51, J05AP08, J05AP56, M05BX53</t>
  </si>
  <si>
    <t>B03AB04, M01AB55, C09BB12, H03BX02, C07FB03</t>
  </si>
  <si>
    <t>C05BB56, A10BJ, P01AR53, G04CA, R03DC</t>
  </si>
  <si>
    <t>H02AB17, H03BB01, H02AB10, V04CD04, B01AC23</t>
  </si>
  <si>
    <t>G03GA06, G03GA05, G03GA10, H01AB01, N04AC01</t>
  </si>
  <si>
    <t>V04CJ02, G04BD06, A03AD02, H01AC04, M04AB01</t>
  </si>
  <si>
    <t>G03GA07, V08AC02, A16AB13, N06AX12, B06AC04</t>
  </si>
  <si>
    <t>M05BA06, M05BA04, S01KA01, M09AX01, M05BA03</t>
  </si>
  <si>
    <t>L02AE01, L02AE03, L02AE05, H01CA02, N06AX08</t>
  </si>
  <si>
    <t>H01CC01, B01AC25, L02AE03, L02BX02, H01CA02</t>
  </si>
  <si>
    <t>G03AC08, G03FA15, G03CX, H03BX, G03DB01</t>
  </si>
  <si>
    <t>G03XB02, G03AD02, L03AX13, A16AX13, J07AK01</t>
  </si>
  <si>
    <t>G04CA51, G04CA01, A02AB01, D09AA08, M05BX02</t>
  </si>
  <si>
    <t>N01BB52, N01BB02, S02DA01, C05AD01, G03XC</t>
  </si>
  <si>
    <t>L01AA01, C03AA07, C01CX06, R06AA06, L01XX05</t>
  </si>
  <si>
    <t>L01BC05, J05AF03, D06BB08, R06AD07, M01AX05</t>
  </si>
  <si>
    <t>C04AE01, L01XE01, A12AA30, L01XE48, L01XE13</t>
  </si>
  <si>
    <t>L01XC06, L01XC02, J01DD08, B01AC13, N03AD03</t>
  </si>
  <si>
    <t>L01CD01, L01CD03, J05AP07, N05CA10, L03AX13</t>
  </si>
  <si>
    <t>L01XE26, N03AX12, R06AX25, P01BX01, N04BC06</t>
  </si>
  <si>
    <t>L01XE47, L04AA37, L01XE18, L01XE41, G04BX14</t>
  </si>
  <si>
    <t>L01XX19, A02BX04, V09GX04, C09DA04, B02AA03</t>
  </si>
  <si>
    <t>L04AA31, M03AC05, D02BB02, J01MA15, S01EA03</t>
  </si>
  <si>
    <t>L03AB03, L03AB06, L03AB04, L03AB05, L03AB09</t>
  </si>
  <si>
    <t>L02BB03, L02BB04, A03AC04, A11HA01, A08AA02</t>
  </si>
  <si>
    <t>B05AA05, A06AG03, D03AX02, G02BB02, N07XX59</t>
  </si>
  <si>
    <t>G03GA10, C05, M01AX25, B02BD13, A06AX03</t>
  </si>
  <si>
    <t>V08CA, N06DX, A07BC, J07BK, H05AA01</t>
  </si>
  <si>
    <t>A12CB01, C05AX04, A16AX05, D09AB02, D09AB</t>
  </si>
  <si>
    <t>V09CX04, A01AB14, D08AJ05, D10AF03, G01AA05</t>
  </si>
  <si>
    <t>A12CX, C01EX, A12CX, A12C, N01AX</t>
  </si>
  <si>
    <t>D06BX, D06BX, J07X, J07AX, V03AX</t>
  </si>
  <si>
    <t>A11EA, A11DA, A11GB, V04CB01, A11CA</t>
  </si>
  <si>
    <t>A16AB08, A16AB12, G04CA02, A16AB05, N02AF02</t>
  </si>
  <si>
    <t>M01AC02, M01AC06, M01AC01, M02AA07, S01BC06</t>
  </si>
  <si>
    <t>M01AE11, D01AE04, D11AH03, V08AA05, M01AE08</t>
  </si>
  <si>
    <t>N02BA06, M03BA04, B01AD08, J01ED02, N03AX10</t>
  </si>
  <si>
    <t>M01CB04, B03AA03, V09IX04, A14AA09, A06AC06</t>
  </si>
  <si>
    <t>L04AC03, L01XE13, D06BB, S01AD, L01XE01</t>
  </si>
  <si>
    <t>S01KA02, A02AD04, D11AX11, M09AA01, G03HA01</t>
  </si>
  <si>
    <t>C01BA03, N06BA12, B01AX04, C08CA06, D06BX02</t>
  </si>
  <si>
    <t>V03AB16, V03AZ01, D08AX08, N03AB01, A06AC02</t>
  </si>
  <si>
    <t>S01JX, R05FB, R05DB20, S01JX, S01XA</t>
  </si>
  <si>
    <t>B03BB01, S02AA03, N06AA14, D06AX05, J01XX10</t>
  </si>
  <si>
    <t>P01AX08, J01DC03, S01ED04, M01AE06, M03BA02</t>
  </si>
  <si>
    <t>A16AX05, D09AB, D02AB, A12CB01, B01AB10</t>
  </si>
  <si>
    <t>D11AC08, V08DA05, D06BA, S01AB, D10AB02</t>
  </si>
  <si>
    <t>R02AA11, P01AA04, G01AC03, D08AH02, R06AB04</t>
  </si>
  <si>
    <t>N01AA01, D01AE09, N07AB, D08AL01, J01ED01</t>
  </si>
  <si>
    <t>S01FA02, C01DX02, N01AB08, A04AD01, M03BA04</t>
  </si>
  <si>
    <t>C01EX, C01CX, A12CX, C01CX, N01AX</t>
  </si>
  <si>
    <t>N04B, C01CX06, A10BH06, G03FB07, P01BX</t>
  </si>
  <si>
    <t>J07AG, J07AR, G02CX, A03DA02, G02C</t>
  </si>
  <si>
    <t>J07BE, P03AX04, B06AA07, D03BA01, J06BB15</t>
  </si>
  <si>
    <t>J07BF, A01AB05, D01AE05, D08AC05, L01XE33</t>
  </si>
  <si>
    <t>N01AB01, C04AA31, A03AX14, R06AB07, N07BB05</t>
  </si>
  <si>
    <t>N05CM15, A06AC06, G03DC31, N05CX03, G03CC03</t>
  </si>
  <si>
    <t>M03AC04, M03AC10, M03AC07, C02DC, C03CD</t>
  </si>
  <si>
    <t>M03AC10, M03AC07, M03AC04, D08AX07, A03AX04</t>
  </si>
  <si>
    <t>B05XB01, D08AK01, N01BA52, N04AB02, N01BA02</t>
  </si>
  <si>
    <t>R06AX, A07BC, A07BC30, H03BX, J02AX</t>
  </si>
  <si>
    <t>N06AX, R01AX, B05AX, S01KX, D04AX</t>
  </si>
  <si>
    <t>V03AB16, V03AZ01, D08AX08</t>
  </si>
  <si>
    <t>R02AA11, P01AA04, G01AC03, D08AH02</t>
  </si>
  <si>
    <t>Scorer</t>
  </si>
  <si>
    <t>No Match</t>
  </si>
  <si>
    <t>Match</t>
  </si>
  <si>
    <t>Num of Match</t>
  </si>
  <si>
    <t>TP</t>
  </si>
  <si>
    <t>FN</t>
  </si>
  <si>
    <t>FP</t>
  </si>
  <si>
    <t>TN</t>
  </si>
  <si>
    <t>Sensitivity</t>
  </si>
  <si>
    <t>Specificity</t>
  </si>
  <si>
    <t>Precision</t>
  </si>
  <si>
    <t>Accuracy</t>
  </si>
  <si>
    <t>F1 Score</t>
  </si>
  <si>
    <t>Missed Opportunity</t>
  </si>
  <si>
    <t>Levenshtein</t>
  </si>
  <si>
    <t>Damerau-Levenshtein</t>
  </si>
  <si>
    <t>Jaro</t>
  </si>
  <si>
    <t>Jaro-Winkler</t>
  </si>
  <si>
    <t>Hamming</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</si>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</sst>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9"/>
  <sheetViews>
    <sheetView topLeftCell="B1" workbookViewId="0">
      <pane ySplit="1" topLeftCell="A135" activePane="bottomLeft" state="frozen"/>
      <selection pane="bottomLeft" activeCell="N139" sqref="N13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0" width="30.6640625" style="1" bestFit="1" customWidth="1"/>
    <col min="11" max="11" width="27.5" style="1" bestFit="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666</v>
      </c>
      <c r="J2" s="1" t="s">
        <v>804</v>
      </c>
      <c r="K2" s="1" t="s">
        <v>939</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667</v>
      </c>
      <c r="J3" s="1" t="s">
        <v>805</v>
      </c>
      <c r="K3" s="1" t="s">
        <v>940</v>
      </c>
      <c r="L3">
        <v>5</v>
      </c>
      <c r="M3">
        <v>1</v>
      </c>
      <c r="N3">
        <f t="shared" si="0"/>
        <v>1</v>
      </c>
      <c r="Q3">
        <f t="shared" si="1"/>
        <v>4</v>
      </c>
    </row>
    <row r="4" spans="1:18" ht="64" x14ac:dyDescent="0.2">
      <c r="A4" t="s">
        <v>18</v>
      </c>
      <c r="B4" t="s">
        <v>36</v>
      </c>
      <c r="C4" t="s">
        <v>174</v>
      </c>
      <c r="D4" t="s">
        <v>312</v>
      </c>
      <c r="E4" t="s">
        <v>448</v>
      </c>
      <c r="F4" t="s">
        <v>526</v>
      </c>
      <c r="I4" s="1" t="s">
        <v>668</v>
      </c>
      <c r="J4" s="1" t="s">
        <v>806</v>
      </c>
      <c r="L4">
        <v>5</v>
      </c>
      <c r="M4">
        <v>0</v>
      </c>
      <c r="N4">
        <f t="shared" si="0"/>
        <v>0</v>
      </c>
      <c r="Q4">
        <f t="shared" si="1"/>
        <v>5</v>
      </c>
    </row>
    <row r="5" spans="1:18" ht="64" x14ac:dyDescent="0.2">
      <c r="A5" t="s">
        <v>18</v>
      </c>
      <c r="B5" t="s">
        <v>37</v>
      </c>
      <c r="C5" t="s">
        <v>175</v>
      </c>
      <c r="D5" t="s">
        <v>313</v>
      </c>
      <c r="E5" t="s">
        <v>449</v>
      </c>
      <c r="F5" t="s">
        <v>527</v>
      </c>
      <c r="I5" s="1" t="s">
        <v>669</v>
      </c>
      <c r="J5" s="1" t="s">
        <v>807</v>
      </c>
      <c r="L5">
        <v>5</v>
      </c>
      <c r="M5">
        <v>0</v>
      </c>
      <c r="N5">
        <f t="shared" si="0"/>
        <v>0</v>
      </c>
      <c r="Q5">
        <f t="shared" si="1"/>
        <v>5</v>
      </c>
    </row>
    <row r="6" spans="1:18" ht="48" x14ac:dyDescent="0.2">
      <c r="A6" t="s">
        <v>18</v>
      </c>
      <c r="B6" t="s">
        <v>38</v>
      </c>
      <c r="C6" t="s">
        <v>176</v>
      </c>
      <c r="D6" t="s">
        <v>314</v>
      </c>
      <c r="E6" t="s">
        <v>450</v>
      </c>
      <c r="F6" t="s">
        <v>528</v>
      </c>
      <c r="G6" t="s">
        <v>586</v>
      </c>
      <c r="I6" s="1" t="s">
        <v>670</v>
      </c>
      <c r="J6" s="1" t="s">
        <v>808</v>
      </c>
      <c r="L6">
        <v>5</v>
      </c>
      <c r="M6">
        <v>0</v>
      </c>
      <c r="N6">
        <f t="shared" si="0"/>
        <v>0</v>
      </c>
      <c r="Q6">
        <f t="shared" si="1"/>
        <v>5</v>
      </c>
    </row>
    <row r="7" spans="1:18" ht="48" x14ac:dyDescent="0.2">
      <c r="A7" t="s">
        <v>18</v>
      </c>
      <c r="B7" t="s">
        <v>39</v>
      </c>
      <c r="C7" t="s">
        <v>177</v>
      </c>
      <c r="D7" t="s">
        <v>315</v>
      </c>
      <c r="E7" t="s">
        <v>451</v>
      </c>
      <c r="F7" t="s">
        <v>529</v>
      </c>
      <c r="G7" t="s">
        <v>587</v>
      </c>
      <c r="I7" s="1" t="s">
        <v>671</v>
      </c>
      <c r="J7" s="1" t="s">
        <v>809</v>
      </c>
      <c r="L7">
        <v>5</v>
      </c>
      <c r="M7">
        <v>0</v>
      </c>
      <c r="N7">
        <f t="shared" si="0"/>
        <v>0</v>
      </c>
      <c r="Q7">
        <f t="shared" si="1"/>
        <v>5</v>
      </c>
    </row>
    <row r="8" spans="1:18" ht="32" x14ac:dyDescent="0.2">
      <c r="A8" t="s">
        <v>18</v>
      </c>
      <c r="B8" t="s">
        <v>40</v>
      </c>
      <c r="C8" t="s">
        <v>178</v>
      </c>
      <c r="D8" t="s">
        <v>316</v>
      </c>
      <c r="E8" t="s">
        <v>40</v>
      </c>
      <c r="F8" t="s">
        <v>529</v>
      </c>
      <c r="G8" t="s">
        <v>588</v>
      </c>
      <c r="I8" s="1" t="s">
        <v>672</v>
      </c>
      <c r="J8" s="1" t="s">
        <v>810</v>
      </c>
      <c r="K8" s="1" t="s">
        <v>941</v>
      </c>
      <c r="L8">
        <v>5</v>
      </c>
      <c r="M8">
        <v>1</v>
      </c>
      <c r="N8">
        <f t="shared" si="0"/>
        <v>1</v>
      </c>
      <c r="Q8">
        <f t="shared" si="1"/>
        <v>4</v>
      </c>
    </row>
    <row r="9" spans="1:18" ht="64" x14ac:dyDescent="0.2">
      <c r="A9" t="s">
        <v>19</v>
      </c>
      <c r="B9" t="s">
        <v>41</v>
      </c>
      <c r="C9" t="s">
        <v>179</v>
      </c>
      <c r="D9" t="s">
        <v>317</v>
      </c>
      <c r="E9" t="s">
        <v>452</v>
      </c>
      <c r="F9" t="s">
        <v>530</v>
      </c>
      <c r="G9" t="s">
        <v>589</v>
      </c>
      <c r="I9" s="1" t="s">
        <v>673</v>
      </c>
      <c r="J9" s="1" t="s">
        <v>811</v>
      </c>
      <c r="L9">
        <v>5</v>
      </c>
      <c r="M9">
        <v>0</v>
      </c>
      <c r="N9">
        <f t="shared" si="0"/>
        <v>0</v>
      </c>
      <c r="Q9">
        <f t="shared" si="1"/>
        <v>5</v>
      </c>
    </row>
    <row r="10" spans="1:18" ht="48" x14ac:dyDescent="0.2">
      <c r="A10" t="s">
        <v>19</v>
      </c>
      <c r="B10" t="s">
        <v>42</v>
      </c>
      <c r="C10" t="s">
        <v>180</v>
      </c>
      <c r="D10" t="s">
        <v>318</v>
      </c>
      <c r="E10" t="s">
        <v>42</v>
      </c>
      <c r="F10" t="s">
        <v>524</v>
      </c>
      <c r="G10" t="s">
        <v>590</v>
      </c>
      <c r="I10" s="1" t="s">
        <v>674</v>
      </c>
      <c r="J10" s="1" t="s">
        <v>812</v>
      </c>
      <c r="K10" s="1" t="s">
        <v>942</v>
      </c>
      <c r="L10">
        <v>5</v>
      </c>
      <c r="M10">
        <v>1</v>
      </c>
      <c r="N10">
        <f t="shared" si="0"/>
        <v>1</v>
      </c>
      <c r="Q10">
        <f t="shared" si="1"/>
        <v>4</v>
      </c>
    </row>
    <row r="11" spans="1:18" ht="64" x14ac:dyDescent="0.2">
      <c r="A11" t="s">
        <v>19</v>
      </c>
      <c r="B11" t="s">
        <v>43</v>
      </c>
      <c r="C11" t="s">
        <v>181</v>
      </c>
      <c r="D11" t="s">
        <v>319</v>
      </c>
      <c r="E11" t="s">
        <v>453</v>
      </c>
      <c r="F11" t="s">
        <v>530</v>
      </c>
      <c r="G11" t="s">
        <v>591</v>
      </c>
      <c r="I11" s="1" t="s">
        <v>675</v>
      </c>
      <c r="J11" s="1" t="s">
        <v>813</v>
      </c>
      <c r="L11">
        <v>5</v>
      </c>
      <c r="M11">
        <v>0</v>
      </c>
      <c r="N11">
        <f t="shared" si="0"/>
        <v>0</v>
      </c>
      <c r="O11">
        <v>1</v>
      </c>
      <c r="Q11">
        <f t="shared" si="1"/>
        <v>4</v>
      </c>
    </row>
    <row r="12" spans="1:18" ht="48" x14ac:dyDescent="0.2">
      <c r="A12" t="s">
        <v>19</v>
      </c>
      <c r="B12" t="s">
        <v>44</v>
      </c>
      <c r="C12" t="s">
        <v>182</v>
      </c>
      <c r="D12" t="s">
        <v>320</v>
      </c>
      <c r="E12" t="s">
        <v>44</v>
      </c>
      <c r="F12" t="s">
        <v>524</v>
      </c>
      <c r="G12" t="s">
        <v>590</v>
      </c>
      <c r="I12" s="1" t="s">
        <v>676</v>
      </c>
      <c r="J12" s="1" t="s">
        <v>814</v>
      </c>
      <c r="K12" s="1" t="s">
        <v>943</v>
      </c>
      <c r="L12">
        <v>5</v>
      </c>
      <c r="M12">
        <v>1</v>
      </c>
      <c r="N12">
        <f t="shared" si="0"/>
        <v>1</v>
      </c>
      <c r="Q12">
        <f t="shared" si="1"/>
        <v>4</v>
      </c>
    </row>
    <row r="13" spans="1:18" ht="48" x14ac:dyDescent="0.2">
      <c r="A13" t="s">
        <v>19</v>
      </c>
      <c r="B13" t="s">
        <v>45</v>
      </c>
      <c r="C13" t="s">
        <v>183</v>
      </c>
      <c r="D13" t="s">
        <v>321</v>
      </c>
      <c r="E13" t="s">
        <v>454</v>
      </c>
      <c r="F13" t="s">
        <v>530</v>
      </c>
      <c r="G13" t="s">
        <v>585</v>
      </c>
      <c r="I13" s="1" t="s">
        <v>677</v>
      </c>
      <c r="J13" s="1" t="s">
        <v>815</v>
      </c>
      <c r="L13">
        <v>5</v>
      </c>
      <c r="M13">
        <v>0</v>
      </c>
      <c r="N13">
        <f t="shared" si="0"/>
        <v>0</v>
      </c>
      <c r="Q13">
        <f t="shared" si="1"/>
        <v>5</v>
      </c>
    </row>
    <row r="14" spans="1:18" ht="48" x14ac:dyDescent="0.2">
      <c r="A14" t="s">
        <v>19</v>
      </c>
      <c r="B14" t="s">
        <v>46</v>
      </c>
      <c r="C14" t="s">
        <v>184</v>
      </c>
      <c r="D14" t="s">
        <v>322</v>
      </c>
      <c r="E14" t="s">
        <v>455</v>
      </c>
      <c r="F14" t="s">
        <v>530</v>
      </c>
      <c r="G14" t="s">
        <v>592</v>
      </c>
      <c r="I14" s="1" t="s">
        <v>678</v>
      </c>
      <c r="J14" s="1" t="s">
        <v>816</v>
      </c>
      <c r="L14">
        <v>5</v>
      </c>
      <c r="M14">
        <v>0</v>
      </c>
      <c r="N14">
        <f t="shared" si="0"/>
        <v>0</v>
      </c>
      <c r="Q14">
        <f t="shared" si="1"/>
        <v>5</v>
      </c>
    </row>
    <row r="15" spans="1:18" ht="64" x14ac:dyDescent="0.2">
      <c r="A15" t="s">
        <v>19</v>
      </c>
      <c r="B15" t="s">
        <v>47</v>
      </c>
      <c r="C15" t="s">
        <v>185</v>
      </c>
      <c r="D15" t="s">
        <v>323</v>
      </c>
      <c r="E15" t="s">
        <v>456</v>
      </c>
      <c r="F15" t="s">
        <v>531</v>
      </c>
      <c r="I15" s="1" t="s">
        <v>679</v>
      </c>
      <c r="J15" s="1" t="s">
        <v>817</v>
      </c>
      <c r="L15">
        <v>5</v>
      </c>
      <c r="M15">
        <v>0</v>
      </c>
      <c r="N15">
        <f t="shared" si="0"/>
        <v>0</v>
      </c>
      <c r="Q15">
        <f t="shared" si="1"/>
        <v>5</v>
      </c>
    </row>
    <row r="16" spans="1:18" ht="64" x14ac:dyDescent="0.2">
      <c r="A16" t="s">
        <v>19</v>
      </c>
      <c r="B16" t="s">
        <v>48</v>
      </c>
      <c r="C16" t="s">
        <v>186</v>
      </c>
      <c r="D16" t="s">
        <v>324</v>
      </c>
      <c r="E16" t="s">
        <v>457</v>
      </c>
      <c r="F16" t="s">
        <v>532</v>
      </c>
      <c r="I16" s="1" t="s">
        <v>680</v>
      </c>
      <c r="J16" s="1" t="s">
        <v>818</v>
      </c>
      <c r="L16">
        <v>5</v>
      </c>
      <c r="M16">
        <v>0</v>
      </c>
      <c r="N16">
        <f t="shared" si="0"/>
        <v>0</v>
      </c>
      <c r="O16">
        <v>1</v>
      </c>
      <c r="Q16">
        <f t="shared" si="1"/>
        <v>4</v>
      </c>
    </row>
    <row r="17" spans="1:17" ht="64" x14ac:dyDescent="0.2">
      <c r="A17" t="s">
        <v>19</v>
      </c>
      <c r="B17" t="s">
        <v>49</v>
      </c>
      <c r="C17" t="s">
        <v>187</v>
      </c>
      <c r="D17" t="s">
        <v>325</v>
      </c>
      <c r="E17" t="s">
        <v>458</v>
      </c>
      <c r="F17" t="s">
        <v>530</v>
      </c>
      <c r="G17" t="s">
        <v>593</v>
      </c>
      <c r="I17" s="1" t="s">
        <v>681</v>
      </c>
      <c r="J17" s="1" t="s">
        <v>819</v>
      </c>
      <c r="L17">
        <v>5</v>
      </c>
      <c r="M17">
        <v>0</v>
      </c>
      <c r="N17">
        <f t="shared" si="0"/>
        <v>0</v>
      </c>
      <c r="Q17">
        <f t="shared" si="1"/>
        <v>5</v>
      </c>
    </row>
    <row r="18" spans="1:17" ht="64" x14ac:dyDescent="0.2">
      <c r="A18" t="s">
        <v>19</v>
      </c>
      <c r="B18" t="s">
        <v>50</v>
      </c>
      <c r="C18" t="s">
        <v>188</v>
      </c>
      <c r="D18" t="s">
        <v>326</v>
      </c>
      <c r="E18" t="s">
        <v>459</v>
      </c>
      <c r="F18" t="s">
        <v>530</v>
      </c>
      <c r="G18" t="s">
        <v>594</v>
      </c>
      <c r="I18" s="1" t="s">
        <v>682</v>
      </c>
      <c r="J18" s="1" t="s">
        <v>820</v>
      </c>
      <c r="L18">
        <v>5</v>
      </c>
      <c r="M18">
        <v>0</v>
      </c>
      <c r="N18">
        <f t="shared" si="0"/>
        <v>0</v>
      </c>
      <c r="O18">
        <v>1</v>
      </c>
      <c r="Q18">
        <f t="shared" si="1"/>
        <v>4</v>
      </c>
    </row>
    <row r="19" spans="1:17" ht="32" x14ac:dyDescent="0.2">
      <c r="A19" t="s">
        <v>19</v>
      </c>
      <c r="B19" t="s">
        <v>51</v>
      </c>
      <c r="C19" t="s">
        <v>189</v>
      </c>
      <c r="D19" t="s">
        <v>327</v>
      </c>
      <c r="E19" t="s">
        <v>51</v>
      </c>
      <c r="F19" t="s">
        <v>530</v>
      </c>
      <c r="G19" t="s">
        <v>595</v>
      </c>
      <c r="I19" s="1" t="s">
        <v>683</v>
      </c>
      <c r="J19" s="1" t="s">
        <v>821</v>
      </c>
      <c r="K19" s="1" t="s">
        <v>944</v>
      </c>
      <c r="L19">
        <v>5</v>
      </c>
      <c r="M19">
        <v>2</v>
      </c>
      <c r="N19">
        <f t="shared" si="0"/>
        <v>2</v>
      </c>
      <c r="Q19">
        <f t="shared" si="1"/>
        <v>3</v>
      </c>
    </row>
    <row r="20" spans="1:17" ht="48" x14ac:dyDescent="0.2">
      <c r="A20" t="s">
        <v>19</v>
      </c>
      <c r="B20" t="s">
        <v>52</v>
      </c>
      <c r="C20" t="s">
        <v>190</v>
      </c>
      <c r="D20" t="s">
        <v>328</v>
      </c>
      <c r="E20" t="s">
        <v>52</v>
      </c>
      <c r="F20" t="s">
        <v>533</v>
      </c>
      <c r="G20" t="s">
        <v>596</v>
      </c>
      <c r="I20" s="1" t="s">
        <v>684</v>
      </c>
      <c r="J20" s="1" t="s">
        <v>822</v>
      </c>
      <c r="K20" s="1" t="s">
        <v>945</v>
      </c>
      <c r="L20">
        <v>5</v>
      </c>
      <c r="M20">
        <v>1</v>
      </c>
      <c r="N20">
        <f t="shared" si="0"/>
        <v>1</v>
      </c>
      <c r="Q20">
        <f t="shared" si="1"/>
        <v>4</v>
      </c>
    </row>
    <row r="21" spans="1:17" ht="64" x14ac:dyDescent="0.2">
      <c r="A21" t="s">
        <v>19</v>
      </c>
      <c r="B21" t="s">
        <v>53</v>
      </c>
      <c r="C21" t="s">
        <v>191</v>
      </c>
      <c r="D21" t="s">
        <v>329</v>
      </c>
      <c r="E21" t="s">
        <v>460</v>
      </c>
      <c r="F21" t="s">
        <v>530</v>
      </c>
      <c r="G21" t="s">
        <v>597</v>
      </c>
      <c r="I21" s="1" t="s">
        <v>685</v>
      </c>
      <c r="J21" s="1" t="s">
        <v>823</v>
      </c>
      <c r="L21">
        <v>5</v>
      </c>
      <c r="M21">
        <v>0</v>
      </c>
      <c r="N21">
        <f t="shared" si="0"/>
        <v>0</v>
      </c>
      <c r="O21">
        <v>1</v>
      </c>
      <c r="Q21">
        <f t="shared" si="1"/>
        <v>4</v>
      </c>
    </row>
    <row r="22" spans="1:17" ht="48" x14ac:dyDescent="0.2">
      <c r="A22" t="s">
        <v>19</v>
      </c>
      <c r="B22" t="s">
        <v>54</v>
      </c>
      <c r="C22" t="s">
        <v>192</v>
      </c>
      <c r="D22" t="s">
        <v>330</v>
      </c>
      <c r="E22" t="s">
        <v>461</v>
      </c>
      <c r="F22" t="s">
        <v>534</v>
      </c>
      <c r="G22" t="s">
        <v>598</v>
      </c>
      <c r="I22" s="1" t="s">
        <v>686</v>
      </c>
      <c r="J22" s="1" t="s">
        <v>824</v>
      </c>
      <c r="L22">
        <v>5</v>
      </c>
      <c r="M22">
        <v>0</v>
      </c>
      <c r="N22">
        <f t="shared" si="0"/>
        <v>0</v>
      </c>
      <c r="Q22">
        <f t="shared" si="1"/>
        <v>5</v>
      </c>
    </row>
    <row r="23" spans="1:17" ht="48" x14ac:dyDescent="0.2">
      <c r="A23" t="s">
        <v>19</v>
      </c>
      <c r="B23" t="s">
        <v>55</v>
      </c>
      <c r="C23" t="s">
        <v>193</v>
      </c>
      <c r="D23" t="s">
        <v>331</v>
      </c>
      <c r="E23" t="s">
        <v>462</v>
      </c>
      <c r="F23" t="s">
        <v>530</v>
      </c>
      <c r="G23" t="s">
        <v>585</v>
      </c>
      <c r="I23" s="1" t="s">
        <v>687</v>
      </c>
      <c r="J23" s="1" t="s">
        <v>825</v>
      </c>
      <c r="L23">
        <v>5</v>
      </c>
      <c r="M23">
        <v>0</v>
      </c>
      <c r="N23">
        <f t="shared" si="0"/>
        <v>0</v>
      </c>
      <c r="Q23">
        <f t="shared" si="1"/>
        <v>5</v>
      </c>
    </row>
    <row r="24" spans="1:17" ht="64" x14ac:dyDescent="0.2">
      <c r="A24" t="s">
        <v>19</v>
      </c>
      <c r="B24" t="s">
        <v>56</v>
      </c>
      <c r="C24" t="s">
        <v>194</v>
      </c>
      <c r="D24" t="s">
        <v>332</v>
      </c>
      <c r="E24" t="s">
        <v>463</v>
      </c>
      <c r="F24" t="s">
        <v>530</v>
      </c>
      <c r="G24" t="s">
        <v>599</v>
      </c>
      <c r="I24" s="1" t="s">
        <v>688</v>
      </c>
      <c r="J24" s="1" t="s">
        <v>826</v>
      </c>
      <c r="L24">
        <v>5</v>
      </c>
      <c r="M24">
        <v>0</v>
      </c>
      <c r="N24">
        <f t="shared" si="0"/>
        <v>0</v>
      </c>
      <c r="O24">
        <v>1</v>
      </c>
      <c r="Q24">
        <f t="shared" si="1"/>
        <v>4</v>
      </c>
    </row>
    <row r="25" spans="1:17" ht="48" x14ac:dyDescent="0.2">
      <c r="A25" t="s">
        <v>19</v>
      </c>
      <c r="B25" t="s">
        <v>57</v>
      </c>
      <c r="C25" t="s">
        <v>195</v>
      </c>
      <c r="D25" t="s">
        <v>333</v>
      </c>
      <c r="E25" t="s">
        <v>57</v>
      </c>
      <c r="F25" t="s">
        <v>535</v>
      </c>
      <c r="G25" t="s">
        <v>600</v>
      </c>
      <c r="I25" s="1" t="s">
        <v>689</v>
      </c>
      <c r="J25" s="1" t="s">
        <v>827</v>
      </c>
      <c r="K25" s="1" t="s">
        <v>946</v>
      </c>
      <c r="L25">
        <v>5</v>
      </c>
      <c r="M25">
        <v>1</v>
      </c>
      <c r="N25">
        <f t="shared" si="0"/>
        <v>1</v>
      </c>
      <c r="Q25">
        <f t="shared" si="1"/>
        <v>4</v>
      </c>
    </row>
    <row r="26" spans="1:17" ht="48" x14ac:dyDescent="0.2">
      <c r="A26" t="s">
        <v>19</v>
      </c>
      <c r="B26" t="s">
        <v>58</v>
      </c>
      <c r="C26" t="s">
        <v>196</v>
      </c>
      <c r="D26" t="s">
        <v>334</v>
      </c>
      <c r="E26" t="s">
        <v>464</v>
      </c>
      <c r="F26" t="s">
        <v>524</v>
      </c>
      <c r="G26" t="s">
        <v>601</v>
      </c>
      <c r="I26" s="1" t="s">
        <v>690</v>
      </c>
      <c r="J26" s="1" t="s">
        <v>828</v>
      </c>
      <c r="L26">
        <v>5</v>
      </c>
      <c r="M26">
        <v>0</v>
      </c>
      <c r="N26">
        <f t="shared" si="0"/>
        <v>0</v>
      </c>
      <c r="O26">
        <v>1</v>
      </c>
      <c r="Q26">
        <f t="shared" si="1"/>
        <v>4</v>
      </c>
    </row>
    <row r="27" spans="1:17" ht="64" x14ac:dyDescent="0.2">
      <c r="A27" t="s">
        <v>19</v>
      </c>
      <c r="B27" t="s">
        <v>59</v>
      </c>
      <c r="C27" t="s">
        <v>197</v>
      </c>
      <c r="D27" t="s">
        <v>335</v>
      </c>
      <c r="E27" t="s">
        <v>465</v>
      </c>
      <c r="F27" t="s">
        <v>533</v>
      </c>
      <c r="G27" t="s">
        <v>602</v>
      </c>
      <c r="I27" s="1" t="s">
        <v>691</v>
      </c>
      <c r="J27" s="1" t="s">
        <v>809</v>
      </c>
      <c r="L27">
        <v>5</v>
      </c>
      <c r="M27">
        <v>0</v>
      </c>
      <c r="N27">
        <f t="shared" si="0"/>
        <v>0</v>
      </c>
      <c r="Q27">
        <f t="shared" si="1"/>
        <v>5</v>
      </c>
    </row>
    <row r="28" spans="1:17" ht="64" x14ac:dyDescent="0.2">
      <c r="A28" t="s">
        <v>19</v>
      </c>
      <c r="B28" t="s">
        <v>60</v>
      </c>
      <c r="C28" t="s">
        <v>198</v>
      </c>
      <c r="D28" t="s">
        <v>336</v>
      </c>
      <c r="E28" t="s">
        <v>466</v>
      </c>
      <c r="F28" t="s">
        <v>530</v>
      </c>
      <c r="G28" t="s">
        <v>593</v>
      </c>
      <c r="I28" s="1" t="s">
        <v>692</v>
      </c>
      <c r="J28" s="1" t="s">
        <v>829</v>
      </c>
      <c r="L28">
        <v>5</v>
      </c>
      <c r="M28">
        <v>0</v>
      </c>
      <c r="N28">
        <f t="shared" si="0"/>
        <v>0</v>
      </c>
      <c r="Q28">
        <f t="shared" si="1"/>
        <v>5</v>
      </c>
    </row>
    <row r="29" spans="1:17" ht="48" x14ac:dyDescent="0.2">
      <c r="A29" t="s">
        <v>19</v>
      </c>
      <c r="B29" t="s">
        <v>61</v>
      </c>
      <c r="C29" t="s">
        <v>199</v>
      </c>
      <c r="D29" t="s">
        <v>337</v>
      </c>
      <c r="E29" t="s">
        <v>467</v>
      </c>
      <c r="F29" t="s">
        <v>530</v>
      </c>
      <c r="G29" t="s">
        <v>592</v>
      </c>
      <c r="I29" s="1" t="s">
        <v>693</v>
      </c>
      <c r="J29" s="1" t="s">
        <v>830</v>
      </c>
      <c r="L29">
        <v>5</v>
      </c>
      <c r="M29">
        <v>0</v>
      </c>
      <c r="N29">
        <f t="shared" si="0"/>
        <v>0</v>
      </c>
      <c r="Q29">
        <f t="shared" si="1"/>
        <v>5</v>
      </c>
    </row>
    <row r="30" spans="1:17" ht="48" x14ac:dyDescent="0.2">
      <c r="A30" t="s">
        <v>19</v>
      </c>
      <c r="B30" t="s">
        <v>62</v>
      </c>
      <c r="C30" t="s">
        <v>200</v>
      </c>
      <c r="D30" t="s">
        <v>338</v>
      </c>
      <c r="E30" t="s">
        <v>468</v>
      </c>
      <c r="F30" t="s">
        <v>536</v>
      </c>
      <c r="G30" t="s">
        <v>603</v>
      </c>
      <c r="I30" s="1" t="s">
        <v>694</v>
      </c>
      <c r="J30" s="1" t="s">
        <v>831</v>
      </c>
      <c r="L30">
        <v>5</v>
      </c>
      <c r="M30">
        <v>0</v>
      </c>
      <c r="N30">
        <f t="shared" si="0"/>
        <v>0</v>
      </c>
      <c r="O30">
        <v>1</v>
      </c>
      <c r="Q30">
        <f t="shared" si="1"/>
        <v>4</v>
      </c>
    </row>
    <row r="31" spans="1:17" ht="48" x14ac:dyDescent="0.2">
      <c r="A31" t="s">
        <v>19</v>
      </c>
      <c r="B31" t="s">
        <v>63</v>
      </c>
      <c r="C31" t="s">
        <v>201</v>
      </c>
      <c r="D31" t="s">
        <v>339</v>
      </c>
      <c r="E31" t="s">
        <v>63</v>
      </c>
      <c r="F31" t="s">
        <v>534</v>
      </c>
      <c r="G31" t="s">
        <v>604</v>
      </c>
      <c r="I31" s="1" t="s">
        <v>695</v>
      </c>
      <c r="J31" s="1" t="s">
        <v>832</v>
      </c>
      <c r="K31" s="1" t="s">
        <v>947</v>
      </c>
      <c r="L31">
        <v>5</v>
      </c>
      <c r="M31">
        <v>1</v>
      </c>
      <c r="N31">
        <f t="shared" si="0"/>
        <v>1</v>
      </c>
      <c r="Q31">
        <f t="shared" si="1"/>
        <v>4</v>
      </c>
    </row>
    <row r="32" spans="1:17" ht="64" x14ac:dyDescent="0.2">
      <c r="A32" t="s">
        <v>19</v>
      </c>
      <c r="B32" t="s">
        <v>64</v>
      </c>
      <c r="C32" t="s">
        <v>202</v>
      </c>
      <c r="D32" t="s">
        <v>340</v>
      </c>
      <c r="E32" t="s">
        <v>469</v>
      </c>
      <c r="F32" t="s">
        <v>537</v>
      </c>
      <c r="I32" s="1" t="s">
        <v>696</v>
      </c>
      <c r="J32" s="1" t="s">
        <v>833</v>
      </c>
      <c r="L32">
        <v>5</v>
      </c>
      <c r="M32">
        <v>0</v>
      </c>
      <c r="N32">
        <f t="shared" si="0"/>
        <v>0</v>
      </c>
      <c r="O32">
        <v>1</v>
      </c>
      <c r="Q32">
        <f t="shared" si="1"/>
        <v>4</v>
      </c>
    </row>
    <row r="33" spans="1:17" ht="48" x14ac:dyDescent="0.2">
      <c r="A33" t="s">
        <v>19</v>
      </c>
      <c r="B33" t="s">
        <v>65</v>
      </c>
      <c r="C33" t="s">
        <v>203</v>
      </c>
      <c r="D33" t="s">
        <v>341</v>
      </c>
      <c r="E33" t="s">
        <v>65</v>
      </c>
      <c r="F33" t="s">
        <v>530</v>
      </c>
      <c r="G33" t="s">
        <v>601</v>
      </c>
      <c r="I33" s="1" t="s">
        <v>697</v>
      </c>
      <c r="J33" s="1" t="s">
        <v>834</v>
      </c>
      <c r="K33" s="1" t="s">
        <v>948</v>
      </c>
      <c r="L33">
        <v>5</v>
      </c>
      <c r="M33">
        <v>1</v>
      </c>
      <c r="N33">
        <f t="shared" si="0"/>
        <v>1</v>
      </c>
      <c r="Q33">
        <f t="shared" si="1"/>
        <v>4</v>
      </c>
    </row>
    <row r="34" spans="1:17" ht="32" x14ac:dyDescent="0.2">
      <c r="A34" t="s">
        <v>19</v>
      </c>
      <c r="B34" t="s">
        <v>66</v>
      </c>
      <c r="C34" t="s">
        <v>204</v>
      </c>
      <c r="D34" t="s">
        <v>342</v>
      </c>
      <c r="E34" t="s">
        <v>470</v>
      </c>
      <c r="F34" t="s">
        <v>530</v>
      </c>
      <c r="I34" s="1" t="s">
        <v>698</v>
      </c>
      <c r="J34" s="1" t="s">
        <v>835</v>
      </c>
      <c r="L34">
        <v>5</v>
      </c>
      <c r="M34">
        <v>0</v>
      </c>
      <c r="N34">
        <f t="shared" ref="N34:N65" si="2">M34</f>
        <v>0</v>
      </c>
      <c r="Q34">
        <f t="shared" ref="Q34:Q65" si="3">L34-SUM(N34:P34)</f>
        <v>5</v>
      </c>
    </row>
    <row r="35" spans="1:17" ht="64" x14ac:dyDescent="0.2">
      <c r="A35" t="s">
        <v>20</v>
      </c>
      <c r="B35" t="s">
        <v>67</v>
      </c>
      <c r="C35" t="s">
        <v>205</v>
      </c>
      <c r="D35" t="s">
        <v>343</v>
      </c>
      <c r="E35" t="s">
        <v>471</v>
      </c>
      <c r="F35" t="s">
        <v>538</v>
      </c>
      <c r="G35" t="s">
        <v>605</v>
      </c>
      <c r="I35" s="1" t="s">
        <v>699</v>
      </c>
      <c r="J35" s="1" t="s">
        <v>836</v>
      </c>
      <c r="L35">
        <v>5</v>
      </c>
      <c r="M35">
        <v>0</v>
      </c>
      <c r="N35">
        <f t="shared" si="2"/>
        <v>0</v>
      </c>
      <c r="O35">
        <v>1</v>
      </c>
      <c r="Q35">
        <f t="shared" si="3"/>
        <v>4</v>
      </c>
    </row>
    <row r="36" spans="1:17" ht="48" x14ac:dyDescent="0.2">
      <c r="A36" t="s">
        <v>20</v>
      </c>
      <c r="B36" t="s">
        <v>68</v>
      </c>
      <c r="C36" t="s">
        <v>206</v>
      </c>
      <c r="D36" t="s">
        <v>344</v>
      </c>
      <c r="E36" t="s">
        <v>472</v>
      </c>
      <c r="F36" t="s">
        <v>538</v>
      </c>
      <c r="G36" t="s">
        <v>606</v>
      </c>
      <c r="I36" s="1" t="s">
        <v>700</v>
      </c>
      <c r="J36" s="1" t="s">
        <v>837</v>
      </c>
      <c r="L36">
        <v>5</v>
      </c>
      <c r="M36">
        <v>0</v>
      </c>
      <c r="N36">
        <f t="shared" si="2"/>
        <v>0</v>
      </c>
      <c r="Q36">
        <f t="shared" si="3"/>
        <v>5</v>
      </c>
    </row>
    <row r="37" spans="1:17" ht="32" x14ac:dyDescent="0.2">
      <c r="A37" t="s">
        <v>20</v>
      </c>
      <c r="B37" t="s">
        <v>69</v>
      </c>
      <c r="C37" t="s">
        <v>207</v>
      </c>
      <c r="D37" t="s">
        <v>345</v>
      </c>
      <c r="E37" t="s">
        <v>69</v>
      </c>
      <c r="F37" t="s">
        <v>530</v>
      </c>
      <c r="G37" t="s">
        <v>607</v>
      </c>
      <c r="I37" s="1" t="s">
        <v>701</v>
      </c>
      <c r="J37" s="1" t="s">
        <v>838</v>
      </c>
      <c r="L37">
        <v>5</v>
      </c>
      <c r="M37">
        <v>0</v>
      </c>
      <c r="N37">
        <f t="shared" si="2"/>
        <v>0</v>
      </c>
      <c r="Q37">
        <f t="shared" si="3"/>
        <v>5</v>
      </c>
    </row>
    <row r="38" spans="1:17" ht="48" x14ac:dyDescent="0.2">
      <c r="A38" t="s">
        <v>20</v>
      </c>
      <c r="B38" t="s">
        <v>70</v>
      </c>
      <c r="C38" t="s">
        <v>208</v>
      </c>
      <c r="D38" t="s">
        <v>346</v>
      </c>
      <c r="E38" t="s">
        <v>70</v>
      </c>
      <c r="F38" t="s">
        <v>530</v>
      </c>
      <c r="G38" t="s">
        <v>585</v>
      </c>
      <c r="I38" s="1" t="s">
        <v>702</v>
      </c>
      <c r="J38" s="1" t="s">
        <v>839</v>
      </c>
      <c r="K38" s="1" t="s">
        <v>949</v>
      </c>
      <c r="L38">
        <v>5</v>
      </c>
      <c r="M38">
        <v>1</v>
      </c>
      <c r="N38">
        <f t="shared" si="2"/>
        <v>1</v>
      </c>
      <c r="Q38">
        <f t="shared" si="3"/>
        <v>4</v>
      </c>
    </row>
    <row r="39" spans="1:17" ht="64" x14ac:dyDescent="0.2">
      <c r="A39" t="s">
        <v>20</v>
      </c>
      <c r="B39" t="s">
        <v>71</v>
      </c>
      <c r="C39" t="s">
        <v>209</v>
      </c>
      <c r="D39" t="s">
        <v>347</v>
      </c>
      <c r="E39" t="s">
        <v>473</v>
      </c>
      <c r="F39" t="s">
        <v>539</v>
      </c>
      <c r="G39" t="s">
        <v>608</v>
      </c>
      <c r="I39" s="1" t="s">
        <v>703</v>
      </c>
      <c r="J39" s="1" t="s">
        <v>809</v>
      </c>
      <c r="L39">
        <v>5</v>
      </c>
      <c r="M39">
        <v>0</v>
      </c>
      <c r="N39">
        <f t="shared" si="2"/>
        <v>0</v>
      </c>
      <c r="Q39">
        <f t="shared" si="3"/>
        <v>5</v>
      </c>
    </row>
    <row r="40" spans="1:17" ht="64" x14ac:dyDescent="0.2">
      <c r="A40" t="s">
        <v>20</v>
      </c>
      <c r="B40" t="s">
        <v>72</v>
      </c>
      <c r="C40" t="s">
        <v>210</v>
      </c>
      <c r="D40" t="s">
        <v>348</v>
      </c>
      <c r="E40" t="s">
        <v>474</v>
      </c>
      <c r="F40" t="s">
        <v>540</v>
      </c>
      <c r="G40" t="s">
        <v>609</v>
      </c>
      <c r="I40" s="1" t="s">
        <v>704</v>
      </c>
      <c r="J40" s="1" t="s">
        <v>840</v>
      </c>
      <c r="L40">
        <v>5</v>
      </c>
      <c r="M40">
        <v>0</v>
      </c>
      <c r="N40">
        <f t="shared" si="2"/>
        <v>0</v>
      </c>
      <c r="Q40">
        <f t="shared" si="3"/>
        <v>5</v>
      </c>
    </row>
    <row r="41" spans="1:17" ht="48" x14ac:dyDescent="0.2">
      <c r="A41" t="s">
        <v>20</v>
      </c>
      <c r="B41" t="s">
        <v>73</v>
      </c>
      <c r="C41" t="s">
        <v>211</v>
      </c>
      <c r="D41" t="s">
        <v>349</v>
      </c>
      <c r="E41" t="s">
        <v>475</v>
      </c>
      <c r="F41" t="s">
        <v>541</v>
      </c>
      <c r="I41" s="1" t="s">
        <v>705</v>
      </c>
      <c r="J41" s="1" t="s">
        <v>841</v>
      </c>
      <c r="K41" s="1" t="s">
        <v>950</v>
      </c>
      <c r="L41">
        <v>5</v>
      </c>
      <c r="M41">
        <v>3</v>
      </c>
      <c r="N41">
        <f t="shared" si="2"/>
        <v>3</v>
      </c>
      <c r="Q41">
        <f t="shared" si="3"/>
        <v>2</v>
      </c>
    </row>
    <row r="42" spans="1:17" ht="48" x14ac:dyDescent="0.2">
      <c r="A42" t="s">
        <v>20</v>
      </c>
      <c r="B42" t="s">
        <v>74</v>
      </c>
      <c r="C42" t="s">
        <v>212</v>
      </c>
      <c r="D42" t="s">
        <v>350</v>
      </c>
      <c r="E42" t="s">
        <v>74</v>
      </c>
      <c r="F42" t="s">
        <v>542</v>
      </c>
      <c r="I42" s="1" t="s">
        <v>706</v>
      </c>
      <c r="J42" s="1" t="s">
        <v>842</v>
      </c>
      <c r="L42">
        <v>5</v>
      </c>
      <c r="M42">
        <v>0</v>
      </c>
      <c r="N42">
        <f t="shared" si="2"/>
        <v>0</v>
      </c>
      <c r="Q42">
        <f t="shared" si="3"/>
        <v>5</v>
      </c>
    </row>
    <row r="43" spans="1:17" ht="32" x14ac:dyDescent="0.2">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8" x14ac:dyDescent="0.2">
      <c r="A44" t="s">
        <v>21</v>
      </c>
      <c r="B44" t="s">
        <v>76</v>
      </c>
      <c r="C44" t="s">
        <v>214</v>
      </c>
      <c r="D44" t="s">
        <v>352</v>
      </c>
      <c r="E44" t="s">
        <v>76</v>
      </c>
      <c r="F44" t="s">
        <v>524</v>
      </c>
      <c r="G44" t="s">
        <v>611</v>
      </c>
      <c r="I44" s="1" t="s">
        <v>708</v>
      </c>
      <c r="J44" s="1" t="s">
        <v>844</v>
      </c>
      <c r="K44" s="1" t="s">
        <v>952</v>
      </c>
      <c r="L44">
        <v>5</v>
      </c>
      <c r="M44">
        <v>1</v>
      </c>
      <c r="N44">
        <f t="shared" si="2"/>
        <v>1</v>
      </c>
      <c r="Q44">
        <f t="shared" si="3"/>
        <v>4</v>
      </c>
    </row>
    <row r="45" spans="1:17" ht="48" x14ac:dyDescent="0.2">
      <c r="A45" t="s">
        <v>21</v>
      </c>
      <c r="B45" t="s">
        <v>77</v>
      </c>
      <c r="C45" t="s">
        <v>215</v>
      </c>
      <c r="D45" t="s">
        <v>353</v>
      </c>
      <c r="E45" t="s">
        <v>77</v>
      </c>
      <c r="F45" t="s">
        <v>530</v>
      </c>
      <c r="G45" t="s">
        <v>612</v>
      </c>
      <c r="I45" s="1" t="s">
        <v>709</v>
      </c>
      <c r="J45" s="1" t="s">
        <v>845</v>
      </c>
      <c r="K45" s="1" t="s">
        <v>953</v>
      </c>
      <c r="L45">
        <v>5</v>
      </c>
      <c r="M45">
        <v>1</v>
      </c>
      <c r="N45">
        <f t="shared" si="2"/>
        <v>1</v>
      </c>
      <c r="Q45">
        <f t="shared" si="3"/>
        <v>4</v>
      </c>
    </row>
    <row r="46" spans="1:17" ht="32" x14ac:dyDescent="0.2">
      <c r="A46" t="s">
        <v>21</v>
      </c>
      <c r="B46" t="s">
        <v>78</v>
      </c>
      <c r="C46" t="s">
        <v>216</v>
      </c>
      <c r="D46" t="s">
        <v>354</v>
      </c>
      <c r="E46" t="s">
        <v>78</v>
      </c>
      <c r="F46" t="s">
        <v>543</v>
      </c>
      <c r="G46" t="s">
        <v>613</v>
      </c>
      <c r="I46" s="1" t="s">
        <v>710</v>
      </c>
      <c r="J46" s="1" t="s">
        <v>846</v>
      </c>
      <c r="K46" s="1" t="s">
        <v>954</v>
      </c>
      <c r="L46">
        <v>5</v>
      </c>
      <c r="M46">
        <v>1</v>
      </c>
      <c r="N46">
        <f t="shared" si="2"/>
        <v>1</v>
      </c>
      <c r="Q46">
        <f t="shared" si="3"/>
        <v>4</v>
      </c>
    </row>
    <row r="47" spans="1:17" ht="64" x14ac:dyDescent="0.2">
      <c r="A47" t="s">
        <v>21</v>
      </c>
      <c r="B47" t="s">
        <v>79</v>
      </c>
      <c r="C47" t="s">
        <v>217</v>
      </c>
      <c r="D47" t="s">
        <v>355</v>
      </c>
      <c r="E47" t="s">
        <v>476</v>
      </c>
      <c r="F47" t="s">
        <v>524</v>
      </c>
      <c r="G47" t="s">
        <v>614</v>
      </c>
      <c r="I47" s="1" t="s">
        <v>711</v>
      </c>
      <c r="J47" s="1" t="s">
        <v>847</v>
      </c>
      <c r="L47">
        <v>5</v>
      </c>
      <c r="M47">
        <v>0</v>
      </c>
      <c r="N47">
        <f t="shared" si="2"/>
        <v>0</v>
      </c>
      <c r="Q47">
        <f t="shared" si="3"/>
        <v>5</v>
      </c>
    </row>
    <row r="48" spans="1:17" ht="32" x14ac:dyDescent="0.2">
      <c r="A48" t="s">
        <v>21</v>
      </c>
      <c r="B48" t="s">
        <v>80</v>
      </c>
      <c r="C48" t="s">
        <v>218</v>
      </c>
      <c r="D48" t="s">
        <v>356</v>
      </c>
      <c r="E48" t="s">
        <v>477</v>
      </c>
      <c r="F48" t="s">
        <v>528</v>
      </c>
      <c r="G48" t="s">
        <v>586</v>
      </c>
      <c r="I48" s="1" t="s">
        <v>712</v>
      </c>
      <c r="J48" s="1" t="s">
        <v>848</v>
      </c>
      <c r="K48" s="1" t="s">
        <v>955</v>
      </c>
      <c r="L48">
        <v>5</v>
      </c>
      <c r="M48">
        <v>1</v>
      </c>
      <c r="N48">
        <f t="shared" si="2"/>
        <v>1</v>
      </c>
      <c r="Q48">
        <f t="shared" si="3"/>
        <v>4</v>
      </c>
    </row>
    <row r="49" spans="1:17" ht="48" x14ac:dyDescent="0.2">
      <c r="A49" t="s">
        <v>21</v>
      </c>
      <c r="B49" t="s">
        <v>81</v>
      </c>
      <c r="C49" t="s">
        <v>219</v>
      </c>
      <c r="D49" t="s">
        <v>357</v>
      </c>
      <c r="E49" t="s">
        <v>478</v>
      </c>
      <c r="F49" t="s">
        <v>524</v>
      </c>
      <c r="G49" t="s">
        <v>615</v>
      </c>
      <c r="I49" s="1" t="s">
        <v>713</v>
      </c>
      <c r="J49" s="1" t="s">
        <v>809</v>
      </c>
      <c r="L49">
        <v>5</v>
      </c>
      <c r="M49">
        <v>0</v>
      </c>
      <c r="N49">
        <f t="shared" si="2"/>
        <v>0</v>
      </c>
      <c r="Q49">
        <f t="shared" si="3"/>
        <v>5</v>
      </c>
    </row>
    <row r="50" spans="1:17" ht="48" x14ac:dyDescent="0.2">
      <c r="A50" t="s">
        <v>21</v>
      </c>
      <c r="B50" t="s">
        <v>82</v>
      </c>
      <c r="C50" t="s">
        <v>220</v>
      </c>
      <c r="D50" t="s">
        <v>358</v>
      </c>
      <c r="E50" t="s">
        <v>82</v>
      </c>
      <c r="F50" t="s">
        <v>544</v>
      </c>
      <c r="I50" s="1" t="s">
        <v>714</v>
      </c>
      <c r="J50" s="1" t="s">
        <v>849</v>
      </c>
      <c r="K50" s="1" t="s">
        <v>956</v>
      </c>
      <c r="L50">
        <v>5</v>
      </c>
      <c r="M50">
        <v>1</v>
      </c>
      <c r="N50">
        <f t="shared" si="2"/>
        <v>1</v>
      </c>
      <c r="Q50">
        <f t="shared" si="3"/>
        <v>4</v>
      </c>
    </row>
    <row r="51" spans="1:17" ht="48" x14ac:dyDescent="0.2">
      <c r="A51" t="s">
        <v>21</v>
      </c>
      <c r="B51" t="s">
        <v>83</v>
      </c>
      <c r="C51" t="s">
        <v>221</v>
      </c>
      <c r="D51" t="s">
        <v>359</v>
      </c>
      <c r="E51" t="s">
        <v>83</v>
      </c>
      <c r="F51" t="s">
        <v>545</v>
      </c>
      <c r="G51" t="s">
        <v>616</v>
      </c>
      <c r="I51" s="1" t="s">
        <v>715</v>
      </c>
      <c r="J51" s="1" t="s">
        <v>850</v>
      </c>
      <c r="K51" s="1" t="s">
        <v>957</v>
      </c>
      <c r="L51">
        <v>5</v>
      </c>
      <c r="M51">
        <v>1</v>
      </c>
      <c r="N51">
        <f t="shared" si="2"/>
        <v>1</v>
      </c>
      <c r="Q51">
        <f t="shared" si="3"/>
        <v>4</v>
      </c>
    </row>
    <row r="52" spans="1:17" ht="64" x14ac:dyDescent="0.2">
      <c r="A52" t="s">
        <v>21</v>
      </c>
      <c r="B52" t="s">
        <v>84</v>
      </c>
      <c r="C52" t="s">
        <v>222</v>
      </c>
      <c r="D52" t="s">
        <v>360</v>
      </c>
      <c r="E52" t="s">
        <v>479</v>
      </c>
      <c r="F52" t="s">
        <v>530</v>
      </c>
      <c r="G52" t="s">
        <v>617</v>
      </c>
      <c r="I52" s="1" t="s">
        <v>716</v>
      </c>
      <c r="J52" s="1" t="s">
        <v>851</v>
      </c>
      <c r="L52">
        <v>5</v>
      </c>
      <c r="M52">
        <v>0</v>
      </c>
      <c r="N52">
        <f t="shared" si="2"/>
        <v>0</v>
      </c>
      <c r="Q52">
        <f t="shared" si="3"/>
        <v>5</v>
      </c>
    </row>
    <row r="53" spans="1:17" ht="48" x14ac:dyDescent="0.2">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8" x14ac:dyDescent="0.2">
      <c r="A54" t="s">
        <v>21</v>
      </c>
      <c r="B54" t="s">
        <v>86</v>
      </c>
      <c r="C54" t="s">
        <v>224</v>
      </c>
      <c r="D54" t="s">
        <v>362</v>
      </c>
      <c r="E54" t="s">
        <v>86</v>
      </c>
      <c r="F54" t="s">
        <v>524</v>
      </c>
      <c r="G54" t="s">
        <v>619</v>
      </c>
      <c r="I54" s="1" t="s">
        <v>718</v>
      </c>
      <c r="J54" s="1" t="s">
        <v>853</v>
      </c>
      <c r="K54" s="1" t="s">
        <v>959</v>
      </c>
      <c r="L54">
        <v>5</v>
      </c>
      <c r="M54">
        <v>1</v>
      </c>
      <c r="N54">
        <f t="shared" si="2"/>
        <v>1</v>
      </c>
      <c r="Q54">
        <f t="shared" si="3"/>
        <v>4</v>
      </c>
    </row>
    <row r="55" spans="1:17" ht="48" x14ac:dyDescent="0.2">
      <c r="A55" t="s">
        <v>21</v>
      </c>
      <c r="B55" t="s">
        <v>87</v>
      </c>
      <c r="C55" t="s">
        <v>225</v>
      </c>
      <c r="D55" t="s">
        <v>363</v>
      </c>
      <c r="E55" t="s">
        <v>87</v>
      </c>
      <c r="F55" t="s">
        <v>546</v>
      </c>
      <c r="G55" t="s">
        <v>615</v>
      </c>
      <c r="I55" s="1" t="s">
        <v>719</v>
      </c>
      <c r="J55" s="1" t="s">
        <v>854</v>
      </c>
      <c r="L55">
        <v>5</v>
      </c>
      <c r="M55">
        <v>0</v>
      </c>
      <c r="N55">
        <f t="shared" si="2"/>
        <v>0</v>
      </c>
      <c r="Q55">
        <f t="shared" si="3"/>
        <v>5</v>
      </c>
    </row>
    <row r="56" spans="1:17" ht="32" x14ac:dyDescent="0.2">
      <c r="A56" t="s">
        <v>21</v>
      </c>
      <c r="B56" t="s">
        <v>88</v>
      </c>
      <c r="C56" t="s">
        <v>226</v>
      </c>
      <c r="D56" t="s">
        <v>364</v>
      </c>
      <c r="E56" t="s">
        <v>88</v>
      </c>
      <c r="F56" t="s">
        <v>524</v>
      </c>
      <c r="G56" t="s">
        <v>617</v>
      </c>
      <c r="I56" s="1" t="s">
        <v>720</v>
      </c>
      <c r="J56" s="1" t="s">
        <v>855</v>
      </c>
      <c r="K56" s="1" t="s">
        <v>960</v>
      </c>
      <c r="L56">
        <v>5</v>
      </c>
      <c r="M56">
        <v>1</v>
      </c>
      <c r="N56">
        <f t="shared" si="2"/>
        <v>1</v>
      </c>
      <c r="Q56">
        <f t="shared" si="3"/>
        <v>4</v>
      </c>
    </row>
    <row r="57" spans="1:17" ht="80" x14ac:dyDescent="0.2">
      <c r="A57" t="s">
        <v>21</v>
      </c>
      <c r="B57" t="s">
        <v>89</v>
      </c>
      <c r="C57" t="s">
        <v>227</v>
      </c>
      <c r="D57" t="s">
        <v>365</v>
      </c>
      <c r="E57" t="s">
        <v>481</v>
      </c>
      <c r="F57" t="s">
        <v>530</v>
      </c>
      <c r="G57" t="s">
        <v>620</v>
      </c>
      <c r="I57" s="1" t="s">
        <v>721</v>
      </c>
      <c r="J57" s="1" t="s">
        <v>856</v>
      </c>
      <c r="L57">
        <v>5</v>
      </c>
      <c r="M57">
        <v>0</v>
      </c>
      <c r="N57">
        <f t="shared" si="2"/>
        <v>0</v>
      </c>
      <c r="Q57">
        <f t="shared" si="3"/>
        <v>5</v>
      </c>
    </row>
    <row r="58" spans="1:17" ht="48" x14ac:dyDescent="0.2">
      <c r="A58" t="s">
        <v>21</v>
      </c>
      <c r="B58" t="s">
        <v>90</v>
      </c>
      <c r="C58" t="s">
        <v>228</v>
      </c>
      <c r="D58" t="s">
        <v>366</v>
      </c>
      <c r="E58" t="s">
        <v>482</v>
      </c>
      <c r="F58" t="s">
        <v>530</v>
      </c>
      <c r="G58" t="s">
        <v>593</v>
      </c>
      <c r="I58" s="1" t="s">
        <v>722</v>
      </c>
      <c r="J58" s="1" t="s">
        <v>857</v>
      </c>
      <c r="L58">
        <v>5</v>
      </c>
      <c r="M58">
        <v>0</v>
      </c>
      <c r="N58">
        <f t="shared" si="2"/>
        <v>0</v>
      </c>
      <c r="Q58">
        <f t="shared" si="3"/>
        <v>5</v>
      </c>
    </row>
    <row r="59" spans="1:17" ht="48" x14ac:dyDescent="0.2">
      <c r="A59" t="s">
        <v>21</v>
      </c>
      <c r="B59" t="s">
        <v>91</v>
      </c>
      <c r="C59" t="s">
        <v>229</v>
      </c>
      <c r="D59" t="s">
        <v>367</v>
      </c>
      <c r="E59" t="s">
        <v>483</v>
      </c>
      <c r="F59" t="s">
        <v>547</v>
      </c>
      <c r="G59" t="s">
        <v>621</v>
      </c>
      <c r="I59" s="1" t="s">
        <v>723</v>
      </c>
      <c r="J59" s="1" t="s">
        <v>858</v>
      </c>
      <c r="L59">
        <v>5</v>
      </c>
      <c r="M59">
        <v>0</v>
      </c>
      <c r="N59">
        <f t="shared" si="2"/>
        <v>0</v>
      </c>
      <c r="Q59">
        <f t="shared" si="3"/>
        <v>5</v>
      </c>
    </row>
    <row r="60" spans="1:17" ht="32" x14ac:dyDescent="0.2">
      <c r="A60" t="s">
        <v>21</v>
      </c>
      <c r="B60" t="s">
        <v>92</v>
      </c>
      <c r="C60" t="s">
        <v>230</v>
      </c>
      <c r="D60" t="s">
        <v>368</v>
      </c>
      <c r="E60" t="s">
        <v>92</v>
      </c>
      <c r="F60" t="s">
        <v>530</v>
      </c>
      <c r="G60" t="s">
        <v>595</v>
      </c>
      <c r="I60" s="1" t="s">
        <v>724</v>
      </c>
      <c r="J60" s="1" t="s">
        <v>859</v>
      </c>
      <c r="K60" s="1" t="s">
        <v>961</v>
      </c>
      <c r="L60">
        <v>5</v>
      </c>
      <c r="M60">
        <v>1</v>
      </c>
      <c r="N60">
        <f t="shared" si="2"/>
        <v>1</v>
      </c>
      <c r="Q60">
        <f t="shared" si="3"/>
        <v>4</v>
      </c>
    </row>
    <row r="61" spans="1:17" ht="48" x14ac:dyDescent="0.2">
      <c r="A61" t="s">
        <v>21</v>
      </c>
      <c r="B61" t="s">
        <v>93</v>
      </c>
      <c r="C61" t="s">
        <v>231</v>
      </c>
      <c r="D61" t="s">
        <v>369</v>
      </c>
      <c r="E61" t="s">
        <v>93</v>
      </c>
      <c r="F61" t="s">
        <v>530</v>
      </c>
      <c r="G61" t="s">
        <v>608</v>
      </c>
      <c r="I61" s="1" t="s">
        <v>725</v>
      </c>
      <c r="J61" s="1" t="s">
        <v>860</v>
      </c>
      <c r="K61" s="1" t="s">
        <v>962</v>
      </c>
      <c r="L61">
        <v>5</v>
      </c>
      <c r="M61">
        <v>1</v>
      </c>
      <c r="N61">
        <f t="shared" si="2"/>
        <v>1</v>
      </c>
      <c r="Q61">
        <f t="shared" si="3"/>
        <v>4</v>
      </c>
    </row>
    <row r="62" spans="1:17" ht="48" x14ac:dyDescent="0.2">
      <c r="A62" t="s">
        <v>21</v>
      </c>
      <c r="B62" t="s">
        <v>94</v>
      </c>
      <c r="C62" t="s">
        <v>232</v>
      </c>
      <c r="D62" t="s">
        <v>370</v>
      </c>
      <c r="E62" t="s">
        <v>484</v>
      </c>
      <c r="F62" t="s">
        <v>530</v>
      </c>
      <c r="G62" t="s">
        <v>622</v>
      </c>
      <c r="I62" s="1" t="s">
        <v>726</v>
      </c>
      <c r="J62" s="1" t="s">
        <v>861</v>
      </c>
      <c r="L62">
        <v>5</v>
      </c>
      <c r="M62">
        <v>0</v>
      </c>
      <c r="N62">
        <f t="shared" si="2"/>
        <v>0</v>
      </c>
      <c r="Q62">
        <f t="shared" si="3"/>
        <v>5</v>
      </c>
    </row>
    <row r="63" spans="1:17" ht="48" x14ac:dyDescent="0.2">
      <c r="A63" t="s">
        <v>21</v>
      </c>
      <c r="B63" t="s">
        <v>95</v>
      </c>
      <c r="C63" t="s">
        <v>233</v>
      </c>
      <c r="D63" t="s">
        <v>371</v>
      </c>
      <c r="E63" t="s">
        <v>485</v>
      </c>
      <c r="F63" t="s">
        <v>548</v>
      </c>
      <c r="G63" t="s">
        <v>623</v>
      </c>
      <c r="I63" s="1" t="s">
        <v>727</v>
      </c>
      <c r="J63" s="1" t="s">
        <v>862</v>
      </c>
      <c r="L63">
        <v>5</v>
      </c>
      <c r="M63">
        <v>0</v>
      </c>
      <c r="N63">
        <f t="shared" si="2"/>
        <v>0</v>
      </c>
      <c r="O63">
        <v>1</v>
      </c>
      <c r="Q63">
        <f t="shared" si="3"/>
        <v>4</v>
      </c>
    </row>
    <row r="64" spans="1:17" ht="64" x14ac:dyDescent="0.2">
      <c r="A64" t="s">
        <v>22</v>
      </c>
      <c r="B64" t="s">
        <v>96</v>
      </c>
      <c r="C64" t="s">
        <v>234</v>
      </c>
      <c r="D64" t="s">
        <v>372</v>
      </c>
      <c r="E64" t="s">
        <v>486</v>
      </c>
      <c r="F64" t="s">
        <v>549</v>
      </c>
      <c r="G64" t="s">
        <v>624</v>
      </c>
      <c r="I64" s="1" t="s">
        <v>728</v>
      </c>
      <c r="J64" s="1" t="s">
        <v>863</v>
      </c>
      <c r="L64">
        <v>5</v>
      </c>
      <c r="M64">
        <v>0</v>
      </c>
      <c r="N64">
        <f t="shared" si="2"/>
        <v>0</v>
      </c>
      <c r="Q64">
        <f t="shared" si="3"/>
        <v>5</v>
      </c>
    </row>
    <row r="65" spans="1:17" ht="48" x14ac:dyDescent="0.2">
      <c r="A65" t="s">
        <v>22</v>
      </c>
      <c r="B65" t="s">
        <v>97</v>
      </c>
      <c r="C65" t="s">
        <v>235</v>
      </c>
      <c r="D65" t="s">
        <v>373</v>
      </c>
      <c r="E65" t="s">
        <v>97</v>
      </c>
      <c r="F65" t="s">
        <v>548</v>
      </c>
      <c r="G65" t="s">
        <v>625</v>
      </c>
      <c r="I65" s="1" t="s">
        <v>729</v>
      </c>
      <c r="J65" s="1" t="s">
        <v>864</v>
      </c>
      <c r="K65" s="1" t="s">
        <v>963</v>
      </c>
      <c r="L65">
        <v>5</v>
      </c>
      <c r="M65">
        <v>1</v>
      </c>
      <c r="N65">
        <f t="shared" si="2"/>
        <v>1</v>
      </c>
      <c r="Q65">
        <f t="shared" si="3"/>
        <v>4</v>
      </c>
    </row>
    <row r="66" spans="1:17" ht="32" x14ac:dyDescent="0.2">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4" x14ac:dyDescent="0.2">
      <c r="A67" t="s">
        <v>22</v>
      </c>
      <c r="B67" t="s">
        <v>99</v>
      </c>
      <c r="C67" t="s">
        <v>237</v>
      </c>
      <c r="D67" t="s">
        <v>375</v>
      </c>
      <c r="E67" t="s">
        <v>487</v>
      </c>
      <c r="F67" t="s">
        <v>524</v>
      </c>
      <c r="G67" t="s">
        <v>584</v>
      </c>
      <c r="I67" s="1" t="s">
        <v>731</v>
      </c>
      <c r="J67" s="1" t="s">
        <v>866</v>
      </c>
      <c r="L67">
        <v>5</v>
      </c>
      <c r="M67">
        <v>0</v>
      </c>
      <c r="N67">
        <f t="shared" si="4"/>
        <v>0</v>
      </c>
      <c r="Q67">
        <f t="shared" si="5"/>
        <v>5</v>
      </c>
    </row>
    <row r="68" spans="1:17" ht="48" x14ac:dyDescent="0.2">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8" x14ac:dyDescent="0.2">
      <c r="A69" t="s">
        <v>22</v>
      </c>
      <c r="B69" t="s">
        <v>101</v>
      </c>
      <c r="C69" t="s">
        <v>239</v>
      </c>
      <c r="D69" t="s">
        <v>377</v>
      </c>
      <c r="E69" t="s">
        <v>101</v>
      </c>
      <c r="F69" t="s">
        <v>530</v>
      </c>
      <c r="G69" t="s">
        <v>626</v>
      </c>
      <c r="I69" s="1" t="s">
        <v>733</v>
      </c>
      <c r="J69" s="1" t="s">
        <v>868</v>
      </c>
      <c r="K69" s="1" t="s">
        <v>966</v>
      </c>
      <c r="L69">
        <v>5</v>
      </c>
      <c r="M69">
        <v>1</v>
      </c>
      <c r="N69">
        <f t="shared" si="4"/>
        <v>1</v>
      </c>
      <c r="Q69">
        <f t="shared" si="5"/>
        <v>4</v>
      </c>
    </row>
    <row r="70" spans="1:17" ht="48" x14ac:dyDescent="0.2">
      <c r="A70" t="s">
        <v>22</v>
      </c>
      <c r="B70" t="s">
        <v>102</v>
      </c>
      <c r="C70" t="s">
        <v>240</v>
      </c>
      <c r="D70" t="s">
        <v>378</v>
      </c>
      <c r="E70" t="s">
        <v>488</v>
      </c>
      <c r="F70" t="s">
        <v>530</v>
      </c>
      <c r="G70" t="s">
        <v>627</v>
      </c>
      <c r="I70" s="1" t="s">
        <v>734</v>
      </c>
      <c r="J70" s="1" t="s">
        <v>869</v>
      </c>
      <c r="L70">
        <v>5</v>
      </c>
      <c r="M70">
        <v>0</v>
      </c>
      <c r="N70">
        <f t="shared" si="4"/>
        <v>0</v>
      </c>
      <c r="Q70">
        <f t="shared" si="5"/>
        <v>5</v>
      </c>
    </row>
    <row r="71" spans="1:17" ht="48" x14ac:dyDescent="0.2">
      <c r="A71" t="s">
        <v>22</v>
      </c>
      <c r="B71" t="s">
        <v>103</v>
      </c>
      <c r="C71" t="s">
        <v>241</v>
      </c>
      <c r="D71" t="s">
        <v>379</v>
      </c>
      <c r="E71" t="s">
        <v>103</v>
      </c>
      <c r="F71" t="s">
        <v>524</v>
      </c>
      <c r="G71" t="s">
        <v>608</v>
      </c>
      <c r="I71" s="1" t="s">
        <v>735</v>
      </c>
      <c r="J71" s="1" t="s">
        <v>870</v>
      </c>
      <c r="K71" s="1" t="s">
        <v>967</v>
      </c>
      <c r="L71">
        <v>5</v>
      </c>
      <c r="M71">
        <v>1</v>
      </c>
      <c r="N71">
        <f t="shared" si="4"/>
        <v>1</v>
      </c>
      <c r="Q71">
        <f t="shared" si="5"/>
        <v>4</v>
      </c>
    </row>
    <row r="72" spans="1:17" ht="48" x14ac:dyDescent="0.2">
      <c r="A72" t="s">
        <v>22</v>
      </c>
      <c r="B72" t="s">
        <v>104</v>
      </c>
      <c r="C72" t="s">
        <v>242</v>
      </c>
      <c r="D72" t="s">
        <v>380</v>
      </c>
      <c r="E72" t="s">
        <v>104</v>
      </c>
      <c r="F72" t="s">
        <v>530</v>
      </c>
      <c r="G72" t="s">
        <v>628</v>
      </c>
      <c r="I72" s="1" t="s">
        <v>736</v>
      </c>
      <c r="J72" s="1" t="s">
        <v>871</v>
      </c>
      <c r="K72" s="1" t="s">
        <v>968</v>
      </c>
      <c r="L72">
        <v>5</v>
      </c>
      <c r="M72">
        <v>1</v>
      </c>
      <c r="N72">
        <f t="shared" si="4"/>
        <v>1</v>
      </c>
      <c r="Q72">
        <f t="shared" si="5"/>
        <v>4</v>
      </c>
    </row>
    <row r="73" spans="1:17" ht="80" x14ac:dyDescent="0.2">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8" x14ac:dyDescent="0.2">
      <c r="A74" t="s">
        <v>22</v>
      </c>
      <c r="B74" t="s">
        <v>106</v>
      </c>
      <c r="C74" t="s">
        <v>244</v>
      </c>
      <c r="D74" t="s">
        <v>382</v>
      </c>
      <c r="E74" t="s">
        <v>106</v>
      </c>
      <c r="F74" t="s">
        <v>550</v>
      </c>
      <c r="G74" t="s">
        <v>630</v>
      </c>
      <c r="I74" s="1" t="s">
        <v>738</v>
      </c>
      <c r="J74" s="1" t="s">
        <v>873</v>
      </c>
      <c r="K74" s="1" t="s">
        <v>970</v>
      </c>
      <c r="L74">
        <v>5</v>
      </c>
      <c r="M74">
        <v>1</v>
      </c>
      <c r="N74">
        <f t="shared" si="4"/>
        <v>1</v>
      </c>
      <c r="Q74">
        <f t="shared" si="5"/>
        <v>4</v>
      </c>
    </row>
    <row r="75" spans="1:17" ht="48" x14ac:dyDescent="0.2">
      <c r="A75" t="s">
        <v>22</v>
      </c>
      <c r="B75" t="s">
        <v>107</v>
      </c>
      <c r="C75" t="s">
        <v>245</v>
      </c>
      <c r="D75" t="s">
        <v>383</v>
      </c>
      <c r="E75" t="s">
        <v>107</v>
      </c>
      <c r="F75" t="s">
        <v>530</v>
      </c>
      <c r="G75" t="s">
        <v>631</v>
      </c>
      <c r="I75" s="1" t="s">
        <v>739</v>
      </c>
      <c r="J75" s="1" t="s">
        <v>874</v>
      </c>
      <c r="K75" s="1" t="s">
        <v>971</v>
      </c>
      <c r="L75">
        <v>5</v>
      </c>
      <c r="M75">
        <v>1</v>
      </c>
      <c r="N75">
        <f t="shared" si="4"/>
        <v>1</v>
      </c>
      <c r="Q75">
        <f t="shared" si="5"/>
        <v>4</v>
      </c>
    </row>
    <row r="76" spans="1:17" ht="64" x14ac:dyDescent="0.2">
      <c r="A76" t="s">
        <v>22</v>
      </c>
      <c r="B76" t="s">
        <v>108</v>
      </c>
      <c r="C76" t="s">
        <v>246</v>
      </c>
      <c r="D76" t="s">
        <v>384</v>
      </c>
      <c r="E76" t="s">
        <v>490</v>
      </c>
      <c r="F76" t="s">
        <v>530</v>
      </c>
      <c r="G76" t="s">
        <v>632</v>
      </c>
      <c r="I76" s="1" t="s">
        <v>740</v>
      </c>
      <c r="J76" s="1" t="s">
        <v>875</v>
      </c>
      <c r="L76">
        <v>5</v>
      </c>
      <c r="M76">
        <v>0</v>
      </c>
      <c r="N76">
        <f t="shared" si="4"/>
        <v>0</v>
      </c>
      <c r="O76">
        <v>1</v>
      </c>
      <c r="Q76">
        <f t="shared" si="5"/>
        <v>4</v>
      </c>
    </row>
    <row r="77" spans="1:17" ht="64" x14ac:dyDescent="0.2">
      <c r="A77" t="s">
        <v>22</v>
      </c>
      <c r="B77" t="s">
        <v>109</v>
      </c>
      <c r="C77" t="s">
        <v>247</v>
      </c>
      <c r="D77" t="s">
        <v>385</v>
      </c>
      <c r="E77" t="s">
        <v>491</v>
      </c>
      <c r="F77" t="s">
        <v>530</v>
      </c>
      <c r="G77" t="s">
        <v>586</v>
      </c>
      <c r="I77" s="1" t="s">
        <v>741</v>
      </c>
      <c r="J77" s="1" t="s">
        <v>876</v>
      </c>
      <c r="K77" s="1" t="s">
        <v>972</v>
      </c>
      <c r="L77">
        <v>5</v>
      </c>
      <c r="M77">
        <v>1</v>
      </c>
      <c r="N77">
        <f t="shared" si="4"/>
        <v>1</v>
      </c>
      <c r="Q77">
        <f t="shared" si="5"/>
        <v>4</v>
      </c>
    </row>
    <row r="78" spans="1:17" ht="64" x14ac:dyDescent="0.2">
      <c r="A78" t="s">
        <v>23</v>
      </c>
      <c r="B78" t="s">
        <v>110</v>
      </c>
      <c r="C78" t="s">
        <v>248</v>
      </c>
      <c r="D78" t="s">
        <v>386</v>
      </c>
      <c r="E78" t="s">
        <v>492</v>
      </c>
      <c r="F78" t="s">
        <v>551</v>
      </c>
      <c r="I78" s="1" t="s">
        <v>742</v>
      </c>
      <c r="J78" s="1" t="s">
        <v>877</v>
      </c>
      <c r="L78">
        <v>5</v>
      </c>
      <c r="M78">
        <v>0</v>
      </c>
      <c r="N78">
        <f t="shared" si="4"/>
        <v>0</v>
      </c>
      <c r="Q78">
        <f t="shared" si="5"/>
        <v>5</v>
      </c>
    </row>
    <row r="79" spans="1:17" ht="32" x14ac:dyDescent="0.2">
      <c r="A79" t="s">
        <v>23</v>
      </c>
      <c r="B79" t="s">
        <v>111</v>
      </c>
      <c r="C79" t="s">
        <v>249</v>
      </c>
      <c r="D79" t="s">
        <v>387</v>
      </c>
      <c r="E79" t="s">
        <v>111</v>
      </c>
      <c r="F79" t="s">
        <v>552</v>
      </c>
      <c r="G79" t="s">
        <v>633</v>
      </c>
      <c r="I79" s="1" t="s">
        <v>743</v>
      </c>
      <c r="J79" s="1" t="s">
        <v>878</v>
      </c>
      <c r="K79" s="1" t="s">
        <v>973</v>
      </c>
      <c r="L79">
        <v>5</v>
      </c>
      <c r="M79">
        <v>1</v>
      </c>
      <c r="N79">
        <f t="shared" si="4"/>
        <v>1</v>
      </c>
      <c r="Q79">
        <f t="shared" si="5"/>
        <v>4</v>
      </c>
    </row>
    <row r="80" spans="1:17" ht="48" x14ac:dyDescent="0.2">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8" x14ac:dyDescent="0.2">
      <c r="A81" t="s">
        <v>23</v>
      </c>
      <c r="B81" t="s">
        <v>113</v>
      </c>
      <c r="C81" t="s">
        <v>251</v>
      </c>
      <c r="D81" t="s">
        <v>389</v>
      </c>
      <c r="E81" t="s">
        <v>113</v>
      </c>
      <c r="F81" t="s">
        <v>534</v>
      </c>
      <c r="G81" t="s">
        <v>635</v>
      </c>
      <c r="I81" s="1" t="s">
        <v>745</v>
      </c>
      <c r="J81" s="1" t="s">
        <v>880</v>
      </c>
      <c r="K81" s="1" t="s">
        <v>975</v>
      </c>
      <c r="L81">
        <v>5</v>
      </c>
      <c r="M81">
        <v>1</v>
      </c>
      <c r="N81">
        <f t="shared" si="4"/>
        <v>1</v>
      </c>
      <c r="Q81">
        <f t="shared" si="5"/>
        <v>4</v>
      </c>
    </row>
    <row r="82" spans="1:17" ht="32" x14ac:dyDescent="0.2">
      <c r="A82" t="s">
        <v>23</v>
      </c>
      <c r="B82" t="s">
        <v>114</v>
      </c>
      <c r="C82" t="s">
        <v>252</v>
      </c>
      <c r="D82" t="s">
        <v>390</v>
      </c>
      <c r="E82" t="s">
        <v>114</v>
      </c>
      <c r="F82" t="s">
        <v>554</v>
      </c>
      <c r="G82" t="s">
        <v>636</v>
      </c>
      <c r="I82" s="1" t="s">
        <v>746</v>
      </c>
      <c r="J82" s="1" t="s">
        <v>881</v>
      </c>
      <c r="K82" s="1" t="s">
        <v>976</v>
      </c>
      <c r="L82">
        <v>5</v>
      </c>
      <c r="M82">
        <v>1</v>
      </c>
      <c r="N82">
        <f t="shared" si="4"/>
        <v>1</v>
      </c>
      <c r="Q82">
        <f t="shared" si="5"/>
        <v>4</v>
      </c>
    </row>
    <row r="83" spans="1:17" ht="48" x14ac:dyDescent="0.2">
      <c r="A83" t="s">
        <v>23</v>
      </c>
      <c r="B83" t="s">
        <v>115</v>
      </c>
      <c r="C83" t="s">
        <v>253</v>
      </c>
      <c r="D83" t="s">
        <v>391</v>
      </c>
      <c r="E83" t="s">
        <v>115</v>
      </c>
      <c r="F83" t="s">
        <v>533</v>
      </c>
      <c r="G83" t="s">
        <v>637</v>
      </c>
      <c r="I83" s="1" t="s">
        <v>747</v>
      </c>
      <c r="J83" s="1" t="s">
        <v>882</v>
      </c>
      <c r="K83" s="1" t="s">
        <v>977</v>
      </c>
      <c r="L83">
        <v>5</v>
      </c>
      <c r="M83">
        <v>1</v>
      </c>
      <c r="N83">
        <f t="shared" si="4"/>
        <v>1</v>
      </c>
      <c r="Q83">
        <f t="shared" si="5"/>
        <v>4</v>
      </c>
    </row>
    <row r="84" spans="1:17" ht="48" x14ac:dyDescent="0.2">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8" x14ac:dyDescent="0.2">
      <c r="A85" t="s">
        <v>23</v>
      </c>
      <c r="B85" t="s">
        <v>117</v>
      </c>
      <c r="C85" t="s">
        <v>255</v>
      </c>
      <c r="D85" t="s">
        <v>393</v>
      </c>
      <c r="E85" t="s">
        <v>117</v>
      </c>
      <c r="F85" t="s">
        <v>552</v>
      </c>
      <c r="G85" t="s">
        <v>639</v>
      </c>
      <c r="I85" s="1" t="s">
        <v>749</v>
      </c>
      <c r="J85" s="1" t="s">
        <v>884</v>
      </c>
      <c r="K85" s="1" t="s">
        <v>979</v>
      </c>
      <c r="L85">
        <v>5</v>
      </c>
      <c r="M85">
        <v>1</v>
      </c>
      <c r="N85">
        <f t="shared" si="4"/>
        <v>1</v>
      </c>
      <c r="Q85">
        <f t="shared" si="5"/>
        <v>4</v>
      </c>
    </row>
    <row r="86" spans="1:17" ht="32" x14ac:dyDescent="0.2">
      <c r="A86" t="s">
        <v>24</v>
      </c>
      <c r="B86" t="s">
        <v>118</v>
      </c>
      <c r="C86" t="s">
        <v>256</v>
      </c>
      <c r="D86" t="s">
        <v>394</v>
      </c>
      <c r="E86" t="s">
        <v>118</v>
      </c>
      <c r="F86" t="s">
        <v>534</v>
      </c>
      <c r="G86" t="s">
        <v>640</v>
      </c>
      <c r="I86" s="1" t="s">
        <v>750</v>
      </c>
      <c r="J86" s="1" t="s">
        <v>885</v>
      </c>
      <c r="K86" s="1" t="s">
        <v>885</v>
      </c>
      <c r="L86">
        <v>5</v>
      </c>
      <c r="M86">
        <v>5</v>
      </c>
      <c r="N86">
        <f t="shared" si="4"/>
        <v>5</v>
      </c>
      <c r="Q86">
        <f t="shared" si="5"/>
        <v>0</v>
      </c>
    </row>
    <row r="87" spans="1:17" ht="48" x14ac:dyDescent="0.2">
      <c r="A87" t="s">
        <v>24</v>
      </c>
      <c r="B87" t="s">
        <v>119</v>
      </c>
      <c r="C87" t="s">
        <v>257</v>
      </c>
      <c r="D87" t="s">
        <v>395</v>
      </c>
      <c r="E87" t="s">
        <v>493</v>
      </c>
      <c r="F87" t="s">
        <v>556</v>
      </c>
      <c r="I87" s="1" t="s">
        <v>751</v>
      </c>
      <c r="J87" s="1" t="s">
        <v>886</v>
      </c>
      <c r="L87">
        <v>5</v>
      </c>
      <c r="M87">
        <v>0</v>
      </c>
      <c r="N87">
        <f t="shared" si="4"/>
        <v>0</v>
      </c>
      <c r="Q87">
        <f t="shared" si="5"/>
        <v>5</v>
      </c>
    </row>
    <row r="88" spans="1:17" ht="80" x14ac:dyDescent="0.2">
      <c r="A88" t="s">
        <v>24</v>
      </c>
      <c r="B88" t="s">
        <v>120</v>
      </c>
      <c r="C88" t="s">
        <v>258</v>
      </c>
      <c r="D88" t="s">
        <v>396</v>
      </c>
      <c r="E88" t="s">
        <v>494</v>
      </c>
      <c r="F88" t="s">
        <v>530</v>
      </c>
      <c r="G88" t="s">
        <v>589</v>
      </c>
      <c r="I88" s="1" t="s">
        <v>752</v>
      </c>
      <c r="J88" s="1" t="s">
        <v>887</v>
      </c>
      <c r="L88">
        <v>5</v>
      </c>
      <c r="M88">
        <v>0</v>
      </c>
      <c r="N88">
        <f t="shared" si="4"/>
        <v>0</v>
      </c>
      <c r="Q88">
        <f t="shared" si="5"/>
        <v>5</v>
      </c>
    </row>
    <row r="89" spans="1:17" ht="64" x14ac:dyDescent="0.2">
      <c r="A89" t="s">
        <v>24</v>
      </c>
      <c r="B89" t="s">
        <v>121</v>
      </c>
      <c r="C89" t="s">
        <v>259</v>
      </c>
      <c r="D89" t="s">
        <v>397</v>
      </c>
      <c r="E89" t="s">
        <v>495</v>
      </c>
      <c r="F89" t="s">
        <v>530</v>
      </c>
      <c r="G89" t="s">
        <v>595</v>
      </c>
      <c r="I89" s="1" t="s">
        <v>753</v>
      </c>
      <c r="J89" s="1" t="s">
        <v>888</v>
      </c>
      <c r="L89">
        <v>5</v>
      </c>
      <c r="M89">
        <v>0</v>
      </c>
      <c r="N89">
        <f t="shared" si="4"/>
        <v>0</v>
      </c>
      <c r="Q89">
        <f t="shared" si="5"/>
        <v>5</v>
      </c>
    </row>
    <row r="90" spans="1:17" ht="64" x14ac:dyDescent="0.2">
      <c r="A90" t="s">
        <v>24</v>
      </c>
      <c r="B90" t="s">
        <v>122</v>
      </c>
      <c r="C90" t="s">
        <v>260</v>
      </c>
      <c r="D90" t="s">
        <v>398</v>
      </c>
      <c r="E90" t="s">
        <v>496</v>
      </c>
      <c r="F90" t="s">
        <v>557</v>
      </c>
      <c r="G90" t="s">
        <v>641</v>
      </c>
      <c r="I90" s="1" t="s">
        <v>754</v>
      </c>
      <c r="J90" s="1" t="s">
        <v>889</v>
      </c>
      <c r="L90">
        <v>5</v>
      </c>
      <c r="M90">
        <v>0</v>
      </c>
      <c r="N90">
        <f t="shared" si="4"/>
        <v>0</v>
      </c>
      <c r="O90">
        <v>2</v>
      </c>
      <c r="Q90">
        <f t="shared" si="5"/>
        <v>3</v>
      </c>
    </row>
    <row r="91" spans="1:17" ht="32" x14ac:dyDescent="0.2">
      <c r="A91" t="s">
        <v>25</v>
      </c>
      <c r="B91" t="s">
        <v>123</v>
      </c>
      <c r="C91" t="s">
        <v>261</v>
      </c>
      <c r="D91" t="s">
        <v>399</v>
      </c>
      <c r="E91" t="s">
        <v>123</v>
      </c>
      <c r="F91" t="s">
        <v>548</v>
      </c>
      <c r="G91" t="s">
        <v>608</v>
      </c>
      <c r="I91" s="1" t="s">
        <v>755</v>
      </c>
      <c r="J91" s="1" t="s">
        <v>890</v>
      </c>
      <c r="K91" s="1" t="s">
        <v>980</v>
      </c>
      <c r="L91">
        <v>5</v>
      </c>
      <c r="M91">
        <v>1</v>
      </c>
      <c r="N91">
        <f t="shared" si="4"/>
        <v>1</v>
      </c>
      <c r="Q91">
        <f t="shared" si="5"/>
        <v>4</v>
      </c>
    </row>
    <row r="92" spans="1:17" ht="48" x14ac:dyDescent="0.2">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8" x14ac:dyDescent="0.2">
      <c r="A93" t="s">
        <v>25</v>
      </c>
      <c r="B93" t="s">
        <v>125</v>
      </c>
      <c r="C93" t="s">
        <v>263</v>
      </c>
      <c r="D93" t="s">
        <v>401</v>
      </c>
      <c r="E93" t="s">
        <v>497</v>
      </c>
      <c r="F93" t="s">
        <v>524</v>
      </c>
      <c r="G93" t="s">
        <v>608</v>
      </c>
      <c r="I93" s="1" t="s">
        <v>757</v>
      </c>
      <c r="J93" s="1" t="s">
        <v>892</v>
      </c>
      <c r="L93">
        <v>5</v>
      </c>
      <c r="M93">
        <v>0</v>
      </c>
      <c r="N93">
        <f t="shared" si="4"/>
        <v>0</v>
      </c>
      <c r="Q93">
        <f t="shared" si="5"/>
        <v>5</v>
      </c>
    </row>
    <row r="94" spans="1:17" ht="32" x14ac:dyDescent="0.2">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48" x14ac:dyDescent="0.2">
      <c r="A95" t="s">
        <v>25</v>
      </c>
      <c r="B95" t="s">
        <v>127</v>
      </c>
      <c r="C95" t="s">
        <v>265</v>
      </c>
      <c r="D95" t="s">
        <v>403</v>
      </c>
      <c r="E95" t="s">
        <v>127</v>
      </c>
      <c r="F95" t="s">
        <v>559</v>
      </c>
      <c r="G95" t="s">
        <v>608</v>
      </c>
      <c r="I95" s="1" t="s">
        <v>759</v>
      </c>
      <c r="J95" s="1" t="s">
        <v>894</v>
      </c>
      <c r="L95">
        <v>5</v>
      </c>
      <c r="M95">
        <v>0</v>
      </c>
      <c r="N95">
        <f t="shared" si="4"/>
        <v>0</v>
      </c>
      <c r="O95">
        <v>1</v>
      </c>
      <c r="Q95">
        <f t="shared" si="5"/>
        <v>4</v>
      </c>
    </row>
    <row r="96" spans="1:17" ht="48" x14ac:dyDescent="0.2">
      <c r="A96" t="s">
        <v>25</v>
      </c>
      <c r="B96" t="s">
        <v>128</v>
      </c>
      <c r="C96" t="s">
        <v>266</v>
      </c>
      <c r="D96" t="s">
        <v>404</v>
      </c>
      <c r="E96" t="s">
        <v>128</v>
      </c>
      <c r="F96" t="s">
        <v>524</v>
      </c>
      <c r="G96" t="s">
        <v>585</v>
      </c>
      <c r="I96" s="1" t="s">
        <v>760</v>
      </c>
      <c r="J96" s="1" t="s">
        <v>895</v>
      </c>
      <c r="K96" s="1" t="s">
        <v>983</v>
      </c>
      <c r="L96">
        <v>5</v>
      </c>
      <c r="M96">
        <v>1</v>
      </c>
      <c r="N96">
        <f t="shared" si="4"/>
        <v>1</v>
      </c>
      <c r="Q96">
        <f t="shared" si="5"/>
        <v>4</v>
      </c>
    </row>
    <row r="97" spans="1:17" ht="48" x14ac:dyDescent="0.2">
      <c r="A97" t="s">
        <v>25</v>
      </c>
      <c r="B97" t="s">
        <v>129</v>
      </c>
      <c r="C97" t="s">
        <v>267</v>
      </c>
      <c r="D97" t="s">
        <v>405</v>
      </c>
      <c r="E97" t="s">
        <v>129</v>
      </c>
      <c r="F97" t="s">
        <v>530</v>
      </c>
      <c r="G97" t="s">
        <v>618</v>
      </c>
      <c r="I97" s="1" t="s">
        <v>761</v>
      </c>
      <c r="J97" s="1" t="s">
        <v>896</v>
      </c>
      <c r="K97" s="1" t="s">
        <v>984</v>
      </c>
      <c r="L97">
        <v>5</v>
      </c>
      <c r="M97">
        <v>1</v>
      </c>
      <c r="N97">
        <f t="shared" si="4"/>
        <v>1</v>
      </c>
      <c r="Q97">
        <f t="shared" si="5"/>
        <v>4</v>
      </c>
    </row>
    <row r="98" spans="1:17" ht="64" x14ac:dyDescent="0.2">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8" x14ac:dyDescent="0.2">
      <c r="A99" t="s">
        <v>25</v>
      </c>
      <c r="B99" t="s">
        <v>131</v>
      </c>
      <c r="C99" t="s">
        <v>269</v>
      </c>
      <c r="D99" t="s">
        <v>407</v>
      </c>
      <c r="E99" t="s">
        <v>131</v>
      </c>
      <c r="F99" t="s">
        <v>530</v>
      </c>
      <c r="G99" t="s">
        <v>645</v>
      </c>
      <c r="I99" s="1" t="s">
        <v>763</v>
      </c>
      <c r="J99" s="1" t="s">
        <v>898</v>
      </c>
      <c r="K99" s="1" t="s">
        <v>985</v>
      </c>
      <c r="L99">
        <v>5</v>
      </c>
      <c r="M99">
        <v>1</v>
      </c>
      <c r="N99">
        <f t="shared" si="6"/>
        <v>1</v>
      </c>
      <c r="Q99">
        <f t="shared" si="7"/>
        <v>4</v>
      </c>
    </row>
    <row r="100" spans="1:17" ht="48" x14ac:dyDescent="0.2">
      <c r="A100" t="s">
        <v>25</v>
      </c>
      <c r="B100" t="s">
        <v>132</v>
      </c>
      <c r="C100" t="s">
        <v>270</v>
      </c>
      <c r="D100" t="s">
        <v>408</v>
      </c>
      <c r="E100" t="s">
        <v>499</v>
      </c>
      <c r="F100" t="s">
        <v>560</v>
      </c>
      <c r="I100" s="1" t="s">
        <v>764</v>
      </c>
      <c r="J100" s="1" t="s">
        <v>899</v>
      </c>
      <c r="L100">
        <v>5</v>
      </c>
      <c r="M100">
        <v>0</v>
      </c>
      <c r="N100">
        <f t="shared" si="6"/>
        <v>0</v>
      </c>
      <c r="O100">
        <v>3</v>
      </c>
      <c r="Q100">
        <f t="shared" si="7"/>
        <v>2</v>
      </c>
    </row>
    <row r="101" spans="1:17" ht="32" x14ac:dyDescent="0.2">
      <c r="A101" t="s">
        <v>25</v>
      </c>
      <c r="B101" t="s">
        <v>133</v>
      </c>
      <c r="C101" t="s">
        <v>271</v>
      </c>
      <c r="D101" t="s">
        <v>409</v>
      </c>
      <c r="E101" t="s">
        <v>133</v>
      </c>
      <c r="F101" t="s">
        <v>530</v>
      </c>
      <c r="G101" t="s">
        <v>590</v>
      </c>
      <c r="I101" s="1" t="s">
        <v>765</v>
      </c>
      <c r="J101" s="1" t="s">
        <v>900</v>
      </c>
      <c r="K101" s="1" t="s">
        <v>986</v>
      </c>
      <c r="L101">
        <v>5</v>
      </c>
      <c r="M101">
        <v>1</v>
      </c>
      <c r="N101">
        <f t="shared" si="6"/>
        <v>1</v>
      </c>
      <c r="Q101">
        <f t="shared" si="7"/>
        <v>4</v>
      </c>
    </row>
    <row r="102" spans="1:17" ht="80" x14ac:dyDescent="0.2">
      <c r="A102" t="s">
        <v>26</v>
      </c>
      <c r="B102" t="s">
        <v>134</v>
      </c>
      <c r="C102" t="s">
        <v>272</v>
      </c>
      <c r="D102" t="s">
        <v>410</v>
      </c>
      <c r="E102" t="s">
        <v>500</v>
      </c>
      <c r="F102" t="s">
        <v>561</v>
      </c>
      <c r="G102" t="s">
        <v>646</v>
      </c>
      <c r="I102" s="1" t="s">
        <v>766</v>
      </c>
      <c r="J102" s="1" t="s">
        <v>901</v>
      </c>
      <c r="L102">
        <v>5</v>
      </c>
      <c r="M102">
        <v>0</v>
      </c>
      <c r="N102">
        <f t="shared" si="6"/>
        <v>0</v>
      </c>
      <c r="Q102">
        <f t="shared" si="7"/>
        <v>5</v>
      </c>
    </row>
    <row r="103" spans="1:17" ht="48" x14ac:dyDescent="0.2">
      <c r="A103" t="s">
        <v>26</v>
      </c>
      <c r="B103" t="s">
        <v>135</v>
      </c>
      <c r="C103" t="s">
        <v>273</v>
      </c>
      <c r="D103" t="s">
        <v>411</v>
      </c>
      <c r="E103" t="s">
        <v>501</v>
      </c>
      <c r="F103" t="s">
        <v>562</v>
      </c>
      <c r="I103" s="1" t="s">
        <v>767</v>
      </c>
      <c r="J103" s="1" t="s">
        <v>902</v>
      </c>
      <c r="L103">
        <v>5</v>
      </c>
      <c r="M103">
        <v>0</v>
      </c>
      <c r="N103">
        <f t="shared" si="6"/>
        <v>0</v>
      </c>
      <c r="Q103">
        <f t="shared" si="7"/>
        <v>5</v>
      </c>
    </row>
    <row r="104" spans="1:17" ht="48" x14ac:dyDescent="0.2">
      <c r="A104" t="s">
        <v>26</v>
      </c>
      <c r="B104" t="s">
        <v>136</v>
      </c>
      <c r="C104" t="s">
        <v>274</v>
      </c>
      <c r="D104" t="s">
        <v>412</v>
      </c>
      <c r="E104" t="s">
        <v>502</v>
      </c>
      <c r="F104" t="s">
        <v>563</v>
      </c>
      <c r="I104" s="1" t="s">
        <v>768</v>
      </c>
      <c r="J104" s="1" t="s">
        <v>903</v>
      </c>
      <c r="L104">
        <v>5</v>
      </c>
      <c r="M104">
        <v>0</v>
      </c>
      <c r="N104">
        <f t="shared" si="6"/>
        <v>0</v>
      </c>
      <c r="Q104">
        <f t="shared" si="7"/>
        <v>5</v>
      </c>
    </row>
    <row r="105" spans="1:17" ht="48" x14ac:dyDescent="0.2">
      <c r="A105" t="s">
        <v>26</v>
      </c>
      <c r="B105" t="s">
        <v>137</v>
      </c>
      <c r="C105" t="s">
        <v>275</v>
      </c>
      <c r="D105" t="s">
        <v>413</v>
      </c>
      <c r="E105" t="s">
        <v>503</v>
      </c>
      <c r="F105" t="s">
        <v>546</v>
      </c>
      <c r="G105" t="s">
        <v>647</v>
      </c>
      <c r="I105" s="1" t="s">
        <v>769</v>
      </c>
      <c r="J105" s="1" t="s">
        <v>904</v>
      </c>
      <c r="L105">
        <v>5</v>
      </c>
      <c r="M105">
        <v>0</v>
      </c>
      <c r="N105">
        <f t="shared" si="6"/>
        <v>0</v>
      </c>
      <c r="O105">
        <v>1</v>
      </c>
      <c r="Q105">
        <f t="shared" si="7"/>
        <v>4</v>
      </c>
    </row>
    <row r="106" spans="1:17" ht="32" x14ac:dyDescent="0.2">
      <c r="A106" t="s">
        <v>26</v>
      </c>
      <c r="B106" t="s">
        <v>138</v>
      </c>
      <c r="C106" t="s">
        <v>276</v>
      </c>
      <c r="D106" t="s">
        <v>414</v>
      </c>
      <c r="E106" t="s">
        <v>504</v>
      </c>
      <c r="F106" t="s">
        <v>534</v>
      </c>
      <c r="G106" t="s">
        <v>648</v>
      </c>
      <c r="I106" s="1" t="s">
        <v>770</v>
      </c>
      <c r="J106" s="1" t="s">
        <v>905</v>
      </c>
      <c r="L106">
        <v>5</v>
      </c>
      <c r="M106">
        <v>0</v>
      </c>
      <c r="N106">
        <f t="shared" si="6"/>
        <v>0</v>
      </c>
      <c r="Q106">
        <f t="shared" si="7"/>
        <v>5</v>
      </c>
    </row>
    <row r="107" spans="1:17" ht="64" x14ac:dyDescent="0.2">
      <c r="A107" t="s">
        <v>26</v>
      </c>
      <c r="B107" t="s">
        <v>139</v>
      </c>
      <c r="C107" t="s">
        <v>277</v>
      </c>
      <c r="D107" t="s">
        <v>415</v>
      </c>
      <c r="E107" t="s">
        <v>505</v>
      </c>
      <c r="F107" t="s">
        <v>534</v>
      </c>
      <c r="G107" t="s">
        <v>649</v>
      </c>
      <c r="I107" s="1" t="s">
        <v>771</v>
      </c>
      <c r="J107" s="1" t="s">
        <v>906</v>
      </c>
      <c r="L107">
        <v>5</v>
      </c>
      <c r="M107">
        <v>0</v>
      </c>
      <c r="N107">
        <f t="shared" si="6"/>
        <v>0</v>
      </c>
      <c r="Q107">
        <f t="shared" si="7"/>
        <v>5</v>
      </c>
    </row>
    <row r="108" spans="1:17" ht="48" x14ac:dyDescent="0.2">
      <c r="A108" t="s">
        <v>26</v>
      </c>
      <c r="B108" t="s">
        <v>140</v>
      </c>
      <c r="C108" t="s">
        <v>278</v>
      </c>
      <c r="D108" t="s">
        <v>416</v>
      </c>
      <c r="E108" t="s">
        <v>506</v>
      </c>
      <c r="F108" t="s">
        <v>530</v>
      </c>
      <c r="G108" t="s">
        <v>590</v>
      </c>
      <c r="I108" s="1" t="s">
        <v>772</v>
      </c>
      <c r="J108" s="1" t="s">
        <v>907</v>
      </c>
      <c r="L108">
        <v>5</v>
      </c>
      <c r="M108">
        <v>0</v>
      </c>
      <c r="N108">
        <f t="shared" si="6"/>
        <v>0</v>
      </c>
      <c r="Q108">
        <f t="shared" si="7"/>
        <v>5</v>
      </c>
    </row>
    <row r="109" spans="1:17" ht="64" x14ac:dyDescent="0.2">
      <c r="A109" t="s">
        <v>26</v>
      </c>
      <c r="B109" t="s">
        <v>141</v>
      </c>
      <c r="C109" t="s">
        <v>279</v>
      </c>
      <c r="D109" t="s">
        <v>417</v>
      </c>
      <c r="E109" t="s">
        <v>507</v>
      </c>
      <c r="F109" t="s">
        <v>530</v>
      </c>
      <c r="I109" s="1" t="s">
        <v>773</v>
      </c>
      <c r="J109" s="1" t="s">
        <v>908</v>
      </c>
      <c r="L109">
        <v>5</v>
      </c>
      <c r="M109">
        <v>0</v>
      </c>
      <c r="N109">
        <f t="shared" si="6"/>
        <v>0</v>
      </c>
      <c r="Q109">
        <f t="shared" si="7"/>
        <v>5</v>
      </c>
    </row>
    <row r="110" spans="1:17" ht="48" x14ac:dyDescent="0.2">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8" x14ac:dyDescent="0.2">
      <c r="A111" t="s">
        <v>27</v>
      </c>
      <c r="B111" t="s">
        <v>143</v>
      </c>
      <c r="C111" t="s">
        <v>281</v>
      </c>
      <c r="D111" t="s">
        <v>419</v>
      </c>
      <c r="E111" t="s">
        <v>143</v>
      </c>
      <c r="F111" t="s">
        <v>530</v>
      </c>
      <c r="G111" t="s">
        <v>585</v>
      </c>
      <c r="I111" s="1" t="s">
        <v>775</v>
      </c>
      <c r="J111" s="1" t="s">
        <v>910</v>
      </c>
      <c r="K111" s="1" t="s">
        <v>988</v>
      </c>
      <c r="L111">
        <v>5</v>
      </c>
      <c r="M111">
        <v>1</v>
      </c>
      <c r="N111">
        <f t="shared" si="6"/>
        <v>1</v>
      </c>
      <c r="Q111">
        <f t="shared" si="7"/>
        <v>4</v>
      </c>
    </row>
    <row r="112" spans="1:17" ht="32" x14ac:dyDescent="0.2">
      <c r="A112" t="s">
        <v>27</v>
      </c>
      <c r="B112" t="s">
        <v>144</v>
      </c>
      <c r="C112" t="s">
        <v>282</v>
      </c>
      <c r="D112" t="s">
        <v>420</v>
      </c>
      <c r="E112" t="s">
        <v>144</v>
      </c>
      <c r="F112" t="s">
        <v>564</v>
      </c>
      <c r="G112" t="s">
        <v>586</v>
      </c>
      <c r="I112" s="1" t="s">
        <v>776</v>
      </c>
      <c r="J112" s="1" t="s">
        <v>911</v>
      </c>
      <c r="K112" s="1" t="s">
        <v>989</v>
      </c>
      <c r="L112">
        <v>5</v>
      </c>
      <c r="M112">
        <v>1</v>
      </c>
      <c r="N112">
        <f t="shared" si="6"/>
        <v>1</v>
      </c>
      <c r="Q112">
        <f t="shared" si="7"/>
        <v>4</v>
      </c>
    </row>
    <row r="113" spans="1:17" ht="32" x14ac:dyDescent="0.2">
      <c r="A113" t="s">
        <v>27</v>
      </c>
      <c r="B113" t="s">
        <v>145</v>
      </c>
      <c r="C113" t="s">
        <v>283</v>
      </c>
      <c r="D113" t="s">
        <v>421</v>
      </c>
      <c r="E113" t="s">
        <v>145</v>
      </c>
      <c r="F113" t="s">
        <v>524</v>
      </c>
      <c r="G113" t="s">
        <v>625</v>
      </c>
      <c r="I113" s="1" t="s">
        <v>777</v>
      </c>
      <c r="J113" s="1" t="s">
        <v>912</v>
      </c>
      <c r="K113" s="1" t="s">
        <v>990</v>
      </c>
      <c r="L113">
        <v>5</v>
      </c>
      <c r="M113">
        <v>1</v>
      </c>
      <c r="N113">
        <f t="shared" si="6"/>
        <v>1</v>
      </c>
      <c r="Q113">
        <f t="shared" si="7"/>
        <v>4</v>
      </c>
    </row>
    <row r="114" spans="1:17" ht="48" x14ac:dyDescent="0.2">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8" x14ac:dyDescent="0.2">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8" x14ac:dyDescent="0.2">
      <c r="A116" t="s">
        <v>28</v>
      </c>
      <c r="B116" t="s">
        <v>148</v>
      </c>
      <c r="C116" t="s">
        <v>286</v>
      </c>
      <c r="D116" t="s">
        <v>424</v>
      </c>
      <c r="E116" t="s">
        <v>508</v>
      </c>
      <c r="F116" t="s">
        <v>565</v>
      </c>
      <c r="G116" t="s">
        <v>652</v>
      </c>
      <c r="I116" s="1" t="s">
        <v>780</v>
      </c>
      <c r="J116" s="1" t="s">
        <v>915</v>
      </c>
      <c r="L116">
        <v>5</v>
      </c>
      <c r="M116">
        <v>0</v>
      </c>
      <c r="N116">
        <f t="shared" si="6"/>
        <v>0</v>
      </c>
      <c r="O116">
        <v>4</v>
      </c>
      <c r="Q116">
        <f t="shared" si="7"/>
        <v>1</v>
      </c>
    </row>
    <row r="117" spans="1:17" ht="48" x14ac:dyDescent="0.2">
      <c r="A117" t="s">
        <v>28</v>
      </c>
      <c r="B117" t="s">
        <v>149</v>
      </c>
      <c r="C117" t="s">
        <v>287</v>
      </c>
      <c r="D117" t="s">
        <v>425</v>
      </c>
      <c r="E117" t="s">
        <v>149</v>
      </c>
      <c r="F117" t="s">
        <v>566</v>
      </c>
      <c r="G117" t="s">
        <v>653</v>
      </c>
      <c r="I117" s="1" t="s">
        <v>781</v>
      </c>
      <c r="J117" s="1" t="s">
        <v>916</v>
      </c>
      <c r="K117" s="1" t="s">
        <v>993</v>
      </c>
      <c r="L117">
        <v>5</v>
      </c>
      <c r="M117">
        <v>1</v>
      </c>
      <c r="N117">
        <f t="shared" si="6"/>
        <v>1</v>
      </c>
      <c r="Q117">
        <f t="shared" si="7"/>
        <v>4</v>
      </c>
    </row>
    <row r="118" spans="1:17" ht="48" x14ac:dyDescent="0.2">
      <c r="A118" t="s">
        <v>28</v>
      </c>
      <c r="B118" t="s">
        <v>150</v>
      </c>
      <c r="C118" t="s">
        <v>288</v>
      </c>
      <c r="D118" t="s">
        <v>426</v>
      </c>
      <c r="E118" t="s">
        <v>509</v>
      </c>
      <c r="F118" t="s">
        <v>566</v>
      </c>
      <c r="G118" t="s">
        <v>654</v>
      </c>
      <c r="I118" s="1" t="s">
        <v>782</v>
      </c>
      <c r="J118" s="1" t="s">
        <v>917</v>
      </c>
      <c r="L118">
        <v>5</v>
      </c>
      <c r="M118">
        <v>0</v>
      </c>
      <c r="N118">
        <f t="shared" si="6"/>
        <v>0</v>
      </c>
      <c r="O118">
        <v>1</v>
      </c>
      <c r="Q118">
        <f t="shared" si="7"/>
        <v>4</v>
      </c>
    </row>
    <row r="119" spans="1:17" ht="32" x14ac:dyDescent="0.2">
      <c r="A119" t="s">
        <v>29</v>
      </c>
      <c r="B119" t="s">
        <v>151</v>
      </c>
      <c r="C119" t="s">
        <v>289</v>
      </c>
      <c r="D119" t="s">
        <v>427</v>
      </c>
      <c r="E119" t="s">
        <v>151</v>
      </c>
      <c r="F119" t="s">
        <v>567</v>
      </c>
      <c r="G119" t="s">
        <v>655</v>
      </c>
      <c r="I119" s="1" t="s">
        <v>783</v>
      </c>
      <c r="J119" s="1" t="s">
        <v>918</v>
      </c>
      <c r="K119" s="1" t="s">
        <v>994</v>
      </c>
      <c r="L119">
        <v>5</v>
      </c>
      <c r="M119">
        <v>3</v>
      </c>
      <c r="N119">
        <f t="shared" si="6"/>
        <v>3</v>
      </c>
      <c r="Q119">
        <f t="shared" si="7"/>
        <v>2</v>
      </c>
    </row>
    <row r="120" spans="1:17" ht="64" x14ac:dyDescent="0.2">
      <c r="A120" t="s">
        <v>29</v>
      </c>
      <c r="B120" t="s">
        <v>152</v>
      </c>
      <c r="C120" t="s">
        <v>290</v>
      </c>
      <c r="D120" t="s">
        <v>428</v>
      </c>
      <c r="E120" t="s">
        <v>510</v>
      </c>
      <c r="F120" t="s">
        <v>568</v>
      </c>
      <c r="I120" s="1" t="s">
        <v>784</v>
      </c>
      <c r="J120" s="1" t="s">
        <v>919</v>
      </c>
      <c r="L120">
        <v>5</v>
      </c>
      <c r="M120">
        <v>0</v>
      </c>
      <c r="N120">
        <f t="shared" si="6"/>
        <v>0</v>
      </c>
      <c r="Q120">
        <f t="shared" si="7"/>
        <v>5</v>
      </c>
    </row>
    <row r="121" spans="1:17" ht="48" x14ac:dyDescent="0.2">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32" x14ac:dyDescent="0.2">
      <c r="A122" t="s">
        <v>30</v>
      </c>
      <c r="B122" t="s">
        <v>154</v>
      </c>
      <c r="C122" t="s">
        <v>292</v>
      </c>
      <c r="D122" t="s">
        <v>430</v>
      </c>
      <c r="E122" t="s">
        <v>154</v>
      </c>
      <c r="F122" t="s">
        <v>570</v>
      </c>
      <c r="I122" s="1" t="s">
        <v>786</v>
      </c>
      <c r="J122" s="1" t="s">
        <v>921</v>
      </c>
      <c r="L122">
        <v>5</v>
      </c>
      <c r="M122">
        <v>0</v>
      </c>
      <c r="N122">
        <f t="shared" si="6"/>
        <v>0</v>
      </c>
      <c r="Q122">
        <f t="shared" si="7"/>
        <v>5</v>
      </c>
    </row>
    <row r="123" spans="1:17" ht="48" x14ac:dyDescent="0.2">
      <c r="A123" t="s">
        <v>30</v>
      </c>
      <c r="B123" t="s">
        <v>155</v>
      </c>
      <c r="C123" t="s">
        <v>293</v>
      </c>
      <c r="D123" t="s">
        <v>431</v>
      </c>
      <c r="E123" t="s">
        <v>511</v>
      </c>
      <c r="F123" t="s">
        <v>571</v>
      </c>
      <c r="G123" t="s">
        <v>657</v>
      </c>
      <c r="I123" s="1" t="s">
        <v>787</v>
      </c>
      <c r="J123" s="1" t="s">
        <v>922</v>
      </c>
      <c r="L123">
        <v>5</v>
      </c>
      <c r="M123">
        <v>0</v>
      </c>
      <c r="N123">
        <f t="shared" si="6"/>
        <v>0</v>
      </c>
      <c r="Q123">
        <f t="shared" si="7"/>
        <v>5</v>
      </c>
    </row>
    <row r="124" spans="1:17" ht="64" x14ac:dyDescent="0.2">
      <c r="A124" t="s">
        <v>30</v>
      </c>
      <c r="B124" t="s">
        <v>156</v>
      </c>
      <c r="C124" t="s">
        <v>294</v>
      </c>
      <c r="D124" t="s">
        <v>432</v>
      </c>
      <c r="E124" t="s">
        <v>512</v>
      </c>
      <c r="F124" t="s">
        <v>572</v>
      </c>
      <c r="I124" s="1" t="s">
        <v>788</v>
      </c>
      <c r="J124" s="1" t="s">
        <v>923</v>
      </c>
      <c r="L124">
        <v>5</v>
      </c>
      <c r="M124">
        <v>0</v>
      </c>
      <c r="N124">
        <f t="shared" si="6"/>
        <v>0</v>
      </c>
      <c r="Q124">
        <f t="shared" si="7"/>
        <v>5</v>
      </c>
    </row>
    <row r="125" spans="1:17" ht="32" x14ac:dyDescent="0.2">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8" x14ac:dyDescent="0.2">
      <c r="A126" t="s">
        <v>30</v>
      </c>
      <c r="B126" t="s">
        <v>158</v>
      </c>
      <c r="C126" t="s">
        <v>296</v>
      </c>
      <c r="D126" t="s">
        <v>434</v>
      </c>
      <c r="E126" t="s">
        <v>513</v>
      </c>
      <c r="F126" t="s">
        <v>573</v>
      </c>
      <c r="I126" s="1" t="s">
        <v>790</v>
      </c>
      <c r="J126" s="1" t="s">
        <v>925</v>
      </c>
      <c r="L126">
        <v>5</v>
      </c>
      <c r="M126">
        <v>0</v>
      </c>
      <c r="N126">
        <f t="shared" si="6"/>
        <v>0</v>
      </c>
      <c r="O126">
        <v>1</v>
      </c>
      <c r="Q126">
        <f t="shared" si="7"/>
        <v>4</v>
      </c>
    </row>
    <row r="127" spans="1:17" ht="48" x14ac:dyDescent="0.2">
      <c r="A127" t="s">
        <v>30</v>
      </c>
      <c r="B127" t="s">
        <v>159</v>
      </c>
      <c r="C127" t="s">
        <v>297</v>
      </c>
      <c r="D127" t="s">
        <v>435</v>
      </c>
      <c r="E127" t="s">
        <v>159</v>
      </c>
      <c r="I127" s="1" t="s">
        <v>791</v>
      </c>
      <c r="J127" s="1" t="s">
        <v>926</v>
      </c>
      <c r="L127">
        <v>5</v>
      </c>
      <c r="M127">
        <v>0</v>
      </c>
      <c r="N127">
        <f t="shared" si="6"/>
        <v>0</v>
      </c>
      <c r="Q127">
        <f t="shared" si="7"/>
        <v>5</v>
      </c>
    </row>
    <row r="128" spans="1:17" ht="80" x14ac:dyDescent="0.2">
      <c r="A128" t="s">
        <v>30</v>
      </c>
      <c r="B128" t="s">
        <v>160</v>
      </c>
      <c r="C128" t="s">
        <v>298</v>
      </c>
      <c r="D128" t="s">
        <v>436</v>
      </c>
      <c r="E128" t="s">
        <v>514</v>
      </c>
      <c r="F128" t="s">
        <v>574</v>
      </c>
      <c r="G128" t="s">
        <v>659</v>
      </c>
      <c r="I128" s="1" t="s">
        <v>792</v>
      </c>
      <c r="J128" s="1" t="s">
        <v>927</v>
      </c>
      <c r="L128">
        <v>5</v>
      </c>
      <c r="M128">
        <v>0</v>
      </c>
      <c r="N128">
        <f t="shared" si="6"/>
        <v>0</v>
      </c>
      <c r="Q128">
        <f t="shared" si="7"/>
        <v>5</v>
      </c>
    </row>
    <row r="129" spans="1:17" ht="48" x14ac:dyDescent="0.2">
      <c r="A129" t="s">
        <v>30</v>
      </c>
      <c r="B129" t="s">
        <v>161</v>
      </c>
      <c r="C129" t="s">
        <v>299</v>
      </c>
      <c r="D129" t="s">
        <v>437</v>
      </c>
      <c r="E129" t="s">
        <v>515</v>
      </c>
      <c r="F129" t="s">
        <v>575</v>
      </c>
      <c r="G129" t="s">
        <v>588</v>
      </c>
      <c r="I129" s="1" t="s">
        <v>793</v>
      </c>
      <c r="J129" s="1" t="s">
        <v>928</v>
      </c>
      <c r="L129">
        <v>5</v>
      </c>
      <c r="M129">
        <v>0</v>
      </c>
      <c r="N129">
        <f t="shared" si="6"/>
        <v>0</v>
      </c>
      <c r="Q129">
        <f t="shared" si="7"/>
        <v>5</v>
      </c>
    </row>
    <row r="130" spans="1:17" ht="64" x14ac:dyDescent="0.2">
      <c r="A130" t="s">
        <v>31</v>
      </c>
      <c r="B130" t="s">
        <v>162</v>
      </c>
      <c r="C130" t="s">
        <v>300</v>
      </c>
      <c r="D130" t="s">
        <v>438</v>
      </c>
      <c r="E130" t="s">
        <v>516</v>
      </c>
      <c r="F130" t="s">
        <v>576</v>
      </c>
      <c r="G130" t="s">
        <v>660</v>
      </c>
      <c r="I130" s="1" t="s">
        <v>794</v>
      </c>
      <c r="J130" s="1" t="s">
        <v>929</v>
      </c>
      <c r="L130">
        <v>5</v>
      </c>
      <c r="M130">
        <v>0</v>
      </c>
      <c r="N130">
        <f t="shared" ref="N130:N137" si="8">M130</f>
        <v>0</v>
      </c>
      <c r="O130">
        <v>1</v>
      </c>
      <c r="Q130">
        <f t="shared" ref="Q130:Q137" si="9">L130-SUM(N130:P130)</f>
        <v>4</v>
      </c>
    </row>
    <row r="131" spans="1:17" ht="48" x14ac:dyDescent="0.2">
      <c r="A131" t="s">
        <v>31</v>
      </c>
      <c r="B131" t="s">
        <v>163</v>
      </c>
      <c r="C131" t="s">
        <v>301</v>
      </c>
      <c r="D131" t="s">
        <v>439</v>
      </c>
      <c r="E131" t="s">
        <v>163</v>
      </c>
      <c r="F131" t="s">
        <v>577</v>
      </c>
      <c r="I131" s="1" t="s">
        <v>795</v>
      </c>
      <c r="J131" s="1" t="s">
        <v>930</v>
      </c>
      <c r="L131">
        <v>5</v>
      </c>
      <c r="M131">
        <v>0</v>
      </c>
      <c r="N131">
        <f t="shared" si="8"/>
        <v>0</v>
      </c>
      <c r="O131">
        <v>1</v>
      </c>
      <c r="Q131">
        <f t="shared" si="9"/>
        <v>4</v>
      </c>
    </row>
    <row r="132" spans="1:17" ht="48" x14ac:dyDescent="0.2">
      <c r="A132" t="s">
        <v>31</v>
      </c>
      <c r="B132" t="s">
        <v>164</v>
      </c>
      <c r="C132" t="s">
        <v>302</v>
      </c>
      <c r="D132" t="s">
        <v>440</v>
      </c>
      <c r="E132" t="s">
        <v>517</v>
      </c>
      <c r="F132" t="s">
        <v>578</v>
      </c>
      <c r="G132" t="s">
        <v>661</v>
      </c>
      <c r="I132" s="1" t="s">
        <v>796</v>
      </c>
      <c r="J132" s="1" t="s">
        <v>931</v>
      </c>
      <c r="L132">
        <v>5</v>
      </c>
      <c r="M132">
        <v>0</v>
      </c>
      <c r="N132">
        <f t="shared" si="8"/>
        <v>0</v>
      </c>
      <c r="O132">
        <v>1</v>
      </c>
      <c r="Q132">
        <f t="shared" si="9"/>
        <v>4</v>
      </c>
    </row>
    <row r="133" spans="1:17" ht="48" x14ac:dyDescent="0.2">
      <c r="A133" t="s">
        <v>32</v>
      </c>
      <c r="B133" t="s">
        <v>165</v>
      </c>
      <c r="C133" t="s">
        <v>303</v>
      </c>
      <c r="D133" t="s">
        <v>441</v>
      </c>
      <c r="E133" t="s">
        <v>165</v>
      </c>
      <c r="F133" t="s">
        <v>579</v>
      </c>
      <c r="I133" s="1" t="s">
        <v>797</v>
      </c>
      <c r="J133" s="1" t="s">
        <v>932</v>
      </c>
      <c r="K133" s="1" t="s">
        <v>996</v>
      </c>
      <c r="L133">
        <v>5</v>
      </c>
      <c r="M133">
        <v>1</v>
      </c>
      <c r="N133">
        <f t="shared" si="8"/>
        <v>1</v>
      </c>
      <c r="Q133">
        <f t="shared" si="9"/>
        <v>4</v>
      </c>
    </row>
    <row r="134" spans="1:17" ht="48" x14ac:dyDescent="0.2">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4" x14ac:dyDescent="0.2">
      <c r="A135" t="s">
        <v>32</v>
      </c>
      <c r="B135" t="s">
        <v>167</v>
      </c>
      <c r="C135" t="s">
        <v>305</v>
      </c>
      <c r="D135" t="s">
        <v>443</v>
      </c>
      <c r="E135" t="s">
        <v>519</v>
      </c>
      <c r="F135" t="s">
        <v>534</v>
      </c>
      <c r="G135" t="s">
        <v>663</v>
      </c>
      <c r="I135" s="1" t="s">
        <v>799</v>
      </c>
      <c r="J135" s="1" t="s">
        <v>934</v>
      </c>
      <c r="L135">
        <v>5</v>
      </c>
      <c r="M135">
        <v>0</v>
      </c>
      <c r="N135">
        <f t="shared" si="8"/>
        <v>0</v>
      </c>
      <c r="Q135">
        <f t="shared" si="9"/>
        <v>5</v>
      </c>
    </row>
    <row r="136" spans="1:17" ht="48" x14ac:dyDescent="0.2">
      <c r="A136" t="s">
        <v>32</v>
      </c>
      <c r="B136" t="s">
        <v>168</v>
      </c>
      <c r="C136" t="s">
        <v>306</v>
      </c>
      <c r="D136" t="s">
        <v>444</v>
      </c>
      <c r="E136" t="s">
        <v>520</v>
      </c>
      <c r="F136" t="s">
        <v>534</v>
      </c>
      <c r="G136" t="s">
        <v>664</v>
      </c>
      <c r="I136" s="1" t="s">
        <v>800</v>
      </c>
      <c r="J136" s="1" t="s">
        <v>935</v>
      </c>
      <c r="K136" s="1" t="s">
        <v>998</v>
      </c>
      <c r="L136">
        <v>5</v>
      </c>
      <c r="M136">
        <v>1</v>
      </c>
      <c r="N136">
        <f t="shared" si="8"/>
        <v>1</v>
      </c>
      <c r="Q136">
        <f t="shared" si="9"/>
        <v>4</v>
      </c>
    </row>
    <row r="137" spans="1:17" ht="64" x14ac:dyDescent="0.2">
      <c r="A137" t="s">
        <v>32</v>
      </c>
      <c r="B137" t="s">
        <v>169</v>
      </c>
      <c r="C137" t="s">
        <v>307</v>
      </c>
      <c r="D137" t="s">
        <v>445</v>
      </c>
      <c r="E137" t="s">
        <v>521</v>
      </c>
      <c r="F137" t="s">
        <v>581</v>
      </c>
      <c r="G137" t="s">
        <v>665</v>
      </c>
      <c r="I137" s="1" t="s">
        <v>801</v>
      </c>
      <c r="J137" s="1" t="s">
        <v>936</v>
      </c>
      <c r="L137">
        <v>5</v>
      </c>
      <c r="M137">
        <v>0</v>
      </c>
      <c r="N137">
        <f t="shared" si="8"/>
        <v>0</v>
      </c>
      <c r="Q137">
        <f t="shared" si="9"/>
        <v>5</v>
      </c>
    </row>
    <row r="138" spans="1:17" ht="64" x14ac:dyDescent="0.2">
      <c r="A138" t="s">
        <v>33</v>
      </c>
      <c r="B138" t="s">
        <v>170</v>
      </c>
      <c r="C138" t="s">
        <v>308</v>
      </c>
      <c r="D138" t="s">
        <v>446</v>
      </c>
      <c r="E138" t="s">
        <v>522</v>
      </c>
      <c r="F138" t="s">
        <v>582</v>
      </c>
      <c r="I138" s="1" t="s">
        <v>802</v>
      </c>
      <c r="J138" s="1" t="s">
        <v>937</v>
      </c>
      <c r="L138">
        <v>5</v>
      </c>
      <c r="M138">
        <v>0</v>
      </c>
      <c r="N138">
        <v>0</v>
      </c>
      <c r="Q138">
        <v>5</v>
      </c>
    </row>
    <row r="139" spans="1:17" ht="48" x14ac:dyDescent="0.2">
      <c r="A139" t="s">
        <v>33</v>
      </c>
      <c r="B139" t="s">
        <v>171</v>
      </c>
      <c r="C139" t="s">
        <v>309</v>
      </c>
      <c r="D139" t="s">
        <v>447</v>
      </c>
      <c r="E139" t="s">
        <v>523</v>
      </c>
      <c r="F139" t="s">
        <v>583</v>
      </c>
      <c r="I139" s="1" t="s">
        <v>803</v>
      </c>
      <c r="J139" s="1" t="s">
        <v>938</v>
      </c>
      <c r="L139">
        <v>5</v>
      </c>
      <c r="M139">
        <v>0</v>
      </c>
      <c r="N139">
        <v>0</v>
      </c>
      <c r="Q13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9"/>
  <sheetViews>
    <sheetView topLeftCell="B1" workbookViewId="0">
      <pane ySplit="1" topLeftCell="A2" activePane="bottomLeft" state="frozen"/>
      <selection pane="bottomLeft" activeCell="K140" sqref="K140"/>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999</v>
      </c>
      <c r="J2" s="1" t="s">
        <v>1107</v>
      </c>
      <c r="K2" s="1" t="s">
        <v>939</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667</v>
      </c>
      <c r="J3" s="1" t="s">
        <v>805</v>
      </c>
      <c r="K3" s="1" t="s">
        <v>940</v>
      </c>
      <c r="L3">
        <v>5</v>
      </c>
      <c r="M3">
        <v>1</v>
      </c>
      <c r="N3">
        <f t="shared" si="0"/>
        <v>1</v>
      </c>
      <c r="Q3">
        <f t="shared" si="1"/>
        <v>4</v>
      </c>
    </row>
    <row r="4" spans="1:18" ht="64" x14ac:dyDescent="0.2">
      <c r="A4" t="s">
        <v>18</v>
      </c>
      <c r="B4" t="s">
        <v>36</v>
      </c>
      <c r="C4" t="s">
        <v>174</v>
      </c>
      <c r="D4" t="s">
        <v>312</v>
      </c>
      <c r="E4" t="s">
        <v>448</v>
      </c>
      <c r="F4" t="s">
        <v>526</v>
      </c>
      <c r="I4" s="1" t="s">
        <v>1000</v>
      </c>
      <c r="J4" s="1" t="s">
        <v>1108</v>
      </c>
      <c r="L4">
        <v>5</v>
      </c>
      <c r="M4">
        <v>0</v>
      </c>
      <c r="N4">
        <f t="shared" si="0"/>
        <v>0</v>
      </c>
      <c r="Q4">
        <f t="shared" si="1"/>
        <v>5</v>
      </c>
    </row>
    <row r="5" spans="1:18" ht="64" x14ac:dyDescent="0.2">
      <c r="A5" t="s">
        <v>18</v>
      </c>
      <c r="B5" t="s">
        <v>37</v>
      </c>
      <c r="C5" t="s">
        <v>175</v>
      </c>
      <c r="D5" t="s">
        <v>313</v>
      </c>
      <c r="E5" t="s">
        <v>449</v>
      </c>
      <c r="F5" t="s">
        <v>527</v>
      </c>
      <c r="I5" s="1" t="s">
        <v>1001</v>
      </c>
      <c r="J5" s="1" t="s">
        <v>1109</v>
      </c>
      <c r="L5">
        <v>5</v>
      </c>
      <c r="M5">
        <v>0</v>
      </c>
      <c r="N5">
        <f t="shared" si="0"/>
        <v>0</v>
      </c>
      <c r="Q5">
        <f t="shared" si="1"/>
        <v>5</v>
      </c>
    </row>
    <row r="6" spans="1:18" ht="48" x14ac:dyDescent="0.2">
      <c r="A6" t="s">
        <v>18</v>
      </c>
      <c r="B6" t="s">
        <v>38</v>
      </c>
      <c r="C6" t="s">
        <v>176</v>
      </c>
      <c r="D6" t="s">
        <v>314</v>
      </c>
      <c r="E6" t="s">
        <v>450</v>
      </c>
      <c r="F6" t="s">
        <v>528</v>
      </c>
      <c r="G6" t="s">
        <v>586</v>
      </c>
      <c r="I6" s="1" t="s">
        <v>1002</v>
      </c>
      <c r="J6" s="1" t="s">
        <v>1110</v>
      </c>
      <c r="L6">
        <v>5</v>
      </c>
      <c r="M6">
        <v>0</v>
      </c>
      <c r="N6">
        <f t="shared" si="0"/>
        <v>0</v>
      </c>
      <c r="Q6">
        <f t="shared" si="1"/>
        <v>5</v>
      </c>
    </row>
    <row r="7" spans="1:18" ht="48" x14ac:dyDescent="0.2">
      <c r="A7" t="s">
        <v>18</v>
      </c>
      <c r="B7" t="s">
        <v>39</v>
      </c>
      <c r="C7" t="s">
        <v>177</v>
      </c>
      <c r="D7" t="s">
        <v>315</v>
      </c>
      <c r="E7" t="s">
        <v>451</v>
      </c>
      <c r="F7" t="s">
        <v>529</v>
      </c>
      <c r="G7" t="s">
        <v>587</v>
      </c>
      <c r="I7" s="1" t="s">
        <v>671</v>
      </c>
      <c r="J7" s="1" t="s">
        <v>809</v>
      </c>
      <c r="L7">
        <v>5</v>
      </c>
      <c r="M7">
        <v>0</v>
      </c>
      <c r="N7">
        <f t="shared" si="0"/>
        <v>0</v>
      </c>
      <c r="Q7">
        <f t="shared" si="1"/>
        <v>5</v>
      </c>
    </row>
    <row r="8" spans="1:18" ht="32" x14ac:dyDescent="0.2">
      <c r="A8" t="s">
        <v>18</v>
      </c>
      <c r="B8" t="s">
        <v>40</v>
      </c>
      <c r="C8" t="s">
        <v>178</v>
      </c>
      <c r="D8" t="s">
        <v>316</v>
      </c>
      <c r="E8" t="s">
        <v>40</v>
      </c>
      <c r="F8" t="s">
        <v>529</v>
      </c>
      <c r="G8" t="s">
        <v>588</v>
      </c>
      <c r="I8" s="1" t="s">
        <v>1003</v>
      </c>
      <c r="J8" s="1" t="s">
        <v>1111</v>
      </c>
      <c r="K8" s="1" t="s">
        <v>941</v>
      </c>
      <c r="L8">
        <v>5</v>
      </c>
      <c r="M8">
        <v>1</v>
      </c>
      <c r="N8">
        <f t="shared" si="0"/>
        <v>1</v>
      </c>
      <c r="Q8">
        <f t="shared" si="1"/>
        <v>4</v>
      </c>
    </row>
    <row r="9" spans="1:18" ht="64" x14ac:dyDescent="0.2">
      <c r="A9" t="s">
        <v>19</v>
      </c>
      <c r="B9" t="s">
        <v>41</v>
      </c>
      <c r="C9" t="s">
        <v>179</v>
      </c>
      <c r="D9" t="s">
        <v>317</v>
      </c>
      <c r="E9" t="s">
        <v>452</v>
      </c>
      <c r="F9" t="s">
        <v>530</v>
      </c>
      <c r="G9" t="s">
        <v>589</v>
      </c>
      <c r="I9" s="1" t="s">
        <v>1004</v>
      </c>
      <c r="J9" s="1" t="s">
        <v>1112</v>
      </c>
      <c r="L9">
        <v>5</v>
      </c>
      <c r="M9">
        <v>0</v>
      </c>
      <c r="N9">
        <f t="shared" si="0"/>
        <v>0</v>
      </c>
      <c r="Q9">
        <f t="shared" si="1"/>
        <v>5</v>
      </c>
    </row>
    <row r="10" spans="1:18" ht="48" x14ac:dyDescent="0.2">
      <c r="A10" t="s">
        <v>19</v>
      </c>
      <c r="B10" t="s">
        <v>42</v>
      </c>
      <c r="C10" t="s">
        <v>180</v>
      </c>
      <c r="D10" t="s">
        <v>318</v>
      </c>
      <c r="E10" t="s">
        <v>42</v>
      </c>
      <c r="F10" t="s">
        <v>524</v>
      </c>
      <c r="G10" t="s">
        <v>590</v>
      </c>
      <c r="I10" s="1" t="s">
        <v>1005</v>
      </c>
      <c r="J10" s="1" t="s">
        <v>1113</v>
      </c>
      <c r="K10" s="1" t="s">
        <v>942</v>
      </c>
      <c r="L10">
        <v>5</v>
      </c>
      <c r="M10">
        <v>1</v>
      </c>
      <c r="N10">
        <f t="shared" si="0"/>
        <v>1</v>
      </c>
      <c r="Q10">
        <f t="shared" si="1"/>
        <v>4</v>
      </c>
    </row>
    <row r="11" spans="1:18" ht="64" x14ac:dyDescent="0.2">
      <c r="A11" t="s">
        <v>19</v>
      </c>
      <c r="B11" t="s">
        <v>43</v>
      </c>
      <c r="C11" t="s">
        <v>181</v>
      </c>
      <c r="D11" t="s">
        <v>319</v>
      </c>
      <c r="E11" t="s">
        <v>453</v>
      </c>
      <c r="F11" t="s">
        <v>530</v>
      </c>
      <c r="G11" t="s">
        <v>591</v>
      </c>
      <c r="I11" s="1" t="s">
        <v>675</v>
      </c>
      <c r="J11" s="1" t="s">
        <v>813</v>
      </c>
      <c r="L11">
        <v>5</v>
      </c>
      <c r="M11">
        <v>0</v>
      </c>
      <c r="N11">
        <f t="shared" si="0"/>
        <v>0</v>
      </c>
      <c r="O11">
        <v>1</v>
      </c>
      <c r="Q11">
        <f t="shared" si="1"/>
        <v>4</v>
      </c>
    </row>
    <row r="12" spans="1:18" ht="48" x14ac:dyDescent="0.2">
      <c r="A12" t="s">
        <v>19</v>
      </c>
      <c r="B12" t="s">
        <v>44</v>
      </c>
      <c r="C12" t="s">
        <v>182</v>
      </c>
      <c r="D12" t="s">
        <v>320</v>
      </c>
      <c r="E12" t="s">
        <v>44</v>
      </c>
      <c r="F12" t="s">
        <v>524</v>
      </c>
      <c r="G12" t="s">
        <v>590</v>
      </c>
      <c r="I12" s="1" t="s">
        <v>1006</v>
      </c>
      <c r="J12" s="1" t="s">
        <v>1114</v>
      </c>
      <c r="K12" s="1" t="s">
        <v>943</v>
      </c>
      <c r="L12">
        <v>5</v>
      </c>
      <c r="M12">
        <v>1</v>
      </c>
      <c r="N12">
        <f t="shared" si="0"/>
        <v>1</v>
      </c>
      <c r="Q12">
        <f t="shared" si="1"/>
        <v>4</v>
      </c>
    </row>
    <row r="13" spans="1:18" ht="64" x14ac:dyDescent="0.2">
      <c r="A13" t="s">
        <v>19</v>
      </c>
      <c r="B13" t="s">
        <v>45</v>
      </c>
      <c r="C13" t="s">
        <v>183</v>
      </c>
      <c r="D13" t="s">
        <v>321</v>
      </c>
      <c r="E13" t="s">
        <v>454</v>
      </c>
      <c r="F13" t="s">
        <v>530</v>
      </c>
      <c r="G13" t="s">
        <v>585</v>
      </c>
      <c r="I13" s="1" t="s">
        <v>1007</v>
      </c>
      <c r="J13" s="1" t="s">
        <v>1115</v>
      </c>
      <c r="L13">
        <v>5</v>
      </c>
      <c r="M13">
        <v>0</v>
      </c>
      <c r="N13">
        <f t="shared" si="0"/>
        <v>0</v>
      </c>
      <c r="Q13">
        <f t="shared" si="1"/>
        <v>5</v>
      </c>
    </row>
    <row r="14" spans="1:18" ht="48" x14ac:dyDescent="0.2">
      <c r="A14" t="s">
        <v>19</v>
      </c>
      <c r="B14" t="s">
        <v>46</v>
      </c>
      <c r="C14" t="s">
        <v>184</v>
      </c>
      <c r="D14" t="s">
        <v>322</v>
      </c>
      <c r="E14" t="s">
        <v>455</v>
      </c>
      <c r="F14" t="s">
        <v>530</v>
      </c>
      <c r="G14" t="s">
        <v>592</v>
      </c>
      <c r="I14" s="1" t="s">
        <v>678</v>
      </c>
      <c r="J14" s="1" t="s">
        <v>816</v>
      </c>
      <c r="L14">
        <v>5</v>
      </c>
      <c r="M14">
        <v>0</v>
      </c>
      <c r="N14">
        <f t="shared" si="0"/>
        <v>0</v>
      </c>
      <c r="Q14">
        <f t="shared" si="1"/>
        <v>5</v>
      </c>
    </row>
    <row r="15" spans="1:18" ht="64" x14ac:dyDescent="0.2">
      <c r="A15" t="s">
        <v>19</v>
      </c>
      <c r="B15" t="s">
        <v>47</v>
      </c>
      <c r="C15" t="s">
        <v>185</v>
      </c>
      <c r="D15" t="s">
        <v>323</v>
      </c>
      <c r="E15" t="s">
        <v>456</v>
      </c>
      <c r="F15" t="s">
        <v>531</v>
      </c>
      <c r="I15" s="1" t="s">
        <v>1008</v>
      </c>
      <c r="J15" s="1" t="s">
        <v>1116</v>
      </c>
      <c r="L15">
        <v>5</v>
      </c>
      <c r="M15">
        <v>0</v>
      </c>
      <c r="N15">
        <f t="shared" si="0"/>
        <v>0</v>
      </c>
      <c r="Q15">
        <f t="shared" si="1"/>
        <v>5</v>
      </c>
    </row>
    <row r="16" spans="1:18" ht="64" x14ac:dyDescent="0.2">
      <c r="A16" t="s">
        <v>19</v>
      </c>
      <c r="B16" t="s">
        <v>48</v>
      </c>
      <c r="C16" t="s">
        <v>186</v>
      </c>
      <c r="D16" t="s">
        <v>324</v>
      </c>
      <c r="E16" t="s">
        <v>457</v>
      </c>
      <c r="F16" t="s">
        <v>532</v>
      </c>
      <c r="I16" s="1" t="s">
        <v>1009</v>
      </c>
      <c r="J16" s="1" t="s">
        <v>1117</v>
      </c>
      <c r="L16">
        <v>5</v>
      </c>
      <c r="M16">
        <v>0</v>
      </c>
      <c r="N16">
        <f t="shared" si="0"/>
        <v>0</v>
      </c>
      <c r="O16">
        <v>1</v>
      </c>
      <c r="Q16">
        <f t="shared" si="1"/>
        <v>4</v>
      </c>
    </row>
    <row r="17" spans="1:17" ht="64" x14ac:dyDescent="0.2">
      <c r="A17" t="s">
        <v>19</v>
      </c>
      <c r="B17" t="s">
        <v>49</v>
      </c>
      <c r="C17" t="s">
        <v>187</v>
      </c>
      <c r="D17" t="s">
        <v>325</v>
      </c>
      <c r="E17" t="s">
        <v>458</v>
      </c>
      <c r="F17" t="s">
        <v>530</v>
      </c>
      <c r="G17" t="s">
        <v>593</v>
      </c>
      <c r="I17" s="1" t="s">
        <v>1010</v>
      </c>
      <c r="J17" s="1" t="s">
        <v>1118</v>
      </c>
      <c r="L17">
        <v>5</v>
      </c>
      <c r="M17">
        <v>0</v>
      </c>
      <c r="N17">
        <f t="shared" si="0"/>
        <v>0</v>
      </c>
      <c r="Q17">
        <f t="shared" si="1"/>
        <v>5</v>
      </c>
    </row>
    <row r="18" spans="1:17" ht="64" x14ac:dyDescent="0.2">
      <c r="A18" t="s">
        <v>19</v>
      </c>
      <c r="B18" t="s">
        <v>50</v>
      </c>
      <c r="C18" t="s">
        <v>188</v>
      </c>
      <c r="D18" t="s">
        <v>326</v>
      </c>
      <c r="E18" t="s">
        <v>459</v>
      </c>
      <c r="F18" t="s">
        <v>530</v>
      </c>
      <c r="G18" t="s">
        <v>594</v>
      </c>
      <c r="I18" s="1" t="s">
        <v>682</v>
      </c>
      <c r="J18" s="1" t="s">
        <v>820</v>
      </c>
      <c r="L18">
        <v>5</v>
      </c>
      <c r="M18">
        <v>0</v>
      </c>
      <c r="N18">
        <f t="shared" si="0"/>
        <v>0</v>
      </c>
      <c r="O18">
        <v>1</v>
      </c>
      <c r="Q18">
        <f t="shared" si="1"/>
        <v>4</v>
      </c>
    </row>
    <row r="19" spans="1:17" ht="32" x14ac:dyDescent="0.2">
      <c r="A19" t="s">
        <v>19</v>
      </c>
      <c r="B19" t="s">
        <v>51</v>
      </c>
      <c r="C19" t="s">
        <v>189</v>
      </c>
      <c r="D19" t="s">
        <v>327</v>
      </c>
      <c r="E19" t="s">
        <v>51</v>
      </c>
      <c r="F19" t="s">
        <v>530</v>
      </c>
      <c r="G19" t="s">
        <v>595</v>
      </c>
      <c r="I19" s="1" t="s">
        <v>1011</v>
      </c>
      <c r="J19" s="1" t="s">
        <v>1119</v>
      </c>
      <c r="K19" s="1" t="s">
        <v>1212</v>
      </c>
      <c r="L19">
        <v>5</v>
      </c>
      <c r="M19">
        <v>2</v>
      </c>
      <c r="N19">
        <f t="shared" si="0"/>
        <v>2</v>
      </c>
      <c r="Q19">
        <f t="shared" si="1"/>
        <v>3</v>
      </c>
    </row>
    <row r="20" spans="1:17" ht="48" x14ac:dyDescent="0.2">
      <c r="A20" t="s">
        <v>19</v>
      </c>
      <c r="B20" t="s">
        <v>52</v>
      </c>
      <c r="C20" t="s">
        <v>190</v>
      </c>
      <c r="D20" t="s">
        <v>328</v>
      </c>
      <c r="E20" t="s">
        <v>52</v>
      </c>
      <c r="F20" t="s">
        <v>533</v>
      </c>
      <c r="G20" t="s">
        <v>596</v>
      </c>
      <c r="I20" s="1" t="s">
        <v>1012</v>
      </c>
      <c r="J20" s="1" t="s">
        <v>1120</v>
      </c>
      <c r="K20" s="1" t="s">
        <v>945</v>
      </c>
      <c r="L20">
        <v>5</v>
      </c>
      <c r="M20">
        <v>1</v>
      </c>
      <c r="N20">
        <f t="shared" si="0"/>
        <v>1</v>
      </c>
      <c r="Q20">
        <f t="shared" si="1"/>
        <v>4</v>
      </c>
    </row>
    <row r="21" spans="1:17" ht="64" x14ac:dyDescent="0.2">
      <c r="A21" t="s">
        <v>19</v>
      </c>
      <c r="B21" t="s">
        <v>53</v>
      </c>
      <c r="C21" t="s">
        <v>191</v>
      </c>
      <c r="D21" t="s">
        <v>329</v>
      </c>
      <c r="E21" t="s">
        <v>460</v>
      </c>
      <c r="F21" t="s">
        <v>530</v>
      </c>
      <c r="G21" t="s">
        <v>597</v>
      </c>
      <c r="I21" s="1" t="s">
        <v>1013</v>
      </c>
      <c r="J21" s="1" t="s">
        <v>1121</v>
      </c>
      <c r="L21">
        <v>5</v>
      </c>
      <c r="M21">
        <v>0</v>
      </c>
      <c r="N21">
        <f t="shared" si="0"/>
        <v>0</v>
      </c>
      <c r="Q21">
        <f t="shared" si="1"/>
        <v>5</v>
      </c>
    </row>
    <row r="22" spans="1:17" ht="48" x14ac:dyDescent="0.2">
      <c r="A22" t="s">
        <v>19</v>
      </c>
      <c r="B22" t="s">
        <v>54</v>
      </c>
      <c r="C22" t="s">
        <v>192</v>
      </c>
      <c r="D22" t="s">
        <v>330</v>
      </c>
      <c r="E22" t="s">
        <v>461</v>
      </c>
      <c r="F22" t="s">
        <v>534</v>
      </c>
      <c r="G22" t="s">
        <v>598</v>
      </c>
      <c r="I22" s="1" t="s">
        <v>1014</v>
      </c>
      <c r="J22" s="1" t="s">
        <v>1122</v>
      </c>
      <c r="L22">
        <v>5</v>
      </c>
      <c r="M22">
        <v>0</v>
      </c>
      <c r="N22">
        <f t="shared" si="0"/>
        <v>0</v>
      </c>
      <c r="O22">
        <v>1</v>
      </c>
      <c r="Q22">
        <f t="shared" si="1"/>
        <v>4</v>
      </c>
    </row>
    <row r="23" spans="1:17" ht="48" x14ac:dyDescent="0.2">
      <c r="A23" t="s">
        <v>19</v>
      </c>
      <c r="B23" t="s">
        <v>55</v>
      </c>
      <c r="C23" t="s">
        <v>193</v>
      </c>
      <c r="D23" t="s">
        <v>331</v>
      </c>
      <c r="E23" t="s">
        <v>462</v>
      </c>
      <c r="F23" t="s">
        <v>530</v>
      </c>
      <c r="G23" t="s">
        <v>585</v>
      </c>
      <c r="I23" s="1" t="s">
        <v>1015</v>
      </c>
      <c r="J23" s="1" t="s">
        <v>1123</v>
      </c>
      <c r="L23">
        <v>5</v>
      </c>
      <c r="M23">
        <v>0</v>
      </c>
      <c r="N23">
        <f t="shared" si="0"/>
        <v>0</v>
      </c>
      <c r="Q23">
        <f t="shared" si="1"/>
        <v>5</v>
      </c>
    </row>
    <row r="24" spans="1:17" ht="64" x14ac:dyDescent="0.2">
      <c r="A24" t="s">
        <v>19</v>
      </c>
      <c r="B24" t="s">
        <v>56</v>
      </c>
      <c r="C24" t="s">
        <v>194</v>
      </c>
      <c r="D24" t="s">
        <v>332</v>
      </c>
      <c r="E24" t="s">
        <v>463</v>
      </c>
      <c r="F24" t="s">
        <v>530</v>
      </c>
      <c r="G24" t="s">
        <v>599</v>
      </c>
      <c r="I24" s="1" t="s">
        <v>1016</v>
      </c>
      <c r="J24" s="1" t="s">
        <v>1124</v>
      </c>
      <c r="L24">
        <v>5</v>
      </c>
      <c r="M24">
        <v>0</v>
      </c>
      <c r="N24">
        <f t="shared" si="0"/>
        <v>0</v>
      </c>
      <c r="O24">
        <v>1</v>
      </c>
      <c r="Q24">
        <f t="shared" si="1"/>
        <v>4</v>
      </c>
    </row>
    <row r="25" spans="1:17" ht="48" x14ac:dyDescent="0.2">
      <c r="A25" t="s">
        <v>19</v>
      </c>
      <c r="B25" t="s">
        <v>57</v>
      </c>
      <c r="C25" t="s">
        <v>195</v>
      </c>
      <c r="D25" t="s">
        <v>333</v>
      </c>
      <c r="E25" t="s">
        <v>57</v>
      </c>
      <c r="F25" t="s">
        <v>535</v>
      </c>
      <c r="G25" t="s">
        <v>600</v>
      </c>
      <c r="I25" s="1" t="s">
        <v>1017</v>
      </c>
      <c r="J25" s="1" t="s">
        <v>1125</v>
      </c>
      <c r="K25" s="1" t="s">
        <v>946</v>
      </c>
      <c r="L25">
        <v>5</v>
      </c>
      <c r="M25">
        <v>1</v>
      </c>
      <c r="N25">
        <f t="shared" si="0"/>
        <v>1</v>
      </c>
      <c r="Q25">
        <f t="shared" si="1"/>
        <v>4</v>
      </c>
    </row>
    <row r="26" spans="1:17" ht="48" x14ac:dyDescent="0.2">
      <c r="A26" t="s">
        <v>19</v>
      </c>
      <c r="B26" t="s">
        <v>58</v>
      </c>
      <c r="C26" t="s">
        <v>196</v>
      </c>
      <c r="D26" t="s">
        <v>334</v>
      </c>
      <c r="E26" t="s">
        <v>464</v>
      </c>
      <c r="F26" t="s">
        <v>524</v>
      </c>
      <c r="G26" t="s">
        <v>601</v>
      </c>
      <c r="I26" s="1" t="s">
        <v>1018</v>
      </c>
      <c r="J26" s="1" t="s">
        <v>1126</v>
      </c>
      <c r="L26">
        <v>5</v>
      </c>
      <c r="M26">
        <v>0</v>
      </c>
      <c r="N26">
        <f t="shared" si="0"/>
        <v>0</v>
      </c>
      <c r="O26">
        <v>1</v>
      </c>
      <c r="Q26">
        <f t="shared" si="1"/>
        <v>4</v>
      </c>
    </row>
    <row r="27" spans="1:17" ht="64" x14ac:dyDescent="0.2">
      <c r="A27" t="s">
        <v>19</v>
      </c>
      <c r="B27" t="s">
        <v>59</v>
      </c>
      <c r="C27" t="s">
        <v>197</v>
      </c>
      <c r="D27" t="s">
        <v>335</v>
      </c>
      <c r="E27" t="s">
        <v>465</v>
      </c>
      <c r="F27" t="s">
        <v>533</v>
      </c>
      <c r="G27" t="s">
        <v>602</v>
      </c>
      <c r="I27" s="1" t="s">
        <v>691</v>
      </c>
      <c r="J27" s="1" t="s">
        <v>809</v>
      </c>
      <c r="L27">
        <v>5</v>
      </c>
      <c r="M27">
        <v>0</v>
      </c>
      <c r="N27">
        <f t="shared" si="0"/>
        <v>0</v>
      </c>
      <c r="Q27">
        <f t="shared" si="1"/>
        <v>5</v>
      </c>
    </row>
    <row r="28" spans="1:17" ht="64" x14ac:dyDescent="0.2">
      <c r="A28" t="s">
        <v>19</v>
      </c>
      <c r="B28" t="s">
        <v>60</v>
      </c>
      <c r="C28" t="s">
        <v>198</v>
      </c>
      <c r="D28" t="s">
        <v>336</v>
      </c>
      <c r="E28" t="s">
        <v>466</v>
      </c>
      <c r="F28" t="s">
        <v>530</v>
      </c>
      <c r="G28" t="s">
        <v>593</v>
      </c>
      <c r="I28" s="1" t="s">
        <v>692</v>
      </c>
      <c r="J28" s="1" t="s">
        <v>829</v>
      </c>
      <c r="L28">
        <v>5</v>
      </c>
      <c r="M28">
        <v>0</v>
      </c>
      <c r="N28">
        <f t="shared" si="0"/>
        <v>0</v>
      </c>
      <c r="Q28">
        <f t="shared" si="1"/>
        <v>5</v>
      </c>
    </row>
    <row r="29" spans="1:17" ht="48" x14ac:dyDescent="0.2">
      <c r="A29" t="s">
        <v>19</v>
      </c>
      <c r="B29" t="s">
        <v>61</v>
      </c>
      <c r="C29" t="s">
        <v>199</v>
      </c>
      <c r="D29" t="s">
        <v>337</v>
      </c>
      <c r="E29" t="s">
        <v>467</v>
      </c>
      <c r="F29" t="s">
        <v>530</v>
      </c>
      <c r="G29" t="s">
        <v>592</v>
      </c>
      <c r="I29" s="1" t="s">
        <v>693</v>
      </c>
      <c r="J29" s="1" t="s">
        <v>830</v>
      </c>
      <c r="L29">
        <v>5</v>
      </c>
      <c r="M29">
        <v>0</v>
      </c>
      <c r="N29">
        <f t="shared" si="0"/>
        <v>0</v>
      </c>
      <c r="O29">
        <v>1</v>
      </c>
      <c r="Q29">
        <f t="shared" si="1"/>
        <v>4</v>
      </c>
    </row>
    <row r="30" spans="1:17" ht="48" x14ac:dyDescent="0.2">
      <c r="A30" t="s">
        <v>19</v>
      </c>
      <c r="B30" t="s">
        <v>62</v>
      </c>
      <c r="C30" t="s">
        <v>200</v>
      </c>
      <c r="D30" t="s">
        <v>338</v>
      </c>
      <c r="E30" t="s">
        <v>468</v>
      </c>
      <c r="F30" t="s">
        <v>536</v>
      </c>
      <c r="G30" t="s">
        <v>603</v>
      </c>
      <c r="I30" s="1" t="s">
        <v>1019</v>
      </c>
      <c r="J30" s="1" t="s">
        <v>1127</v>
      </c>
      <c r="L30">
        <v>5</v>
      </c>
      <c r="M30">
        <v>0</v>
      </c>
      <c r="N30">
        <f t="shared" si="0"/>
        <v>0</v>
      </c>
      <c r="O30">
        <v>1</v>
      </c>
      <c r="Q30">
        <f t="shared" si="1"/>
        <v>4</v>
      </c>
    </row>
    <row r="31" spans="1:17" ht="48" x14ac:dyDescent="0.2">
      <c r="A31" t="s">
        <v>19</v>
      </c>
      <c r="B31" t="s">
        <v>63</v>
      </c>
      <c r="C31" t="s">
        <v>201</v>
      </c>
      <c r="D31" t="s">
        <v>339</v>
      </c>
      <c r="E31" t="s">
        <v>63</v>
      </c>
      <c r="F31" t="s">
        <v>534</v>
      </c>
      <c r="G31" t="s">
        <v>604</v>
      </c>
      <c r="I31" s="1" t="s">
        <v>1020</v>
      </c>
      <c r="J31" s="1" t="s">
        <v>1128</v>
      </c>
      <c r="K31" s="1" t="s">
        <v>947</v>
      </c>
      <c r="L31">
        <v>5</v>
      </c>
      <c r="M31">
        <v>1</v>
      </c>
      <c r="N31">
        <f t="shared" si="0"/>
        <v>1</v>
      </c>
      <c r="Q31">
        <f t="shared" si="1"/>
        <v>4</v>
      </c>
    </row>
    <row r="32" spans="1:17" ht="64" x14ac:dyDescent="0.2">
      <c r="A32" t="s">
        <v>19</v>
      </c>
      <c r="B32" t="s">
        <v>64</v>
      </c>
      <c r="C32" t="s">
        <v>202</v>
      </c>
      <c r="D32" t="s">
        <v>340</v>
      </c>
      <c r="E32" t="s">
        <v>469</v>
      </c>
      <c r="F32" t="s">
        <v>537</v>
      </c>
      <c r="I32" s="1" t="s">
        <v>1021</v>
      </c>
      <c r="J32" s="1" t="s">
        <v>1129</v>
      </c>
      <c r="L32">
        <v>5</v>
      </c>
      <c r="M32">
        <v>0</v>
      </c>
      <c r="N32">
        <f t="shared" si="0"/>
        <v>0</v>
      </c>
      <c r="O32">
        <v>1</v>
      </c>
      <c r="Q32">
        <f t="shared" si="1"/>
        <v>4</v>
      </c>
    </row>
    <row r="33" spans="1:17" ht="48" x14ac:dyDescent="0.2">
      <c r="A33" t="s">
        <v>19</v>
      </c>
      <c r="B33" t="s">
        <v>65</v>
      </c>
      <c r="C33" t="s">
        <v>203</v>
      </c>
      <c r="D33" t="s">
        <v>341</v>
      </c>
      <c r="E33" t="s">
        <v>65</v>
      </c>
      <c r="F33" t="s">
        <v>530</v>
      </c>
      <c r="G33" t="s">
        <v>601</v>
      </c>
      <c r="I33" s="1" t="s">
        <v>1022</v>
      </c>
      <c r="J33" s="1" t="s">
        <v>1130</v>
      </c>
      <c r="K33" s="1" t="s">
        <v>948</v>
      </c>
      <c r="L33">
        <v>5</v>
      </c>
      <c r="M33">
        <v>1</v>
      </c>
      <c r="N33">
        <f t="shared" si="0"/>
        <v>1</v>
      </c>
      <c r="Q33">
        <f t="shared" si="1"/>
        <v>4</v>
      </c>
    </row>
    <row r="34" spans="1:17" ht="32" x14ac:dyDescent="0.2">
      <c r="A34" t="s">
        <v>19</v>
      </c>
      <c r="B34" t="s">
        <v>66</v>
      </c>
      <c r="C34" t="s">
        <v>204</v>
      </c>
      <c r="D34" t="s">
        <v>342</v>
      </c>
      <c r="E34" t="s">
        <v>470</v>
      </c>
      <c r="F34" t="s">
        <v>530</v>
      </c>
      <c r="I34" s="1" t="s">
        <v>1023</v>
      </c>
      <c r="J34" s="1" t="s">
        <v>1131</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1024</v>
      </c>
      <c r="J35" s="1" t="s">
        <v>1132</v>
      </c>
      <c r="L35">
        <v>5</v>
      </c>
      <c r="M35">
        <v>0</v>
      </c>
      <c r="N35">
        <f t="shared" si="2"/>
        <v>0</v>
      </c>
      <c r="O35">
        <v>1</v>
      </c>
      <c r="Q35">
        <f t="shared" si="3"/>
        <v>4</v>
      </c>
    </row>
    <row r="36" spans="1:17" ht="48" x14ac:dyDescent="0.2">
      <c r="A36" t="s">
        <v>20</v>
      </c>
      <c r="B36" t="s">
        <v>68</v>
      </c>
      <c r="C36" t="s">
        <v>206</v>
      </c>
      <c r="D36" t="s">
        <v>344</v>
      </c>
      <c r="E36" t="s">
        <v>472</v>
      </c>
      <c r="F36" t="s">
        <v>538</v>
      </c>
      <c r="G36" t="s">
        <v>606</v>
      </c>
      <c r="I36" s="1" t="s">
        <v>1025</v>
      </c>
      <c r="J36" s="1" t="s">
        <v>1133</v>
      </c>
      <c r="L36">
        <v>5</v>
      </c>
      <c r="M36">
        <v>0</v>
      </c>
      <c r="N36">
        <f t="shared" si="2"/>
        <v>0</v>
      </c>
      <c r="O36">
        <v>2</v>
      </c>
      <c r="Q36">
        <f t="shared" si="3"/>
        <v>3</v>
      </c>
    </row>
    <row r="37" spans="1:17" ht="32" x14ac:dyDescent="0.2">
      <c r="A37" t="s">
        <v>20</v>
      </c>
      <c r="B37" t="s">
        <v>69</v>
      </c>
      <c r="C37" t="s">
        <v>207</v>
      </c>
      <c r="D37" t="s">
        <v>345</v>
      </c>
      <c r="E37" t="s">
        <v>69</v>
      </c>
      <c r="F37" t="s">
        <v>530</v>
      </c>
      <c r="G37" t="s">
        <v>607</v>
      </c>
      <c r="I37" s="1" t="s">
        <v>1026</v>
      </c>
      <c r="J37" s="1" t="s">
        <v>1134</v>
      </c>
      <c r="L37">
        <v>5</v>
      </c>
      <c r="M37">
        <v>0</v>
      </c>
      <c r="N37">
        <f t="shared" si="2"/>
        <v>0</v>
      </c>
      <c r="Q37">
        <f t="shared" si="3"/>
        <v>5</v>
      </c>
    </row>
    <row r="38" spans="1:17" ht="48" x14ac:dyDescent="0.2">
      <c r="A38" t="s">
        <v>20</v>
      </c>
      <c r="B38" t="s">
        <v>70</v>
      </c>
      <c r="C38" t="s">
        <v>208</v>
      </c>
      <c r="D38" t="s">
        <v>346</v>
      </c>
      <c r="E38" t="s">
        <v>70</v>
      </c>
      <c r="F38" t="s">
        <v>530</v>
      </c>
      <c r="G38" t="s">
        <v>585</v>
      </c>
      <c r="I38" s="1" t="s">
        <v>1027</v>
      </c>
      <c r="J38" s="1" t="s">
        <v>1135</v>
      </c>
      <c r="K38" s="1" t="s">
        <v>949</v>
      </c>
      <c r="L38">
        <v>5</v>
      </c>
      <c r="M38">
        <v>1</v>
      </c>
      <c r="N38">
        <f t="shared" si="2"/>
        <v>1</v>
      </c>
      <c r="Q38">
        <f t="shared" si="3"/>
        <v>4</v>
      </c>
    </row>
    <row r="39" spans="1:17" ht="64" x14ac:dyDescent="0.2">
      <c r="A39" t="s">
        <v>20</v>
      </c>
      <c r="B39" t="s">
        <v>71</v>
      </c>
      <c r="C39" t="s">
        <v>209</v>
      </c>
      <c r="D39" t="s">
        <v>347</v>
      </c>
      <c r="E39" t="s">
        <v>473</v>
      </c>
      <c r="F39" t="s">
        <v>539</v>
      </c>
      <c r="G39" t="s">
        <v>608</v>
      </c>
      <c r="I39" s="1" t="s">
        <v>703</v>
      </c>
      <c r="J39" s="1" t="s">
        <v>809</v>
      </c>
      <c r="L39">
        <v>5</v>
      </c>
      <c r="M39">
        <v>0</v>
      </c>
      <c r="N39">
        <f t="shared" si="2"/>
        <v>0</v>
      </c>
      <c r="Q39">
        <f t="shared" si="3"/>
        <v>5</v>
      </c>
    </row>
    <row r="40" spans="1:17" ht="64" x14ac:dyDescent="0.2">
      <c r="A40" t="s">
        <v>20</v>
      </c>
      <c r="B40" t="s">
        <v>72</v>
      </c>
      <c r="C40" t="s">
        <v>210</v>
      </c>
      <c r="D40" t="s">
        <v>348</v>
      </c>
      <c r="E40" t="s">
        <v>474</v>
      </c>
      <c r="F40" t="s">
        <v>540</v>
      </c>
      <c r="G40" t="s">
        <v>609</v>
      </c>
      <c r="I40" s="1" t="s">
        <v>1028</v>
      </c>
      <c r="J40" s="1" t="s">
        <v>1136</v>
      </c>
      <c r="L40">
        <v>5</v>
      </c>
      <c r="M40">
        <v>0</v>
      </c>
      <c r="N40">
        <f t="shared" si="2"/>
        <v>0</v>
      </c>
      <c r="Q40">
        <f t="shared" si="3"/>
        <v>5</v>
      </c>
    </row>
    <row r="41" spans="1:17" ht="48" x14ac:dyDescent="0.2">
      <c r="A41" t="s">
        <v>20</v>
      </c>
      <c r="B41" t="s">
        <v>73</v>
      </c>
      <c r="C41" t="s">
        <v>211</v>
      </c>
      <c r="D41" t="s">
        <v>349</v>
      </c>
      <c r="E41" t="s">
        <v>475</v>
      </c>
      <c r="F41" t="s">
        <v>541</v>
      </c>
      <c r="I41" s="1" t="s">
        <v>1029</v>
      </c>
      <c r="J41" s="1" t="s">
        <v>1137</v>
      </c>
      <c r="K41" s="1" t="s">
        <v>1213</v>
      </c>
      <c r="L41">
        <v>5</v>
      </c>
      <c r="M41">
        <v>3</v>
      </c>
      <c r="N41">
        <f t="shared" si="2"/>
        <v>3</v>
      </c>
      <c r="Q41">
        <f t="shared" si="3"/>
        <v>2</v>
      </c>
    </row>
    <row r="42" spans="1:17" ht="48" x14ac:dyDescent="0.2">
      <c r="A42" t="s">
        <v>20</v>
      </c>
      <c r="B42" t="s">
        <v>74</v>
      </c>
      <c r="C42" t="s">
        <v>212</v>
      </c>
      <c r="D42" t="s">
        <v>350</v>
      </c>
      <c r="E42" t="s">
        <v>74</v>
      </c>
      <c r="F42" t="s">
        <v>542</v>
      </c>
      <c r="I42" s="1" t="s">
        <v>1030</v>
      </c>
      <c r="J42" s="1" t="s">
        <v>1138</v>
      </c>
      <c r="L42">
        <v>5</v>
      </c>
      <c r="M42">
        <v>0</v>
      </c>
      <c r="N42">
        <f t="shared" si="2"/>
        <v>0</v>
      </c>
      <c r="Q42">
        <f t="shared" si="3"/>
        <v>5</v>
      </c>
    </row>
    <row r="43" spans="1:17" ht="32" x14ac:dyDescent="0.2">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8" x14ac:dyDescent="0.2">
      <c r="A44" t="s">
        <v>21</v>
      </c>
      <c r="B44" t="s">
        <v>76</v>
      </c>
      <c r="C44" t="s">
        <v>214</v>
      </c>
      <c r="D44" t="s">
        <v>352</v>
      </c>
      <c r="E44" t="s">
        <v>76</v>
      </c>
      <c r="F44" t="s">
        <v>524</v>
      </c>
      <c r="G44" t="s">
        <v>611</v>
      </c>
      <c r="I44" s="1" t="s">
        <v>1031</v>
      </c>
      <c r="J44" s="1" t="s">
        <v>1139</v>
      </c>
      <c r="K44" s="1" t="s">
        <v>952</v>
      </c>
      <c r="L44">
        <v>5</v>
      </c>
      <c r="M44">
        <v>1</v>
      </c>
      <c r="N44">
        <f t="shared" si="2"/>
        <v>1</v>
      </c>
      <c r="Q44">
        <f t="shared" si="3"/>
        <v>4</v>
      </c>
    </row>
    <row r="45" spans="1:17" ht="48" x14ac:dyDescent="0.2">
      <c r="A45" t="s">
        <v>21</v>
      </c>
      <c r="B45" t="s">
        <v>77</v>
      </c>
      <c r="C45" t="s">
        <v>215</v>
      </c>
      <c r="D45" t="s">
        <v>353</v>
      </c>
      <c r="E45" t="s">
        <v>77</v>
      </c>
      <c r="F45" t="s">
        <v>530</v>
      </c>
      <c r="G45" t="s">
        <v>612</v>
      </c>
      <c r="I45" s="1" t="s">
        <v>1032</v>
      </c>
      <c r="J45" s="1" t="s">
        <v>1140</v>
      </c>
      <c r="K45" s="1" t="s">
        <v>953</v>
      </c>
      <c r="L45">
        <v>5</v>
      </c>
      <c r="M45">
        <v>1</v>
      </c>
      <c r="N45">
        <f t="shared" si="2"/>
        <v>1</v>
      </c>
      <c r="Q45">
        <f t="shared" si="3"/>
        <v>4</v>
      </c>
    </row>
    <row r="46" spans="1:17" ht="32" x14ac:dyDescent="0.2">
      <c r="A46" t="s">
        <v>21</v>
      </c>
      <c r="B46" t="s">
        <v>78</v>
      </c>
      <c r="C46" t="s">
        <v>216</v>
      </c>
      <c r="D46" t="s">
        <v>354</v>
      </c>
      <c r="E46" t="s">
        <v>78</v>
      </c>
      <c r="F46" t="s">
        <v>543</v>
      </c>
      <c r="G46" t="s">
        <v>613</v>
      </c>
      <c r="I46" s="1" t="s">
        <v>1033</v>
      </c>
      <c r="J46" s="1" t="s">
        <v>1141</v>
      </c>
      <c r="K46" s="1" t="s">
        <v>954</v>
      </c>
      <c r="L46">
        <v>5</v>
      </c>
      <c r="M46">
        <v>1</v>
      </c>
      <c r="N46">
        <f t="shared" si="2"/>
        <v>1</v>
      </c>
      <c r="Q46">
        <f t="shared" si="3"/>
        <v>4</v>
      </c>
    </row>
    <row r="47" spans="1:17" ht="64" x14ac:dyDescent="0.2">
      <c r="A47" t="s">
        <v>21</v>
      </c>
      <c r="B47" t="s">
        <v>79</v>
      </c>
      <c r="C47" t="s">
        <v>217</v>
      </c>
      <c r="D47" t="s">
        <v>355</v>
      </c>
      <c r="E47" t="s">
        <v>476</v>
      </c>
      <c r="F47" t="s">
        <v>524</v>
      </c>
      <c r="G47" t="s">
        <v>614</v>
      </c>
      <c r="I47" s="1" t="s">
        <v>711</v>
      </c>
      <c r="J47" s="1" t="s">
        <v>847</v>
      </c>
      <c r="L47">
        <v>5</v>
      </c>
      <c r="M47">
        <v>0</v>
      </c>
      <c r="N47">
        <f t="shared" si="2"/>
        <v>0</v>
      </c>
      <c r="Q47">
        <f t="shared" si="3"/>
        <v>5</v>
      </c>
    </row>
    <row r="48" spans="1:17" ht="32" x14ac:dyDescent="0.2">
      <c r="A48" t="s">
        <v>21</v>
      </c>
      <c r="B48" t="s">
        <v>80</v>
      </c>
      <c r="C48" t="s">
        <v>218</v>
      </c>
      <c r="D48" t="s">
        <v>356</v>
      </c>
      <c r="E48" t="s">
        <v>477</v>
      </c>
      <c r="F48" t="s">
        <v>528</v>
      </c>
      <c r="G48" t="s">
        <v>586</v>
      </c>
      <c r="I48" s="1" t="s">
        <v>1034</v>
      </c>
      <c r="J48" s="1" t="s">
        <v>1142</v>
      </c>
      <c r="K48" s="1" t="s">
        <v>955</v>
      </c>
      <c r="L48">
        <v>5</v>
      </c>
      <c r="M48">
        <v>1</v>
      </c>
      <c r="N48">
        <f t="shared" si="2"/>
        <v>1</v>
      </c>
      <c r="Q48">
        <f t="shared" si="3"/>
        <v>4</v>
      </c>
    </row>
    <row r="49" spans="1:17" ht="48" x14ac:dyDescent="0.2">
      <c r="A49" t="s">
        <v>21</v>
      </c>
      <c r="B49" t="s">
        <v>81</v>
      </c>
      <c r="C49" t="s">
        <v>219</v>
      </c>
      <c r="D49" t="s">
        <v>357</v>
      </c>
      <c r="E49" t="s">
        <v>478</v>
      </c>
      <c r="F49" t="s">
        <v>524</v>
      </c>
      <c r="G49" t="s">
        <v>615</v>
      </c>
      <c r="I49" s="1" t="s">
        <v>1035</v>
      </c>
      <c r="J49" s="1" t="s">
        <v>936</v>
      </c>
      <c r="L49">
        <v>5</v>
      </c>
      <c r="M49">
        <v>0</v>
      </c>
      <c r="N49">
        <f t="shared" si="2"/>
        <v>0</v>
      </c>
      <c r="Q49">
        <f t="shared" si="3"/>
        <v>5</v>
      </c>
    </row>
    <row r="50" spans="1:17" ht="48" x14ac:dyDescent="0.2">
      <c r="A50" t="s">
        <v>21</v>
      </c>
      <c r="B50" t="s">
        <v>82</v>
      </c>
      <c r="C50" t="s">
        <v>220</v>
      </c>
      <c r="D50" t="s">
        <v>358</v>
      </c>
      <c r="E50" t="s">
        <v>82</v>
      </c>
      <c r="F50" t="s">
        <v>544</v>
      </c>
      <c r="I50" s="1" t="s">
        <v>1036</v>
      </c>
      <c r="J50" s="1" t="s">
        <v>1143</v>
      </c>
      <c r="K50" s="1" t="s">
        <v>956</v>
      </c>
      <c r="L50">
        <v>5</v>
      </c>
      <c r="M50">
        <v>1</v>
      </c>
      <c r="N50">
        <f t="shared" si="2"/>
        <v>1</v>
      </c>
      <c r="Q50">
        <f t="shared" si="3"/>
        <v>4</v>
      </c>
    </row>
    <row r="51" spans="1:17" ht="48" x14ac:dyDescent="0.2">
      <c r="A51" t="s">
        <v>21</v>
      </c>
      <c r="B51" t="s">
        <v>83</v>
      </c>
      <c r="C51" t="s">
        <v>221</v>
      </c>
      <c r="D51" t="s">
        <v>359</v>
      </c>
      <c r="E51" t="s">
        <v>83</v>
      </c>
      <c r="F51" t="s">
        <v>545</v>
      </c>
      <c r="G51" t="s">
        <v>616</v>
      </c>
      <c r="I51" s="1" t="s">
        <v>1037</v>
      </c>
      <c r="J51" s="1" t="s">
        <v>1144</v>
      </c>
      <c r="K51" s="1" t="s">
        <v>957</v>
      </c>
      <c r="L51">
        <v>5</v>
      </c>
      <c r="M51">
        <v>1</v>
      </c>
      <c r="N51">
        <f t="shared" si="2"/>
        <v>1</v>
      </c>
      <c r="Q51">
        <f t="shared" si="3"/>
        <v>4</v>
      </c>
    </row>
    <row r="52" spans="1:17" ht="64" x14ac:dyDescent="0.2">
      <c r="A52" t="s">
        <v>21</v>
      </c>
      <c r="B52" t="s">
        <v>84</v>
      </c>
      <c r="C52" t="s">
        <v>222</v>
      </c>
      <c r="D52" t="s">
        <v>360</v>
      </c>
      <c r="E52" t="s">
        <v>479</v>
      </c>
      <c r="F52" t="s">
        <v>530</v>
      </c>
      <c r="G52" t="s">
        <v>617</v>
      </c>
      <c r="I52" s="1" t="s">
        <v>1038</v>
      </c>
      <c r="J52" s="1" t="s">
        <v>1145</v>
      </c>
      <c r="L52">
        <v>5</v>
      </c>
      <c r="M52">
        <v>0</v>
      </c>
      <c r="N52">
        <f t="shared" si="2"/>
        <v>0</v>
      </c>
      <c r="Q52">
        <f t="shared" si="3"/>
        <v>5</v>
      </c>
    </row>
    <row r="53" spans="1:17" ht="48" x14ac:dyDescent="0.2">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8" x14ac:dyDescent="0.2">
      <c r="A54" t="s">
        <v>21</v>
      </c>
      <c r="B54" t="s">
        <v>86</v>
      </c>
      <c r="C54" t="s">
        <v>224</v>
      </c>
      <c r="D54" t="s">
        <v>362</v>
      </c>
      <c r="E54" t="s">
        <v>86</v>
      </c>
      <c r="F54" t="s">
        <v>524</v>
      </c>
      <c r="G54" t="s">
        <v>619</v>
      </c>
      <c r="I54" s="1" t="s">
        <v>1039</v>
      </c>
      <c r="J54" s="1" t="s">
        <v>1146</v>
      </c>
      <c r="K54" s="1" t="s">
        <v>959</v>
      </c>
      <c r="L54">
        <v>5</v>
      </c>
      <c r="M54">
        <v>1</v>
      </c>
      <c r="N54">
        <f t="shared" si="2"/>
        <v>1</v>
      </c>
      <c r="Q54">
        <f t="shared" si="3"/>
        <v>4</v>
      </c>
    </row>
    <row r="55" spans="1:17" ht="48" x14ac:dyDescent="0.2">
      <c r="A55" t="s">
        <v>21</v>
      </c>
      <c r="B55" t="s">
        <v>87</v>
      </c>
      <c r="C55" t="s">
        <v>225</v>
      </c>
      <c r="D55" t="s">
        <v>363</v>
      </c>
      <c r="E55" t="s">
        <v>87</v>
      </c>
      <c r="F55" t="s">
        <v>546</v>
      </c>
      <c r="G55" t="s">
        <v>615</v>
      </c>
      <c r="I55" s="1" t="s">
        <v>1040</v>
      </c>
      <c r="J55" s="1" t="s">
        <v>1147</v>
      </c>
      <c r="L55">
        <v>5</v>
      </c>
      <c r="M55">
        <v>0</v>
      </c>
      <c r="N55">
        <f t="shared" si="2"/>
        <v>0</v>
      </c>
      <c r="Q55">
        <f t="shared" si="3"/>
        <v>5</v>
      </c>
    </row>
    <row r="56" spans="1:17" ht="32" x14ac:dyDescent="0.2">
      <c r="A56" t="s">
        <v>21</v>
      </c>
      <c r="B56" t="s">
        <v>88</v>
      </c>
      <c r="C56" t="s">
        <v>226</v>
      </c>
      <c r="D56" t="s">
        <v>364</v>
      </c>
      <c r="E56" t="s">
        <v>88</v>
      </c>
      <c r="F56" t="s">
        <v>524</v>
      </c>
      <c r="G56" t="s">
        <v>617</v>
      </c>
      <c r="I56" s="1" t="s">
        <v>1041</v>
      </c>
      <c r="J56" s="1" t="s">
        <v>1148</v>
      </c>
      <c r="K56" s="1" t="s">
        <v>960</v>
      </c>
      <c r="L56">
        <v>5</v>
      </c>
      <c r="M56">
        <v>1</v>
      </c>
      <c r="N56">
        <f t="shared" si="2"/>
        <v>1</v>
      </c>
      <c r="Q56">
        <f t="shared" si="3"/>
        <v>4</v>
      </c>
    </row>
    <row r="57" spans="1:17" ht="80" x14ac:dyDescent="0.2">
      <c r="A57" t="s">
        <v>21</v>
      </c>
      <c r="B57" t="s">
        <v>89</v>
      </c>
      <c r="C57" t="s">
        <v>227</v>
      </c>
      <c r="D57" t="s">
        <v>365</v>
      </c>
      <c r="E57" t="s">
        <v>481</v>
      </c>
      <c r="F57" t="s">
        <v>530</v>
      </c>
      <c r="G57" t="s">
        <v>620</v>
      </c>
      <c r="I57" s="1" t="s">
        <v>1042</v>
      </c>
      <c r="J57" s="1" t="s">
        <v>1149</v>
      </c>
      <c r="L57">
        <v>5</v>
      </c>
      <c r="M57">
        <v>0</v>
      </c>
      <c r="N57">
        <f t="shared" si="2"/>
        <v>0</v>
      </c>
      <c r="Q57">
        <f t="shared" si="3"/>
        <v>5</v>
      </c>
    </row>
    <row r="58" spans="1:17" ht="48" x14ac:dyDescent="0.2">
      <c r="A58" t="s">
        <v>21</v>
      </c>
      <c r="B58" t="s">
        <v>90</v>
      </c>
      <c r="C58" t="s">
        <v>228</v>
      </c>
      <c r="D58" t="s">
        <v>366</v>
      </c>
      <c r="E58" t="s">
        <v>482</v>
      </c>
      <c r="F58" t="s">
        <v>530</v>
      </c>
      <c r="G58" t="s">
        <v>593</v>
      </c>
      <c r="I58" s="1" t="s">
        <v>1043</v>
      </c>
      <c r="J58" s="1" t="s">
        <v>1150</v>
      </c>
      <c r="L58">
        <v>5</v>
      </c>
      <c r="M58">
        <v>0</v>
      </c>
      <c r="N58">
        <f t="shared" si="2"/>
        <v>0</v>
      </c>
      <c r="Q58">
        <f t="shared" si="3"/>
        <v>5</v>
      </c>
    </row>
    <row r="59" spans="1:17" ht="48" x14ac:dyDescent="0.2">
      <c r="A59" t="s">
        <v>21</v>
      </c>
      <c r="B59" t="s">
        <v>91</v>
      </c>
      <c r="C59" t="s">
        <v>229</v>
      </c>
      <c r="D59" t="s">
        <v>367</v>
      </c>
      <c r="E59" t="s">
        <v>483</v>
      </c>
      <c r="F59" t="s">
        <v>547</v>
      </c>
      <c r="G59" t="s">
        <v>621</v>
      </c>
      <c r="I59" s="1" t="s">
        <v>1044</v>
      </c>
      <c r="J59" s="1" t="s">
        <v>1151</v>
      </c>
      <c r="L59">
        <v>5</v>
      </c>
      <c r="M59">
        <v>0</v>
      </c>
      <c r="N59">
        <f t="shared" si="2"/>
        <v>0</v>
      </c>
      <c r="O59">
        <v>1</v>
      </c>
      <c r="Q59">
        <f t="shared" si="3"/>
        <v>4</v>
      </c>
    </row>
    <row r="60" spans="1:17" ht="32" x14ac:dyDescent="0.2">
      <c r="A60" t="s">
        <v>21</v>
      </c>
      <c r="B60" t="s">
        <v>92</v>
      </c>
      <c r="C60" t="s">
        <v>230</v>
      </c>
      <c r="D60" t="s">
        <v>368</v>
      </c>
      <c r="E60" t="s">
        <v>92</v>
      </c>
      <c r="F60" t="s">
        <v>530</v>
      </c>
      <c r="G60" t="s">
        <v>595</v>
      </c>
      <c r="I60" s="1" t="s">
        <v>1045</v>
      </c>
      <c r="J60" s="1" t="s">
        <v>1152</v>
      </c>
      <c r="K60" s="1" t="s">
        <v>961</v>
      </c>
      <c r="L60">
        <v>5</v>
      </c>
      <c r="M60">
        <v>1</v>
      </c>
      <c r="N60">
        <f t="shared" si="2"/>
        <v>1</v>
      </c>
      <c r="Q60">
        <f t="shared" si="3"/>
        <v>4</v>
      </c>
    </row>
    <row r="61" spans="1:17" ht="48" x14ac:dyDescent="0.2">
      <c r="A61" t="s">
        <v>21</v>
      </c>
      <c r="B61" t="s">
        <v>93</v>
      </c>
      <c r="C61" t="s">
        <v>231</v>
      </c>
      <c r="D61" t="s">
        <v>369</v>
      </c>
      <c r="E61" t="s">
        <v>93</v>
      </c>
      <c r="F61" t="s">
        <v>530</v>
      </c>
      <c r="G61" t="s">
        <v>608</v>
      </c>
      <c r="I61" s="1" t="s">
        <v>1046</v>
      </c>
      <c r="J61" s="1" t="s">
        <v>1153</v>
      </c>
      <c r="K61" s="1" t="s">
        <v>962</v>
      </c>
      <c r="L61">
        <v>5</v>
      </c>
      <c r="M61">
        <v>1</v>
      </c>
      <c r="N61">
        <f t="shared" si="2"/>
        <v>1</v>
      </c>
      <c r="Q61">
        <f t="shared" si="3"/>
        <v>4</v>
      </c>
    </row>
    <row r="62" spans="1:17" ht="48" x14ac:dyDescent="0.2">
      <c r="A62" t="s">
        <v>21</v>
      </c>
      <c r="B62" t="s">
        <v>94</v>
      </c>
      <c r="C62" t="s">
        <v>232</v>
      </c>
      <c r="D62" t="s">
        <v>370</v>
      </c>
      <c r="E62" t="s">
        <v>484</v>
      </c>
      <c r="F62" t="s">
        <v>530</v>
      </c>
      <c r="G62" t="s">
        <v>622</v>
      </c>
      <c r="I62" s="1" t="s">
        <v>1047</v>
      </c>
      <c r="J62" s="1" t="s">
        <v>1154</v>
      </c>
      <c r="L62">
        <v>5</v>
      </c>
      <c r="M62">
        <v>0</v>
      </c>
      <c r="N62">
        <f t="shared" si="2"/>
        <v>0</v>
      </c>
      <c r="Q62">
        <f t="shared" si="3"/>
        <v>5</v>
      </c>
    </row>
    <row r="63" spans="1:17" ht="48" x14ac:dyDescent="0.2">
      <c r="A63" t="s">
        <v>21</v>
      </c>
      <c r="B63" t="s">
        <v>95</v>
      </c>
      <c r="C63" t="s">
        <v>233</v>
      </c>
      <c r="D63" t="s">
        <v>371</v>
      </c>
      <c r="E63" t="s">
        <v>485</v>
      </c>
      <c r="F63" t="s">
        <v>548</v>
      </c>
      <c r="G63" t="s">
        <v>623</v>
      </c>
      <c r="I63" s="1" t="s">
        <v>1048</v>
      </c>
      <c r="J63" s="1" t="s">
        <v>1155</v>
      </c>
      <c r="L63">
        <v>5</v>
      </c>
      <c r="M63">
        <v>0</v>
      </c>
      <c r="N63">
        <f t="shared" si="2"/>
        <v>0</v>
      </c>
      <c r="O63">
        <v>1</v>
      </c>
      <c r="Q63">
        <f t="shared" si="3"/>
        <v>4</v>
      </c>
    </row>
    <row r="64" spans="1:17" ht="64" x14ac:dyDescent="0.2">
      <c r="A64" t="s">
        <v>22</v>
      </c>
      <c r="B64" t="s">
        <v>96</v>
      </c>
      <c r="C64" t="s">
        <v>234</v>
      </c>
      <c r="D64" t="s">
        <v>372</v>
      </c>
      <c r="E64" t="s">
        <v>486</v>
      </c>
      <c r="F64" t="s">
        <v>549</v>
      </c>
      <c r="G64" t="s">
        <v>624</v>
      </c>
      <c r="I64" s="1" t="s">
        <v>1049</v>
      </c>
      <c r="J64" s="1" t="s">
        <v>1156</v>
      </c>
      <c r="L64">
        <v>5</v>
      </c>
      <c r="M64">
        <v>0</v>
      </c>
      <c r="N64">
        <f t="shared" si="2"/>
        <v>0</v>
      </c>
      <c r="O64">
        <v>1</v>
      </c>
      <c r="Q64">
        <f t="shared" si="3"/>
        <v>4</v>
      </c>
    </row>
    <row r="65" spans="1:17" ht="48" x14ac:dyDescent="0.2">
      <c r="A65" t="s">
        <v>22</v>
      </c>
      <c r="B65" t="s">
        <v>97</v>
      </c>
      <c r="C65" t="s">
        <v>235</v>
      </c>
      <c r="D65" t="s">
        <v>373</v>
      </c>
      <c r="E65" t="s">
        <v>97</v>
      </c>
      <c r="F65" t="s">
        <v>548</v>
      </c>
      <c r="G65" t="s">
        <v>625</v>
      </c>
      <c r="I65" s="1" t="s">
        <v>1050</v>
      </c>
      <c r="J65" s="1" t="s">
        <v>1157</v>
      </c>
      <c r="K65" s="1" t="s">
        <v>963</v>
      </c>
      <c r="L65">
        <v>5</v>
      </c>
      <c r="M65">
        <v>1</v>
      </c>
      <c r="N65">
        <f t="shared" si="2"/>
        <v>1</v>
      </c>
      <c r="Q65">
        <f t="shared" si="3"/>
        <v>4</v>
      </c>
    </row>
    <row r="66" spans="1:17" ht="32" x14ac:dyDescent="0.2">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4" x14ac:dyDescent="0.2">
      <c r="A67" t="s">
        <v>22</v>
      </c>
      <c r="B67" t="s">
        <v>99</v>
      </c>
      <c r="C67" t="s">
        <v>237</v>
      </c>
      <c r="D67" t="s">
        <v>375</v>
      </c>
      <c r="E67" t="s">
        <v>487</v>
      </c>
      <c r="F67" t="s">
        <v>524</v>
      </c>
      <c r="G67" t="s">
        <v>584</v>
      </c>
      <c r="I67" s="1" t="s">
        <v>731</v>
      </c>
      <c r="J67" s="1" t="s">
        <v>866</v>
      </c>
      <c r="L67">
        <v>5</v>
      </c>
      <c r="M67">
        <v>0</v>
      </c>
      <c r="N67">
        <f t="shared" si="4"/>
        <v>0</v>
      </c>
      <c r="Q67">
        <f t="shared" si="5"/>
        <v>5</v>
      </c>
    </row>
    <row r="68" spans="1:17" ht="48" x14ac:dyDescent="0.2">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8" x14ac:dyDescent="0.2">
      <c r="A69" t="s">
        <v>22</v>
      </c>
      <c r="B69" t="s">
        <v>101</v>
      </c>
      <c r="C69" t="s">
        <v>239</v>
      </c>
      <c r="D69" t="s">
        <v>377</v>
      </c>
      <c r="E69" t="s">
        <v>101</v>
      </c>
      <c r="F69" t="s">
        <v>530</v>
      </c>
      <c r="G69" t="s">
        <v>626</v>
      </c>
      <c r="I69" s="1" t="s">
        <v>1051</v>
      </c>
      <c r="J69" s="1" t="s">
        <v>1158</v>
      </c>
      <c r="K69" s="1" t="s">
        <v>966</v>
      </c>
      <c r="L69">
        <v>5</v>
      </c>
      <c r="M69">
        <v>1</v>
      </c>
      <c r="N69">
        <f t="shared" si="4"/>
        <v>1</v>
      </c>
      <c r="Q69">
        <f t="shared" si="5"/>
        <v>4</v>
      </c>
    </row>
    <row r="70" spans="1:17" ht="48" x14ac:dyDescent="0.2">
      <c r="A70" t="s">
        <v>22</v>
      </c>
      <c r="B70" t="s">
        <v>102</v>
      </c>
      <c r="C70" t="s">
        <v>240</v>
      </c>
      <c r="D70" t="s">
        <v>378</v>
      </c>
      <c r="E70" t="s">
        <v>488</v>
      </c>
      <c r="F70" t="s">
        <v>530</v>
      </c>
      <c r="G70" t="s">
        <v>627</v>
      </c>
      <c r="I70" s="1" t="s">
        <v>1052</v>
      </c>
      <c r="J70" s="1" t="s">
        <v>1159</v>
      </c>
      <c r="L70">
        <v>5</v>
      </c>
      <c r="M70">
        <v>0</v>
      </c>
      <c r="N70">
        <f t="shared" si="4"/>
        <v>0</v>
      </c>
      <c r="Q70">
        <f t="shared" si="5"/>
        <v>5</v>
      </c>
    </row>
    <row r="71" spans="1:17" ht="48" x14ac:dyDescent="0.2">
      <c r="A71" t="s">
        <v>22</v>
      </c>
      <c r="B71" t="s">
        <v>103</v>
      </c>
      <c r="C71" t="s">
        <v>241</v>
      </c>
      <c r="D71" t="s">
        <v>379</v>
      </c>
      <c r="E71" t="s">
        <v>103</v>
      </c>
      <c r="F71" t="s">
        <v>524</v>
      </c>
      <c r="G71" t="s">
        <v>608</v>
      </c>
      <c r="I71" s="1" t="s">
        <v>1053</v>
      </c>
      <c r="J71" s="1" t="s">
        <v>1160</v>
      </c>
      <c r="K71" s="1" t="s">
        <v>967</v>
      </c>
      <c r="L71">
        <v>5</v>
      </c>
      <c r="M71">
        <v>1</v>
      </c>
      <c r="N71">
        <f t="shared" si="4"/>
        <v>1</v>
      </c>
      <c r="Q71">
        <f t="shared" si="5"/>
        <v>4</v>
      </c>
    </row>
    <row r="72" spans="1:17" ht="48" x14ac:dyDescent="0.2">
      <c r="A72" t="s">
        <v>22</v>
      </c>
      <c r="B72" t="s">
        <v>104</v>
      </c>
      <c r="C72" t="s">
        <v>242</v>
      </c>
      <c r="D72" t="s">
        <v>380</v>
      </c>
      <c r="E72" t="s">
        <v>104</v>
      </c>
      <c r="F72" t="s">
        <v>530</v>
      </c>
      <c r="G72" t="s">
        <v>628</v>
      </c>
      <c r="I72" s="1" t="s">
        <v>1054</v>
      </c>
      <c r="J72" s="1" t="s">
        <v>1161</v>
      </c>
      <c r="K72" s="1" t="s">
        <v>968</v>
      </c>
      <c r="L72">
        <v>5</v>
      </c>
      <c r="M72">
        <v>1</v>
      </c>
      <c r="N72">
        <f t="shared" si="4"/>
        <v>1</v>
      </c>
      <c r="Q72">
        <f t="shared" si="5"/>
        <v>4</v>
      </c>
    </row>
    <row r="73" spans="1:17" ht="80" x14ac:dyDescent="0.2">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8" x14ac:dyDescent="0.2">
      <c r="A74" t="s">
        <v>22</v>
      </c>
      <c r="B74" t="s">
        <v>106</v>
      </c>
      <c r="C74" t="s">
        <v>244</v>
      </c>
      <c r="D74" t="s">
        <v>382</v>
      </c>
      <c r="E74" t="s">
        <v>106</v>
      </c>
      <c r="F74" t="s">
        <v>550</v>
      </c>
      <c r="G74" t="s">
        <v>630</v>
      </c>
      <c r="I74" s="1" t="s">
        <v>1055</v>
      </c>
      <c r="J74" s="1" t="s">
        <v>1162</v>
      </c>
      <c r="K74" s="1" t="s">
        <v>970</v>
      </c>
      <c r="L74">
        <v>5</v>
      </c>
      <c r="M74">
        <v>1</v>
      </c>
      <c r="N74">
        <f t="shared" si="4"/>
        <v>1</v>
      </c>
      <c r="Q74">
        <f t="shared" si="5"/>
        <v>4</v>
      </c>
    </row>
    <row r="75" spans="1:17" ht="48" x14ac:dyDescent="0.2">
      <c r="A75" t="s">
        <v>22</v>
      </c>
      <c r="B75" t="s">
        <v>107</v>
      </c>
      <c r="C75" t="s">
        <v>245</v>
      </c>
      <c r="D75" t="s">
        <v>383</v>
      </c>
      <c r="E75" t="s">
        <v>107</v>
      </c>
      <c r="F75" t="s">
        <v>530</v>
      </c>
      <c r="G75" t="s">
        <v>631</v>
      </c>
      <c r="I75" s="1" t="s">
        <v>1056</v>
      </c>
      <c r="J75" s="1" t="s">
        <v>1163</v>
      </c>
      <c r="K75" s="1" t="s">
        <v>971</v>
      </c>
      <c r="L75">
        <v>5</v>
      </c>
      <c r="M75">
        <v>1</v>
      </c>
      <c r="N75">
        <f t="shared" si="4"/>
        <v>1</v>
      </c>
      <c r="Q75">
        <f t="shared" si="5"/>
        <v>4</v>
      </c>
    </row>
    <row r="76" spans="1:17" ht="64" x14ac:dyDescent="0.2">
      <c r="A76" t="s">
        <v>22</v>
      </c>
      <c r="B76" t="s">
        <v>108</v>
      </c>
      <c r="C76" t="s">
        <v>246</v>
      </c>
      <c r="D76" t="s">
        <v>384</v>
      </c>
      <c r="E76" t="s">
        <v>490</v>
      </c>
      <c r="F76" t="s">
        <v>530</v>
      </c>
      <c r="G76" t="s">
        <v>632</v>
      </c>
      <c r="I76" s="1" t="s">
        <v>1057</v>
      </c>
      <c r="J76" s="1" t="s">
        <v>1164</v>
      </c>
      <c r="L76">
        <v>5</v>
      </c>
      <c r="M76">
        <v>0</v>
      </c>
      <c r="N76">
        <f t="shared" si="4"/>
        <v>0</v>
      </c>
      <c r="O76">
        <v>1</v>
      </c>
      <c r="Q76">
        <f t="shared" si="5"/>
        <v>4</v>
      </c>
    </row>
    <row r="77" spans="1:17" ht="64" x14ac:dyDescent="0.2">
      <c r="A77" t="s">
        <v>22</v>
      </c>
      <c r="B77" t="s">
        <v>109</v>
      </c>
      <c r="C77" t="s">
        <v>247</v>
      </c>
      <c r="D77" t="s">
        <v>385</v>
      </c>
      <c r="E77" t="s">
        <v>491</v>
      </c>
      <c r="F77" t="s">
        <v>530</v>
      </c>
      <c r="G77" t="s">
        <v>586</v>
      </c>
      <c r="I77" s="1" t="s">
        <v>1058</v>
      </c>
      <c r="J77" s="1" t="s">
        <v>1165</v>
      </c>
      <c r="K77" s="1" t="s">
        <v>972</v>
      </c>
      <c r="L77">
        <v>5</v>
      </c>
      <c r="M77">
        <v>1</v>
      </c>
      <c r="N77">
        <f t="shared" si="4"/>
        <v>1</v>
      </c>
      <c r="Q77">
        <f t="shared" si="5"/>
        <v>4</v>
      </c>
    </row>
    <row r="78" spans="1:17" ht="64" x14ac:dyDescent="0.2">
      <c r="A78" t="s">
        <v>23</v>
      </c>
      <c r="B78" t="s">
        <v>110</v>
      </c>
      <c r="C78" t="s">
        <v>248</v>
      </c>
      <c r="D78" t="s">
        <v>386</v>
      </c>
      <c r="E78" t="s">
        <v>492</v>
      </c>
      <c r="F78" t="s">
        <v>551</v>
      </c>
      <c r="I78" s="1" t="s">
        <v>1059</v>
      </c>
      <c r="J78" s="1" t="s">
        <v>1166</v>
      </c>
      <c r="L78">
        <v>5</v>
      </c>
      <c r="M78">
        <v>0</v>
      </c>
      <c r="N78">
        <f t="shared" si="4"/>
        <v>0</v>
      </c>
      <c r="Q78">
        <f t="shared" si="5"/>
        <v>5</v>
      </c>
    </row>
    <row r="79" spans="1:17" ht="48" x14ac:dyDescent="0.2">
      <c r="A79" t="s">
        <v>23</v>
      </c>
      <c r="B79" t="s">
        <v>111</v>
      </c>
      <c r="C79" t="s">
        <v>249</v>
      </c>
      <c r="D79" t="s">
        <v>387</v>
      </c>
      <c r="E79" t="s">
        <v>111</v>
      </c>
      <c r="F79" t="s">
        <v>552</v>
      </c>
      <c r="G79" t="s">
        <v>633</v>
      </c>
      <c r="I79" s="1" t="s">
        <v>1060</v>
      </c>
      <c r="J79" s="1" t="s">
        <v>1167</v>
      </c>
      <c r="K79" s="1" t="s">
        <v>973</v>
      </c>
      <c r="L79">
        <v>5</v>
      </c>
      <c r="M79">
        <v>1</v>
      </c>
      <c r="N79">
        <f t="shared" si="4"/>
        <v>1</v>
      </c>
      <c r="Q79">
        <f t="shared" si="5"/>
        <v>4</v>
      </c>
    </row>
    <row r="80" spans="1:17" ht="48" x14ac:dyDescent="0.2">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8" x14ac:dyDescent="0.2">
      <c r="A81" t="s">
        <v>23</v>
      </c>
      <c r="B81" t="s">
        <v>113</v>
      </c>
      <c r="C81" t="s">
        <v>251</v>
      </c>
      <c r="D81" t="s">
        <v>389</v>
      </c>
      <c r="E81" t="s">
        <v>113</v>
      </c>
      <c r="F81" t="s">
        <v>534</v>
      </c>
      <c r="G81" t="s">
        <v>635</v>
      </c>
      <c r="I81" s="1" t="s">
        <v>1061</v>
      </c>
      <c r="J81" s="1" t="s">
        <v>1168</v>
      </c>
      <c r="K81" s="1" t="s">
        <v>975</v>
      </c>
      <c r="L81">
        <v>5</v>
      </c>
      <c r="M81">
        <v>1</v>
      </c>
      <c r="N81">
        <f t="shared" si="4"/>
        <v>1</v>
      </c>
      <c r="Q81">
        <f t="shared" si="5"/>
        <v>4</v>
      </c>
    </row>
    <row r="82" spans="1:17" ht="32" x14ac:dyDescent="0.2">
      <c r="A82" t="s">
        <v>23</v>
      </c>
      <c r="B82" t="s">
        <v>114</v>
      </c>
      <c r="C82" t="s">
        <v>252</v>
      </c>
      <c r="D82" t="s">
        <v>390</v>
      </c>
      <c r="E82" t="s">
        <v>114</v>
      </c>
      <c r="F82" t="s">
        <v>554</v>
      </c>
      <c r="G82" t="s">
        <v>636</v>
      </c>
      <c r="I82" s="1" t="s">
        <v>1062</v>
      </c>
      <c r="J82" s="1" t="s">
        <v>1169</v>
      </c>
      <c r="K82" s="1" t="s">
        <v>976</v>
      </c>
      <c r="L82">
        <v>5</v>
      </c>
      <c r="M82">
        <v>1</v>
      </c>
      <c r="N82">
        <f t="shared" si="4"/>
        <v>1</v>
      </c>
      <c r="Q82">
        <f t="shared" si="5"/>
        <v>4</v>
      </c>
    </row>
    <row r="83" spans="1:17" ht="48" x14ac:dyDescent="0.2">
      <c r="A83" t="s">
        <v>23</v>
      </c>
      <c r="B83" t="s">
        <v>115</v>
      </c>
      <c r="C83" t="s">
        <v>253</v>
      </c>
      <c r="D83" t="s">
        <v>391</v>
      </c>
      <c r="E83" t="s">
        <v>115</v>
      </c>
      <c r="F83" t="s">
        <v>533</v>
      </c>
      <c r="G83" t="s">
        <v>637</v>
      </c>
      <c r="I83" s="1" t="s">
        <v>1063</v>
      </c>
      <c r="J83" s="1" t="s">
        <v>1170</v>
      </c>
      <c r="K83" s="1" t="s">
        <v>977</v>
      </c>
      <c r="L83">
        <v>5</v>
      </c>
      <c r="M83">
        <v>1</v>
      </c>
      <c r="N83">
        <f t="shared" si="4"/>
        <v>1</v>
      </c>
      <c r="Q83">
        <f t="shared" si="5"/>
        <v>4</v>
      </c>
    </row>
    <row r="84" spans="1:17" ht="48" x14ac:dyDescent="0.2">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8" x14ac:dyDescent="0.2">
      <c r="A85" t="s">
        <v>23</v>
      </c>
      <c r="B85" t="s">
        <v>117</v>
      </c>
      <c r="C85" t="s">
        <v>255</v>
      </c>
      <c r="D85" t="s">
        <v>393</v>
      </c>
      <c r="E85" t="s">
        <v>117</v>
      </c>
      <c r="F85" t="s">
        <v>552</v>
      </c>
      <c r="G85" t="s">
        <v>639</v>
      </c>
      <c r="I85" s="1" t="s">
        <v>1064</v>
      </c>
      <c r="J85" s="1" t="s">
        <v>1171</v>
      </c>
      <c r="K85" s="1" t="s">
        <v>979</v>
      </c>
      <c r="L85">
        <v>5</v>
      </c>
      <c r="M85">
        <v>1</v>
      </c>
      <c r="N85">
        <f t="shared" si="4"/>
        <v>1</v>
      </c>
      <c r="Q85">
        <f t="shared" si="5"/>
        <v>4</v>
      </c>
    </row>
    <row r="86" spans="1:17" ht="32" x14ac:dyDescent="0.2">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48" x14ac:dyDescent="0.2">
      <c r="A87" t="s">
        <v>24</v>
      </c>
      <c r="B87" t="s">
        <v>119</v>
      </c>
      <c r="C87" t="s">
        <v>257</v>
      </c>
      <c r="D87" t="s">
        <v>395</v>
      </c>
      <c r="E87" t="s">
        <v>493</v>
      </c>
      <c r="F87" t="s">
        <v>556</v>
      </c>
      <c r="I87" s="1" t="s">
        <v>751</v>
      </c>
      <c r="J87" s="1" t="s">
        <v>886</v>
      </c>
      <c r="L87">
        <v>5</v>
      </c>
      <c r="M87">
        <v>0</v>
      </c>
      <c r="N87">
        <f t="shared" si="4"/>
        <v>0</v>
      </c>
      <c r="Q87">
        <f t="shared" si="5"/>
        <v>5</v>
      </c>
    </row>
    <row r="88" spans="1:17" ht="80" x14ac:dyDescent="0.2">
      <c r="A88" t="s">
        <v>24</v>
      </c>
      <c r="B88" t="s">
        <v>120</v>
      </c>
      <c r="C88" t="s">
        <v>258</v>
      </c>
      <c r="D88" t="s">
        <v>396</v>
      </c>
      <c r="E88" t="s">
        <v>494</v>
      </c>
      <c r="F88" t="s">
        <v>530</v>
      </c>
      <c r="G88" t="s">
        <v>589</v>
      </c>
      <c r="I88" s="1" t="s">
        <v>1066</v>
      </c>
      <c r="J88" s="1" t="s">
        <v>1173</v>
      </c>
      <c r="L88">
        <v>5</v>
      </c>
      <c r="M88">
        <v>0</v>
      </c>
      <c r="N88">
        <f t="shared" si="4"/>
        <v>0</v>
      </c>
      <c r="Q88">
        <f t="shared" si="5"/>
        <v>5</v>
      </c>
    </row>
    <row r="89" spans="1:17" ht="64" x14ac:dyDescent="0.2">
      <c r="A89" t="s">
        <v>24</v>
      </c>
      <c r="B89" t="s">
        <v>121</v>
      </c>
      <c r="C89" t="s">
        <v>259</v>
      </c>
      <c r="D89" t="s">
        <v>397</v>
      </c>
      <c r="E89" t="s">
        <v>495</v>
      </c>
      <c r="F89" t="s">
        <v>530</v>
      </c>
      <c r="G89" t="s">
        <v>595</v>
      </c>
      <c r="I89" s="1" t="s">
        <v>753</v>
      </c>
      <c r="J89" s="1" t="s">
        <v>888</v>
      </c>
      <c r="L89">
        <v>5</v>
      </c>
      <c r="M89">
        <v>0</v>
      </c>
      <c r="N89">
        <f t="shared" si="4"/>
        <v>0</v>
      </c>
      <c r="Q89">
        <f t="shared" si="5"/>
        <v>5</v>
      </c>
    </row>
    <row r="90" spans="1:17" ht="64" x14ac:dyDescent="0.2">
      <c r="A90" t="s">
        <v>24</v>
      </c>
      <c r="B90" t="s">
        <v>122</v>
      </c>
      <c r="C90" t="s">
        <v>260</v>
      </c>
      <c r="D90" t="s">
        <v>398</v>
      </c>
      <c r="E90" t="s">
        <v>496</v>
      </c>
      <c r="F90" t="s">
        <v>557</v>
      </c>
      <c r="G90" t="s">
        <v>641</v>
      </c>
      <c r="I90" s="1" t="s">
        <v>1067</v>
      </c>
      <c r="J90" s="1" t="s">
        <v>1174</v>
      </c>
      <c r="L90">
        <v>5</v>
      </c>
      <c r="M90">
        <v>0</v>
      </c>
      <c r="N90">
        <f t="shared" si="4"/>
        <v>0</v>
      </c>
      <c r="O90">
        <v>2</v>
      </c>
      <c r="Q90">
        <f t="shared" si="5"/>
        <v>3</v>
      </c>
    </row>
    <row r="91" spans="1:17" ht="32" x14ac:dyDescent="0.2">
      <c r="A91" t="s">
        <v>25</v>
      </c>
      <c r="B91" t="s">
        <v>123</v>
      </c>
      <c r="C91" t="s">
        <v>261</v>
      </c>
      <c r="D91" t="s">
        <v>399</v>
      </c>
      <c r="E91" t="s">
        <v>123</v>
      </c>
      <c r="F91" t="s">
        <v>548</v>
      </c>
      <c r="G91" t="s">
        <v>608</v>
      </c>
      <c r="I91" s="1" t="s">
        <v>1068</v>
      </c>
      <c r="J91" s="1" t="s">
        <v>1175</v>
      </c>
      <c r="K91" s="1" t="s">
        <v>980</v>
      </c>
      <c r="L91">
        <v>5</v>
      </c>
      <c r="M91">
        <v>1</v>
      </c>
      <c r="N91">
        <f t="shared" si="4"/>
        <v>1</v>
      </c>
      <c r="Q91">
        <f t="shared" si="5"/>
        <v>4</v>
      </c>
    </row>
    <row r="92" spans="1:17" ht="48" x14ac:dyDescent="0.2">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8" x14ac:dyDescent="0.2">
      <c r="A93" t="s">
        <v>25</v>
      </c>
      <c r="B93" t="s">
        <v>125</v>
      </c>
      <c r="C93" t="s">
        <v>263</v>
      </c>
      <c r="D93" t="s">
        <v>401</v>
      </c>
      <c r="E93" t="s">
        <v>497</v>
      </c>
      <c r="F93" t="s">
        <v>524</v>
      </c>
      <c r="G93" t="s">
        <v>608</v>
      </c>
      <c r="I93" s="1" t="s">
        <v>1069</v>
      </c>
      <c r="J93" s="1" t="s">
        <v>1176</v>
      </c>
      <c r="L93">
        <v>5</v>
      </c>
      <c r="M93">
        <v>0</v>
      </c>
      <c r="N93">
        <f t="shared" si="4"/>
        <v>0</v>
      </c>
      <c r="Q93">
        <f t="shared" si="5"/>
        <v>5</v>
      </c>
    </row>
    <row r="94" spans="1:17" ht="32" x14ac:dyDescent="0.2">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48" x14ac:dyDescent="0.2">
      <c r="A95" t="s">
        <v>25</v>
      </c>
      <c r="B95" t="s">
        <v>127</v>
      </c>
      <c r="C95" t="s">
        <v>265</v>
      </c>
      <c r="D95" t="s">
        <v>403</v>
      </c>
      <c r="E95" t="s">
        <v>127</v>
      </c>
      <c r="F95" t="s">
        <v>559</v>
      </c>
      <c r="G95" t="s">
        <v>608</v>
      </c>
      <c r="I95" s="1" t="s">
        <v>759</v>
      </c>
      <c r="J95" s="1" t="s">
        <v>894</v>
      </c>
      <c r="L95">
        <v>5</v>
      </c>
      <c r="M95">
        <v>0</v>
      </c>
      <c r="N95">
        <f t="shared" si="4"/>
        <v>0</v>
      </c>
      <c r="Q95">
        <f t="shared" si="5"/>
        <v>5</v>
      </c>
    </row>
    <row r="96" spans="1:17" ht="48" x14ac:dyDescent="0.2">
      <c r="A96" t="s">
        <v>25</v>
      </c>
      <c r="B96" t="s">
        <v>128</v>
      </c>
      <c r="C96" t="s">
        <v>266</v>
      </c>
      <c r="D96" t="s">
        <v>404</v>
      </c>
      <c r="E96" t="s">
        <v>128</v>
      </c>
      <c r="F96" t="s">
        <v>524</v>
      </c>
      <c r="G96" t="s">
        <v>585</v>
      </c>
      <c r="I96" s="1" t="s">
        <v>1070</v>
      </c>
      <c r="J96" s="1" t="s">
        <v>1177</v>
      </c>
      <c r="K96" s="1" t="s">
        <v>983</v>
      </c>
      <c r="L96">
        <v>5</v>
      </c>
      <c r="M96">
        <v>1</v>
      </c>
      <c r="N96">
        <f t="shared" si="4"/>
        <v>1</v>
      </c>
      <c r="Q96">
        <f t="shared" si="5"/>
        <v>4</v>
      </c>
    </row>
    <row r="97" spans="1:17" ht="48" x14ac:dyDescent="0.2">
      <c r="A97" t="s">
        <v>25</v>
      </c>
      <c r="B97" t="s">
        <v>129</v>
      </c>
      <c r="C97" t="s">
        <v>267</v>
      </c>
      <c r="D97" t="s">
        <v>405</v>
      </c>
      <c r="E97" t="s">
        <v>129</v>
      </c>
      <c r="F97" t="s">
        <v>530</v>
      </c>
      <c r="G97" t="s">
        <v>618</v>
      </c>
      <c r="I97" s="1" t="s">
        <v>1071</v>
      </c>
      <c r="J97" s="1" t="s">
        <v>1178</v>
      </c>
      <c r="K97" s="1" t="s">
        <v>984</v>
      </c>
      <c r="L97">
        <v>5</v>
      </c>
      <c r="M97">
        <v>1</v>
      </c>
      <c r="N97">
        <f t="shared" si="4"/>
        <v>1</v>
      </c>
      <c r="Q97">
        <f t="shared" si="5"/>
        <v>4</v>
      </c>
    </row>
    <row r="98" spans="1:17" ht="64" x14ac:dyDescent="0.2">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8" x14ac:dyDescent="0.2">
      <c r="A99" t="s">
        <v>25</v>
      </c>
      <c r="B99" t="s">
        <v>131</v>
      </c>
      <c r="C99" t="s">
        <v>269</v>
      </c>
      <c r="D99" t="s">
        <v>407</v>
      </c>
      <c r="E99" t="s">
        <v>131</v>
      </c>
      <c r="F99" t="s">
        <v>530</v>
      </c>
      <c r="G99" t="s">
        <v>645</v>
      </c>
      <c r="I99" s="1" t="s">
        <v>1072</v>
      </c>
      <c r="J99" s="1" t="s">
        <v>1179</v>
      </c>
      <c r="K99" s="1" t="s">
        <v>985</v>
      </c>
      <c r="L99">
        <v>5</v>
      </c>
      <c r="M99">
        <v>1</v>
      </c>
      <c r="N99">
        <f t="shared" si="6"/>
        <v>1</v>
      </c>
      <c r="Q99">
        <f t="shared" si="7"/>
        <v>4</v>
      </c>
    </row>
    <row r="100" spans="1:17" ht="48" x14ac:dyDescent="0.2">
      <c r="A100" t="s">
        <v>25</v>
      </c>
      <c r="B100" t="s">
        <v>132</v>
      </c>
      <c r="C100" t="s">
        <v>270</v>
      </c>
      <c r="D100" t="s">
        <v>408</v>
      </c>
      <c r="E100" t="s">
        <v>499</v>
      </c>
      <c r="F100" t="s">
        <v>560</v>
      </c>
      <c r="I100" s="1" t="s">
        <v>1073</v>
      </c>
      <c r="J100" s="1" t="s">
        <v>1180</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1074</v>
      </c>
      <c r="J101" s="1" t="s">
        <v>1181</v>
      </c>
      <c r="K101" s="1" t="s">
        <v>986</v>
      </c>
      <c r="L101">
        <v>5</v>
      </c>
      <c r="M101">
        <v>1</v>
      </c>
      <c r="N101">
        <f t="shared" si="6"/>
        <v>1</v>
      </c>
      <c r="Q101">
        <f t="shared" si="7"/>
        <v>4</v>
      </c>
    </row>
    <row r="102" spans="1:17" ht="80" x14ac:dyDescent="0.2">
      <c r="A102" t="s">
        <v>26</v>
      </c>
      <c r="B102" t="s">
        <v>134</v>
      </c>
      <c r="C102" t="s">
        <v>272</v>
      </c>
      <c r="D102" t="s">
        <v>410</v>
      </c>
      <c r="E102" t="s">
        <v>500</v>
      </c>
      <c r="F102" t="s">
        <v>561</v>
      </c>
      <c r="G102" t="s">
        <v>646</v>
      </c>
      <c r="I102" s="1" t="s">
        <v>1075</v>
      </c>
      <c r="J102" s="1" t="s">
        <v>1182</v>
      </c>
      <c r="L102">
        <v>5</v>
      </c>
      <c r="M102">
        <v>0</v>
      </c>
      <c r="N102">
        <f t="shared" si="6"/>
        <v>0</v>
      </c>
      <c r="Q102">
        <f t="shared" si="7"/>
        <v>5</v>
      </c>
    </row>
    <row r="103" spans="1:17" ht="48" x14ac:dyDescent="0.2">
      <c r="A103" t="s">
        <v>26</v>
      </c>
      <c r="B103" t="s">
        <v>135</v>
      </c>
      <c r="C103" t="s">
        <v>273</v>
      </c>
      <c r="D103" t="s">
        <v>411</v>
      </c>
      <c r="E103" t="s">
        <v>501</v>
      </c>
      <c r="F103" t="s">
        <v>562</v>
      </c>
      <c r="I103" s="1" t="s">
        <v>1076</v>
      </c>
      <c r="J103" s="1" t="s">
        <v>1183</v>
      </c>
      <c r="L103">
        <v>5</v>
      </c>
      <c r="M103">
        <v>0</v>
      </c>
      <c r="N103">
        <f t="shared" si="6"/>
        <v>0</v>
      </c>
      <c r="Q103">
        <f t="shared" si="7"/>
        <v>5</v>
      </c>
    </row>
    <row r="104" spans="1:17" ht="32" x14ac:dyDescent="0.2">
      <c r="A104" t="s">
        <v>26</v>
      </c>
      <c r="B104" t="s">
        <v>136</v>
      </c>
      <c r="C104" t="s">
        <v>274</v>
      </c>
      <c r="D104" t="s">
        <v>412</v>
      </c>
      <c r="E104" t="s">
        <v>502</v>
      </c>
      <c r="F104" t="s">
        <v>563</v>
      </c>
      <c r="I104" s="1" t="s">
        <v>1077</v>
      </c>
      <c r="J104" s="1" t="s">
        <v>1184</v>
      </c>
      <c r="L104">
        <v>5</v>
      </c>
      <c r="M104">
        <v>0</v>
      </c>
      <c r="N104">
        <f t="shared" si="6"/>
        <v>0</v>
      </c>
      <c r="Q104">
        <f t="shared" si="7"/>
        <v>5</v>
      </c>
    </row>
    <row r="105" spans="1:17" ht="48" x14ac:dyDescent="0.2">
      <c r="A105" t="s">
        <v>26</v>
      </c>
      <c r="B105" t="s">
        <v>137</v>
      </c>
      <c r="C105" t="s">
        <v>275</v>
      </c>
      <c r="D105" t="s">
        <v>413</v>
      </c>
      <c r="E105" t="s">
        <v>503</v>
      </c>
      <c r="F105" t="s">
        <v>546</v>
      </c>
      <c r="G105" t="s">
        <v>647</v>
      </c>
      <c r="I105" s="1" t="s">
        <v>1078</v>
      </c>
      <c r="J105" s="1" t="s">
        <v>1185</v>
      </c>
      <c r="L105">
        <v>5</v>
      </c>
      <c r="M105">
        <v>0</v>
      </c>
      <c r="N105">
        <f t="shared" si="6"/>
        <v>0</v>
      </c>
      <c r="O105">
        <v>1</v>
      </c>
      <c r="Q105">
        <f t="shared" si="7"/>
        <v>4</v>
      </c>
    </row>
    <row r="106" spans="1:17" ht="32" x14ac:dyDescent="0.2">
      <c r="A106" t="s">
        <v>26</v>
      </c>
      <c r="B106" t="s">
        <v>138</v>
      </c>
      <c r="C106" t="s">
        <v>276</v>
      </c>
      <c r="D106" t="s">
        <v>414</v>
      </c>
      <c r="E106" t="s">
        <v>504</v>
      </c>
      <c r="F106" t="s">
        <v>534</v>
      </c>
      <c r="G106" t="s">
        <v>648</v>
      </c>
      <c r="I106" s="1" t="s">
        <v>1079</v>
      </c>
      <c r="J106" s="1" t="s">
        <v>1186</v>
      </c>
      <c r="L106">
        <v>5</v>
      </c>
      <c r="M106">
        <v>0</v>
      </c>
      <c r="N106">
        <f t="shared" si="6"/>
        <v>0</v>
      </c>
      <c r="Q106">
        <f t="shared" si="7"/>
        <v>5</v>
      </c>
    </row>
    <row r="107" spans="1:17" ht="64" x14ac:dyDescent="0.2">
      <c r="A107" t="s">
        <v>26</v>
      </c>
      <c r="B107" t="s">
        <v>139</v>
      </c>
      <c r="C107" t="s">
        <v>277</v>
      </c>
      <c r="D107" t="s">
        <v>415</v>
      </c>
      <c r="E107" t="s">
        <v>505</v>
      </c>
      <c r="F107" t="s">
        <v>534</v>
      </c>
      <c r="G107" t="s">
        <v>649</v>
      </c>
      <c r="I107" s="1" t="s">
        <v>1080</v>
      </c>
      <c r="J107" s="1" t="s">
        <v>906</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1081</v>
      </c>
      <c r="J108" s="1" t="s">
        <v>1187</v>
      </c>
      <c r="L108">
        <v>5</v>
      </c>
      <c r="M108">
        <v>0</v>
      </c>
      <c r="N108">
        <f t="shared" si="6"/>
        <v>0</v>
      </c>
      <c r="Q108">
        <f t="shared" si="7"/>
        <v>5</v>
      </c>
    </row>
    <row r="109" spans="1:17" ht="64" x14ac:dyDescent="0.2">
      <c r="A109" t="s">
        <v>26</v>
      </c>
      <c r="B109" t="s">
        <v>141</v>
      </c>
      <c r="C109" t="s">
        <v>279</v>
      </c>
      <c r="D109" t="s">
        <v>417</v>
      </c>
      <c r="E109" t="s">
        <v>507</v>
      </c>
      <c r="F109" t="s">
        <v>530</v>
      </c>
      <c r="I109" s="1" t="s">
        <v>1082</v>
      </c>
      <c r="J109" s="1" t="s">
        <v>1188</v>
      </c>
      <c r="L109">
        <v>5</v>
      </c>
      <c r="M109">
        <v>0</v>
      </c>
      <c r="N109">
        <f t="shared" si="6"/>
        <v>0</v>
      </c>
      <c r="Q109">
        <f t="shared" si="7"/>
        <v>5</v>
      </c>
    </row>
    <row r="110" spans="1:17" ht="48" x14ac:dyDescent="0.2">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8" x14ac:dyDescent="0.2">
      <c r="A111" t="s">
        <v>27</v>
      </c>
      <c r="B111" t="s">
        <v>143</v>
      </c>
      <c r="C111" t="s">
        <v>281</v>
      </c>
      <c r="D111" t="s">
        <v>419</v>
      </c>
      <c r="E111" t="s">
        <v>143</v>
      </c>
      <c r="F111" t="s">
        <v>530</v>
      </c>
      <c r="G111" t="s">
        <v>585</v>
      </c>
      <c r="I111" s="1" t="s">
        <v>1083</v>
      </c>
      <c r="J111" s="1" t="s">
        <v>1189</v>
      </c>
      <c r="K111" s="1" t="s">
        <v>988</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1084</v>
      </c>
      <c r="J112" s="1" t="s">
        <v>1190</v>
      </c>
      <c r="K112" s="1" t="s">
        <v>989</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1085</v>
      </c>
      <c r="J113" s="1" t="s">
        <v>1191</v>
      </c>
      <c r="K113" s="1" t="s">
        <v>990</v>
      </c>
      <c r="L113">
        <v>5</v>
      </c>
      <c r="M113">
        <v>1</v>
      </c>
      <c r="N113">
        <f t="shared" si="6"/>
        <v>1</v>
      </c>
      <c r="Q113">
        <f t="shared" si="7"/>
        <v>4</v>
      </c>
    </row>
    <row r="114" spans="1:17" ht="48" x14ac:dyDescent="0.2">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8" x14ac:dyDescent="0.2">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1086</v>
      </c>
      <c r="J116" s="1" t="s">
        <v>1192</v>
      </c>
      <c r="L116">
        <v>5</v>
      </c>
      <c r="M116">
        <v>0</v>
      </c>
      <c r="N116">
        <f t="shared" si="6"/>
        <v>0</v>
      </c>
      <c r="O116">
        <v>3</v>
      </c>
      <c r="Q116">
        <f t="shared" si="7"/>
        <v>2</v>
      </c>
    </row>
    <row r="117" spans="1:17" ht="48" x14ac:dyDescent="0.2">
      <c r="A117" t="s">
        <v>28</v>
      </c>
      <c r="B117" t="s">
        <v>149</v>
      </c>
      <c r="C117" t="s">
        <v>287</v>
      </c>
      <c r="D117" t="s">
        <v>425</v>
      </c>
      <c r="E117" t="s">
        <v>149</v>
      </c>
      <c r="F117" t="s">
        <v>566</v>
      </c>
      <c r="G117" t="s">
        <v>653</v>
      </c>
      <c r="I117" s="1" t="s">
        <v>1087</v>
      </c>
      <c r="J117" s="1" t="s">
        <v>1193</v>
      </c>
      <c r="K117" s="1" t="s">
        <v>993</v>
      </c>
      <c r="L117">
        <v>5</v>
      </c>
      <c r="M117">
        <v>1</v>
      </c>
      <c r="N117">
        <f t="shared" si="6"/>
        <v>1</v>
      </c>
      <c r="Q117">
        <f t="shared" si="7"/>
        <v>4</v>
      </c>
    </row>
    <row r="118" spans="1:17" ht="48" x14ac:dyDescent="0.2">
      <c r="A118" t="s">
        <v>28</v>
      </c>
      <c r="B118" t="s">
        <v>150</v>
      </c>
      <c r="C118" t="s">
        <v>288</v>
      </c>
      <c r="D118" t="s">
        <v>426</v>
      </c>
      <c r="E118" t="s">
        <v>509</v>
      </c>
      <c r="F118" t="s">
        <v>566</v>
      </c>
      <c r="G118" t="s">
        <v>654</v>
      </c>
      <c r="I118" s="1" t="s">
        <v>1088</v>
      </c>
      <c r="J118" s="1" t="s">
        <v>1194</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1089</v>
      </c>
      <c r="J119" s="1" t="s">
        <v>1195</v>
      </c>
      <c r="K119" s="1" t="s">
        <v>1214</v>
      </c>
      <c r="L119">
        <v>5</v>
      </c>
      <c r="M119">
        <v>3</v>
      </c>
      <c r="N119">
        <f t="shared" si="6"/>
        <v>3</v>
      </c>
      <c r="Q119">
        <f t="shared" si="7"/>
        <v>2</v>
      </c>
    </row>
    <row r="120" spans="1:17" ht="48" x14ac:dyDescent="0.2">
      <c r="A120" t="s">
        <v>29</v>
      </c>
      <c r="B120" t="s">
        <v>152</v>
      </c>
      <c r="C120" t="s">
        <v>290</v>
      </c>
      <c r="D120" t="s">
        <v>428</v>
      </c>
      <c r="E120" t="s">
        <v>510</v>
      </c>
      <c r="F120" t="s">
        <v>568</v>
      </c>
      <c r="I120" s="1" t="s">
        <v>1090</v>
      </c>
      <c r="J120" s="1" t="s">
        <v>1196</v>
      </c>
      <c r="L120">
        <v>5</v>
      </c>
      <c r="M120">
        <v>0</v>
      </c>
      <c r="N120">
        <f t="shared" si="6"/>
        <v>0</v>
      </c>
      <c r="Q120">
        <f t="shared" si="7"/>
        <v>5</v>
      </c>
    </row>
    <row r="121" spans="1:17" ht="48" x14ac:dyDescent="0.2">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32" x14ac:dyDescent="0.2">
      <c r="A122" t="s">
        <v>30</v>
      </c>
      <c r="B122" t="s">
        <v>154</v>
      </c>
      <c r="C122" t="s">
        <v>292</v>
      </c>
      <c r="D122" t="s">
        <v>430</v>
      </c>
      <c r="E122" t="s">
        <v>154</v>
      </c>
      <c r="F122" t="s">
        <v>570</v>
      </c>
      <c r="I122" s="1" t="s">
        <v>1091</v>
      </c>
      <c r="J122" s="1" t="s">
        <v>1197</v>
      </c>
      <c r="L122">
        <v>5</v>
      </c>
      <c r="M122">
        <v>0</v>
      </c>
      <c r="N122">
        <f t="shared" si="6"/>
        <v>0</v>
      </c>
      <c r="Q122">
        <f t="shared" si="7"/>
        <v>5</v>
      </c>
    </row>
    <row r="123" spans="1:17" ht="48" x14ac:dyDescent="0.2">
      <c r="A123" t="s">
        <v>30</v>
      </c>
      <c r="B123" t="s">
        <v>155</v>
      </c>
      <c r="C123" t="s">
        <v>293</v>
      </c>
      <c r="D123" t="s">
        <v>431</v>
      </c>
      <c r="E123" t="s">
        <v>511</v>
      </c>
      <c r="F123" t="s">
        <v>571</v>
      </c>
      <c r="G123" t="s">
        <v>657</v>
      </c>
      <c r="I123" s="1" t="s">
        <v>1092</v>
      </c>
      <c r="J123" s="1" t="s">
        <v>1198</v>
      </c>
      <c r="L123">
        <v>5</v>
      </c>
      <c r="M123">
        <v>0</v>
      </c>
      <c r="N123">
        <f t="shared" si="6"/>
        <v>0</v>
      </c>
      <c r="Q123">
        <f t="shared" si="7"/>
        <v>5</v>
      </c>
    </row>
    <row r="124" spans="1:17" ht="64" x14ac:dyDescent="0.2">
      <c r="A124" t="s">
        <v>30</v>
      </c>
      <c r="B124" t="s">
        <v>156</v>
      </c>
      <c r="C124" t="s">
        <v>294</v>
      </c>
      <c r="D124" t="s">
        <v>432</v>
      </c>
      <c r="E124" t="s">
        <v>512</v>
      </c>
      <c r="F124" t="s">
        <v>572</v>
      </c>
      <c r="I124" s="1" t="s">
        <v>1093</v>
      </c>
      <c r="J124" s="1" t="s">
        <v>1199</v>
      </c>
      <c r="L124">
        <v>5</v>
      </c>
      <c r="M124">
        <v>0</v>
      </c>
      <c r="N124">
        <f t="shared" si="6"/>
        <v>0</v>
      </c>
      <c r="Q124">
        <f t="shared" si="7"/>
        <v>5</v>
      </c>
    </row>
    <row r="125" spans="1:17" ht="32" x14ac:dyDescent="0.2">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8" x14ac:dyDescent="0.2">
      <c r="A126" t="s">
        <v>30</v>
      </c>
      <c r="B126" t="s">
        <v>158</v>
      </c>
      <c r="C126" t="s">
        <v>296</v>
      </c>
      <c r="D126" t="s">
        <v>434</v>
      </c>
      <c r="E126" t="s">
        <v>513</v>
      </c>
      <c r="F126" t="s">
        <v>573</v>
      </c>
      <c r="I126" s="1" t="s">
        <v>1094</v>
      </c>
      <c r="J126" s="1" t="s">
        <v>1200</v>
      </c>
      <c r="L126">
        <v>5</v>
      </c>
      <c r="M126">
        <v>0</v>
      </c>
      <c r="N126">
        <f t="shared" si="6"/>
        <v>0</v>
      </c>
      <c r="O126">
        <v>1</v>
      </c>
      <c r="Q126">
        <f t="shared" si="7"/>
        <v>4</v>
      </c>
    </row>
    <row r="127" spans="1:17" ht="48" x14ac:dyDescent="0.2">
      <c r="A127" t="s">
        <v>30</v>
      </c>
      <c r="B127" t="s">
        <v>159</v>
      </c>
      <c r="C127" t="s">
        <v>297</v>
      </c>
      <c r="D127" t="s">
        <v>435</v>
      </c>
      <c r="E127" t="s">
        <v>159</v>
      </c>
      <c r="I127" s="1" t="s">
        <v>1095</v>
      </c>
      <c r="J127" s="1" t="s">
        <v>1201</v>
      </c>
      <c r="L127">
        <v>5</v>
      </c>
      <c r="M127">
        <v>0</v>
      </c>
      <c r="N127">
        <f t="shared" si="6"/>
        <v>0</v>
      </c>
      <c r="Q127">
        <f t="shared" si="7"/>
        <v>5</v>
      </c>
    </row>
    <row r="128" spans="1:17" ht="80" x14ac:dyDescent="0.2">
      <c r="A128" t="s">
        <v>30</v>
      </c>
      <c r="B128" t="s">
        <v>160</v>
      </c>
      <c r="C128" t="s">
        <v>298</v>
      </c>
      <c r="D128" t="s">
        <v>436</v>
      </c>
      <c r="E128" t="s">
        <v>514</v>
      </c>
      <c r="F128" t="s">
        <v>574</v>
      </c>
      <c r="G128" t="s">
        <v>659</v>
      </c>
      <c r="I128" s="1" t="s">
        <v>1096</v>
      </c>
      <c r="J128" s="1" t="s">
        <v>1202</v>
      </c>
      <c r="L128">
        <v>5</v>
      </c>
      <c r="M128">
        <v>0</v>
      </c>
      <c r="N128">
        <f t="shared" si="6"/>
        <v>0</v>
      </c>
      <c r="Q128">
        <f t="shared" si="7"/>
        <v>5</v>
      </c>
    </row>
    <row r="129" spans="1:17" ht="48" x14ac:dyDescent="0.2">
      <c r="A129" t="s">
        <v>30</v>
      </c>
      <c r="B129" t="s">
        <v>161</v>
      </c>
      <c r="C129" t="s">
        <v>299</v>
      </c>
      <c r="D129" t="s">
        <v>437</v>
      </c>
      <c r="E129" t="s">
        <v>515</v>
      </c>
      <c r="F129" t="s">
        <v>575</v>
      </c>
      <c r="G129" t="s">
        <v>588</v>
      </c>
      <c r="I129" s="1" t="s">
        <v>1097</v>
      </c>
      <c r="J129" s="1" t="s">
        <v>1203</v>
      </c>
      <c r="L129">
        <v>5</v>
      </c>
      <c r="M129">
        <v>0</v>
      </c>
      <c r="N129">
        <f t="shared" si="6"/>
        <v>0</v>
      </c>
      <c r="Q129">
        <f t="shared" si="7"/>
        <v>5</v>
      </c>
    </row>
    <row r="130" spans="1:17" ht="64" x14ac:dyDescent="0.2">
      <c r="A130" t="s">
        <v>31</v>
      </c>
      <c r="B130" t="s">
        <v>162</v>
      </c>
      <c r="C130" t="s">
        <v>300</v>
      </c>
      <c r="D130" t="s">
        <v>438</v>
      </c>
      <c r="E130" t="s">
        <v>516</v>
      </c>
      <c r="F130" t="s">
        <v>576</v>
      </c>
      <c r="G130" t="s">
        <v>660</v>
      </c>
      <c r="I130" s="1" t="s">
        <v>1098</v>
      </c>
      <c r="J130" s="1" t="s">
        <v>1204</v>
      </c>
      <c r="L130">
        <v>5</v>
      </c>
      <c r="M130">
        <v>0</v>
      </c>
      <c r="N130">
        <f t="shared" ref="N130:N137" si="8">M130</f>
        <v>0</v>
      </c>
      <c r="Q130">
        <f t="shared" ref="Q130:Q137" si="9">L130-SUM(N130:P130)</f>
        <v>5</v>
      </c>
    </row>
    <row r="131" spans="1:17" ht="48" x14ac:dyDescent="0.2">
      <c r="A131" t="s">
        <v>31</v>
      </c>
      <c r="B131" t="s">
        <v>163</v>
      </c>
      <c r="C131" t="s">
        <v>301</v>
      </c>
      <c r="D131" t="s">
        <v>439</v>
      </c>
      <c r="E131" t="s">
        <v>163</v>
      </c>
      <c r="F131" t="s">
        <v>577</v>
      </c>
      <c r="I131" s="1" t="s">
        <v>1099</v>
      </c>
      <c r="J131" s="1" t="s">
        <v>1205</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1100</v>
      </c>
      <c r="J132" s="1" t="s">
        <v>1206</v>
      </c>
      <c r="L132">
        <v>5</v>
      </c>
      <c r="M132">
        <v>0</v>
      </c>
      <c r="N132">
        <f t="shared" si="8"/>
        <v>0</v>
      </c>
      <c r="Q132">
        <f t="shared" si="9"/>
        <v>5</v>
      </c>
    </row>
    <row r="133" spans="1:17" ht="48" x14ac:dyDescent="0.2">
      <c r="A133" t="s">
        <v>32</v>
      </c>
      <c r="B133" t="s">
        <v>165</v>
      </c>
      <c r="C133" t="s">
        <v>303</v>
      </c>
      <c r="D133" t="s">
        <v>441</v>
      </c>
      <c r="E133" t="s">
        <v>165</v>
      </c>
      <c r="F133" t="s">
        <v>579</v>
      </c>
      <c r="I133" s="1" t="s">
        <v>1101</v>
      </c>
      <c r="J133" s="1" t="s">
        <v>1207</v>
      </c>
      <c r="K133" s="1" t="s">
        <v>996</v>
      </c>
      <c r="L133">
        <v>5</v>
      </c>
      <c r="M133">
        <v>1</v>
      </c>
      <c r="N133">
        <f t="shared" si="8"/>
        <v>1</v>
      </c>
      <c r="Q133">
        <f t="shared" si="9"/>
        <v>4</v>
      </c>
    </row>
    <row r="134" spans="1:17" ht="48" x14ac:dyDescent="0.2">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4" x14ac:dyDescent="0.2">
      <c r="A135" t="s">
        <v>32</v>
      </c>
      <c r="B135" t="s">
        <v>167</v>
      </c>
      <c r="C135" t="s">
        <v>305</v>
      </c>
      <c r="D135" t="s">
        <v>443</v>
      </c>
      <c r="E135" t="s">
        <v>519</v>
      </c>
      <c r="F135" t="s">
        <v>534</v>
      </c>
      <c r="G135" t="s">
        <v>663</v>
      </c>
      <c r="I135" s="1" t="s">
        <v>1102</v>
      </c>
      <c r="J135" s="1" t="s">
        <v>1208</v>
      </c>
      <c r="L135">
        <v>5</v>
      </c>
      <c r="M135">
        <v>0</v>
      </c>
      <c r="N135">
        <f t="shared" si="8"/>
        <v>0</v>
      </c>
      <c r="Q135">
        <f t="shared" si="9"/>
        <v>5</v>
      </c>
    </row>
    <row r="136" spans="1:17" ht="48" x14ac:dyDescent="0.2">
      <c r="A136" t="s">
        <v>32</v>
      </c>
      <c r="B136" t="s">
        <v>168</v>
      </c>
      <c r="C136" t="s">
        <v>306</v>
      </c>
      <c r="D136" t="s">
        <v>444</v>
      </c>
      <c r="E136" t="s">
        <v>520</v>
      </c>
      <c r="F136" t="s">
        <v>534</v>
      </c>
      <c r="G136" t="s">
        <v>664</v>
      </c>
      <c r="I136" s="1" t="s">
        <v>1103</v>
      </c>
      <c r="J136" s="1" t="s">
        <v>1209</v>
      </c>
      <c r="K136" s="1" t="s">
        <v>998</v>
      </c>
      <c r="L136">
        <v>5</v>
      </c>
      <c r="M136">
        <v>1</v>
      </c>
      <c r="N136">
        <f t="shared" si="8"/>
        <v>1</v>
      </c>
      <c r="Q136">
        <f t="shared" si="9"/>
        <v>4</v>
      </c>
    </row>
    <row r="137" spans="1:17" ht="64" x14ac:dyDescent="0.2">
      <c r="A137" t="s">
        <v>32</v>
      </c>
      <c r="B137" t="s">
        <v>169</v>
      </c>
      <c r="C137" t="s">
        <v>307</v>
      </c>
      <c r="D137" t="s">
        <v>445</v>
      </c>
      <c r="E137" t="s">
        <v>521</v>
      </c>
      <c r="F137" t="s">
        <v>581</v>
      </c>
      <c r="G137" t="s">
        <v>665</v>
      </c>
      <c r="I137" s="1" t="s">
        <v>1104</v>
      </c>
      <c r="J137" s="1" t="s">
        <v>809</v>
      </c>
      <c r="L137">
        <v>5</v>
      </c>
      <c r="M137">
        <v>0</v>
      </c>
      <c r="N137">
        <f t="shared" si="8"/>
        <v>0</v>
      </c>
      <c r="Q137">
        <f t="shared" si="9"/>
        <v>5</v>
      </c>
    </row>
    <row r="138" spans="1:17" ht="64" x14ac:dyDescent="0.2">
      <c r="A138" t="s">
        <v>33</v>
      </c>
      <c r="B138" t="s">
        <v>170</v>
      </c>
      <c r="C138" t="s">
        <v>308</v>
      </c>
      <c r="D138" t="s">
        <v>446</v>
      </c>
      <c r="E138" t="s">
        <v>522</v>
      </c>
      <c r="F138" t="s">
        <v>582</v>
      </c>
      <c r="I138" s="1" t="s">
        <v>1105</v>
      </c>
      <c r="J138" s="1" t="s">
        <v>1210</v>
      </c>
      <c r="L138">
        <v>5</v>
      </c>
      <c r="M138">
        <v>0</v>
      </c>
      <c r="N138">
        <v>0</v>
      </c>
      <c r="Q138">
        <v>5</v>
      </c>
    </row>
    <row r="139" spans="1:17" ht="48" x14ac:dyDescent="0.2">
      <c r="A139" t="s">
        <v>33</v>
      </c>
      <c r="B139" t="s">
        <v>171</v>
      </c>
      <c r="C139" t="s">
        <v>309</v>
      </c>
      <c r="D139" t="s">
        <v>447</v>
      </c>
      <c r="E139" t="s">
        <v>523</v>
      </c>
      <c r="F139" t="s">
        <v>583</v>
      </c>
      <c r="I139" s="1" t="s">
        <v>1106</v>
      </c>
      <c r="J139" s="1" t="s">
        <v>1211</v>
      </c>
      <c r="L139">
        <v>5</v>
      </c>
      <c r="M139">
        <v>0</v>
      </c>
      <c r="N139">
        <v>0</v>
      </c>
      <c r="Q13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39"/>
  <sheetViews>
    <sheetView topLeftCell="B1" workbookViewId="0">
      <pane ySplit="1" topLeftCell="A128" activePane="bottomLeft" state="frozen"/>
      <selection pane="bottomLeft" activeCell="N139" sqref="N13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1215</v>
      </c>
      <c r="J2" s="1" t="s">
        <v>1353</v>
      </c>
      <c r="K2" s="1" t="s">
        <v>1490</v>
      </c>
      <c r="L2">
        <v>5</v>
      </c>
      <c r="M2">
        <v>3</v>
      </c>
      <c r="N2">
        <f t="shared" ref="N2:N33" si="0">M2</f>
        <v>3</v>
      </c>
      <c r="P2">
        <v>2</v>
      </c>
      <c r="Q2">
        <f t="shared" ref="Q2:Q33" si="1">L2-SUM(N2:P2)</f>
        <v>0</v>
      </c>
    </row>
    <row r="3" spans="1:18" ht="32" x14ac:dyDescent="0.2">
      <c r="A3" t="s">
        <v>18</v>
      </c>
      <c r="B3" t="s">
        <v>35</v>
      </c>
      <c r="C3" t="s">
        <v>173</v>
      </c>
      <c r="D3" t="s">
        <v>311</v>
      </c>
      <c r="E3" t="s">
        <v>35</v>
      </c>
      <c r="F3" t="s">
        <v>525</v>
      </c>
      <c r="G3" t="s">
        <v>585</v>
      </c>
      <c r="I3" s="1" t="s">
        <v>1216</v>
      </c>
      <c r="J3" s="1" t="s">
        <v>1354</v>
      </c>
      <c r="K3" s="1" t="s">
        <v>940</v>
      </c>
      <c r="L3">
        <v>5</v>
      </c>
      <c r="M3">
        <v>1</v>
      </c>
      <c r="N3">
        <f t="shared" si="0"/>
        <v>1</v>
      </c>
      <c r="Q3">
        <f t="shared" si="1"/>
        <v>4</v>
      </c>
    </row>
    <row r="4" spans="1:18" ht="32" x14ac:dyDescent="0.2">
      <c r="A4" t="s">
        <v>18</v>
      </c>
      <c r="B4" t="s">
        <v>36</v>
      </c>
      <c r="C4" t="s">
        <v>174</v>
      </c>
      <c r="D4" t="s">
        <v>312</v>
      </c>
      <c r="E4" t="s">
        <v>448</v>
      </c>
      <c r="F4" t="s">
        <v>526</v>
      </c>
      <c r="I4" s="1" t="s">
        <v>1217</v>
      </c>
      <c r="J4" s="1" t="s">
        <v>1355</v>
      </c>
      <c r="L4">
        <v>5</v>
      </c>
      <c r="M4">
        <v>0</v>
      </c>
      <c r="N4">
        <f t="shared" si="0"/>
        <v>0</v>
      </c>
      <c r="Q4">
        <f t="shared" si="1"/>
        <v>5</v>
      </c>
    </row>
    <row r="5" spans="1:18" ht="48" x14ac:dyDescent="0.2">
      <c r="A5" t="s">
        <v>18</v>
      </c>
      <c r="B5" t="s">
        <v>37</v>
      </c>
      <c r="C5" t="s">
        <v>175</v>
      </c>
      <c r="D5" t="s">
        <v>313</v>
      </c>
      <c r="E5" t="s">
        <v>449</v>
      </c>
      <c r="F5" t="s">
        <v>527</v>
      </c>
      <c r="I5" s="1" t="s">
        <v>1218</v>
      </c>
      <c r="J5" s="1" t="s">
        <v>1356</v>
      </c>
      <c r="L5">
        <v>5</v>
      </c>
      <c r="M5">
        <v>0</v>
      </c>
      <c r="N5">
        <f t="shared" si="0"/>
        <v>0</v>
      </c>
      <c r="Q5">
        <f t="shared" si="1"/>
        <v>5</v>
      </c>
    </row>
    <row r="6" spans="1:18" ht="32" x14ac:dyDescent="0.2">
      <c r="A6" t="s">
        <v>18</v>
      </c>
      <c r="B6" t="s">
        <v>38</v>
      </c>
      <c r="C6" t="s">
        <v>176</v>
      </c>
      <c r="D6" t="s">
        <v>314</v>
      </c>
      <c r="E6" t="s">
        <v>450</v>
      </c>
      <c r="F6" t="s">
        <v>528</v>
      </c>
      <c r="G6" t="s">
        <v>586</v>
      </c>
      <c r="I6" s="1" t="s">
        <v>1219</v>
      </c>
      <c r="J6" s="1" t="s">
        <v>1357</v>
      </c>
      <c r="L6">
        <v>5</v>
      </c>
      <c r="M6">
        <v>0</v>
      </c>
      <c r="N6">
        <f t="shared" si="0"/>
        <v>0</v>
      </c>
      <c r="Q6">
        <f t="shared" si="1"/>
        <v>5</v>
      </c>
    </row>
    <row r="7" spans="1:18" ht="32" x14ac:dyDescent="0.2">
      <c r="A7" t="s">
        <v>18</v>
      </c>
      <c r="B7" t="s">
        <v>39</v>
      </c>
      <c r="C7" t="s">
        <v>177</v>
      </c>
      <c r="D7" t="s">
        <v>315</v>
      </c>
      <c r="E7" t="s">
        <v>451</v>
      </c>
      <c r="F7" t="s">
        <v>529</v>
      </c>
      <c r="G7" t="s">
        <v>587</v>
      </c>
      <c r="I7" s="1" t="s">
        <v>1220</v>
      </c>
      <c r="J7" s="1" t="s">
        <v>1358</v>
      </c>
      <c r="L7">
        <v>5</v>
      </c>
      <c r="M7">
        <v>0</v>
      </c>
      <c r="N7">
        <f t="shared" si="0"/>
        <v>0</v>
      </c>
      <c r="O7">
        <v>5</v>
      </c>
      <c r="Q7">
        <f t="shared" si="1"/>
        <v>0</v>
      </c>
    </row>
    <row r="8" spans="1:18" ht="32" x14ac:dyDescent="0.2">
      <c r="A8" t="s">
        <v>18</v>
      </c>
      <c r="B8" t="s">
        <v>40</v>
      </c>
      <c r="C8" t="s">
        <v>178</v>
      </c>
      <c r="D8" t="s">
        <v>316</v>
      </c>
      <c r="E8" t="s">
        <v>40</v>
      </c>
      <c r="F8" t="s">
        <v>529</v>
      </c>
      <c r="G8" t="s">
        <v>588</v>
      </c>
      <c r="I8" s="1" t="s">
        <v>1221</v>
      </c>
      <c r="J8" s="1" t="s">
        <v>1359</v>
      </c>
      <c r="K8" s="1" t="s">
        <v>1491</v>
      </c>
      <c r="L8">
        <v>5</v>
      </c>
      <c r="M8">
        <v>2</v>
      </c>
      <c r="N8">
        <f t="shared" si="0"/>
        <v>2</v>
      </c>
      <c r="P8">
        <v>1</v>
      </c>
      <c r="Q8">
        <f t="shared" si="1"/>
        <v>2</v>
      </c>
    </row>
    <row r="9" spans="1:18" ht="48" x14ac:dyDescent="0.2">
      <c r="A9" t="s">
        <v>19</v>
      </c>
      <c r="B9" t="s">
        <v>41</v>
      </c>
      <c r="C9" t="s">
        <v>179</v>
      </c>
      <c r="D9" t="s">
        <v>317</v>
      </c>
      <c r="E9" t="s">
        <v>452</v>
      </c>
      <c r="F9" t="s">
        <v>530</v>
      </c>
      <c r="G9" t="s">
        <v>589</v>
      </c>
      <c r="I9" s="1" t="s">
        <v>1222</v>
      </c>
      <c r="J9" s="1" t="s">
        <v>1360</v>
      </c>
      <c r="L9">
        <v>5</v>
      </c>
      <c r="M9">
        <v>0</v>
      </c>
      <c r="N9">
        <f t="shared" si="0"/>
        <v>0</v>
      </c>
      <c r="Q9">
        <f t="shared" si="1"/>
        <v>5</v>
      </c>
    </row>
    <row r="10" spans="1:18" ht="32" x14ac:dyDescent="0.2">
      <c r="A10" t="s">
        <v>19</v>
      </c>
      <c r="B10" t="s">
        <v>42</v>
      </c>
      <c r="C10" t="s">
        <v>180</v>
      </c>
      <c r="D10" t="s">
        <v>318</v>
      </c>
      <c r="E10" t="s">
        <v>42</v>
      </c>
      <c r="F10" t="s">
        <v>524</v>
      </c>
      <c r="G10" t="s">
        <v>590</v>
      </c>
      <c r="I10" s="1" t="s">
        <v>1223</v>
      </c>
      <c r="J10" s="1" t="s">
        <v>1361</v>
      </c>
      <c r="K10" s="1" t="s">
        <v>942</v>
      </c>
      <c r="L10">
        <v>5</v>
      </c>
      <c r="M10">
        <v>1</v>
      </c>
      <c r="N10">
        <f t="shared" si="0"/>
        <v>1</v>
      </c>
      <c r="Q10">
        <f t="shared" si="1"/>
        <v>4</v>
      </c>
    </row>
    <row r="11" spans="1:18" ht="48" x14ac:dyDescent="0.2">
      <c r="A11" t="s">
        <v>19</v>
      </c>
      <c r="B11" t="s">
        <v>43</v>
      </c>
      <c r="C11" t="s">
        <v>181</v>
      </c>
      <c r="D11" t="s">
        <v>319</v>
      </c>
      <c r="E11" t="s">
        <v>453</v>
      </c>
      <c r="F11" t="s">
        <v>530</v>
      </c>
      <c r="G11" t="s">
        <v>591</v>
      </c>
      <c r="I11" s="1" t="s">
        <v>1224</v>
      </c>
      <c r="J11" s="1" t="s">
        <v>1362</v>
      </c>
      <c r="K11" s="1" t="s">
        <v>1492</v>
      </c>
      <c r="L11">
        <v>5</v>
      </c>
      <c r="M11">
        <v>1</v>
      </c>
      <c r="N11">
        <f t="shared" si="0"/>
        <v>1</v>
      </c>
      <c r="Q11">
        <f t="shared" si="1"/>
        <v>4</v>
      </c>
    </row>
    <row r="12" spans="1:18" ht="32" x14ac:dyDescent="0.2">
      <c r="A12" t="s">
        <v>19</v>
      </c>
      <c r="B12" t="s">
        <v>44</v>
      </c>
      <c r="C12" t="s">
        <v>182</v>
      </c>
      <c r="D12" t="s">
        <v>320</v>
      </c>
      <c r="E12" t="s">
        <v>44</v>
      </c>
      <c r="F12" t="s">
        <v>524</v>
      </c>
      <c r="G12" t="s">
        <v>590</v>
      </c>
      <c r="I12" s="1" t="s">
        <v>1225</v>
      </c>
      <c r="J12" s="1" t="s">
        <v>1363</v>
      </c>
      <c r="K12" s="1" t="s">
        <v>943</v>
      </c>
      <c r="L12">
        <v>5</v>
      </c>
      <c r="M12">
        <v>1</v>
      </c>
      <c r="N12">
        <f t="shared" si="0"/>
        <v>1</v>
      </c>
      <c r="Q12">
        <f t="shared" si="1"/>
        <v>4</v>
      </c>
    </row>
    <row r="13" spans="1:18" ht="32" x14ac:dyDescent="0.2">
      <c r="A13" t="s">
        <v>19</v>
      </c>
      <c r="B13" t="s">
        <v>45</v>
      </c>
      <c r="C13" t="s">
        <v>183</v>
      </c>
      <c r="D13" t="s">
        <v>321</v>
      </c>
      <c r="E13" t="s">
        <v>454</v>
      </c>
      <c r="F13" t="s">
        <v>530</v>
      </c>
      <c r="G13" t="s">
        <v>585</v>
      </c>
      <c r="I13" s="1" t="s">
        <v>1226</v>
      </c>
      <c r="J13" s="1" t="s">
        <v>1364</v>
      </c>
      <c r="L13">
        <v>5</v>
      </c>
      <c r="M13">
        <v>0</v>
      </c>
      <c r="N13">
        <f t="shared" si="0"/>
        <v>0</v>
      </c>
      <c r="Q13">
        <f t="shared" si="1"/>
        <v>5</v>
      </c>
    </row>
    <row r="14" spans="1:18" ht="32" x14ac:dyDescent="0.2">
      <c r="A14" t="s">
        <v>19</v>
      </c>
      <c r="B14" t="s">
        <v>46</v>
      </c>
      <c r="C14" t="s">
        <v>184</v>
      </c>
      <c r="D14" t="s">
        <v>322</v>
      </c>
      <c r="E14" t="s">
        <v>455</v>
      </c>
      <c r="F14" t="s">
        <v>530</v>
      </c>
      <c r="G14" t="s">
        <v>592</v>
      </c>
      <c r="I14" s="1" t="s">
        <v>1227</v>
      </c>
      <c r="J14" s="1" t="s">
        <v>1365</v>
      </c>
      <c r="L14">
        <v>5</v>
      </c>
      <c r="M14">
        <v>0</v>
      </c>
      <c r="N14">
        <f t="shared" si="0"/>
        <v>0</v>
      </c>
      <c r="O14">
        <v>1</v>
      </c>
      <c r="Q14">
        <f t="shared" si="1"/>
        <v>4</v>
      </c>
    </row>
    <row r="15" spans="1:18" ht="32" x14ac:dyDescent="0.2">
      <c r="A15" t="s">
        <v>19</v>
      </c>
      <c r="B15" t="s">
        <v>47</v>
      </c>
      <c r="C15" t="s">
        <v>185</v>
      </c>
      <c r="D15" t="s">
        <v>323</v>
      </c>
      <c r="E15" t="s">
        <v>456</v>
      </c>
      <c r="F15" t="s">
        <v>531</v>
      </c>
      <c r="I15" s="1" t="s">
        <v>1228</v>
      </c>
      <c r="J15" s="1" t="s">
        <v>1366</v>
      </c>
      <c r="L15">
        <v>5</v>
      </c>
      <c r="M15">
        <v>0</v>
      </c>
      <c r="N15">
        <f t="shared" si="0"/>
        <v>0</v>
      </c>
      <c r="Q15">
        <f t="shared" si="1"/>
        <v>5</v>
      </c>
    </row>
    <row r="16" spans="1:18" ht="48" x14ac:dyDescent="0.2">
      <c r="A16" t="s">
        <v>19</v>
      </c>
      <c r="B16" t="s">
        <v>48</v>
      </c>
      <c r="C16" t="s">
        <v>186</v>
      </c>
      <c r="D16" t="s">
        <v>324</v>
      </c>
      <c r="E16" t="s">
        <v>457</v>
      </c>
      <c r="F16" t="s">
        <v>532</v>
      </c>
      <c r="I16" s="1" t="s">
        <v>1229</v>
      </c>
      <c r="J16" s="1" t="s">
        <v>1367</v>
      </c>
      <c r="L16">
        <v>5</v>
      </c>
      <c r="M16">
        <v>0</v>
      </c>
      <c r="N16">
        <f t="shared" si="0"/>
        <v>0</v>
      </c>
      <c r="O16">
        <v>1</v>
      </c>
      <c r="Q16">
        <f t="shared" si="1"/>
        <v>4</v>
      </c>
    </row>
    <row r="17" spans="1:17" ht="32" x14ac:dyDescent="0.2">
      <c r="A17" t="s">
        <v>19</v>
      </c>
      <c r="B17" t="s">
        <v>49</v>
      </c>
      <c r="C17" t="s">
        <v>187</v>
      </c>
      <c r="D17" t="s">
        <v>325</v>
      </c>
      <c r="E17" t="s">
        <v>458</v>
      </c>
      <c r="F17" t="s">
        <v>530</v>
      </c>
      <c r="G17" t="s">
        <v>593</v>
      </c>
      <c r="I17" s="1" t="s">
        <v>1230</v>
      </c>
      <c r="J17" s="1" t="s">
        <v>1368</v>
      </c>
      <c r="L17">
        <v>5</v>
      </c>
      <c r="M17">
        <v>0</v>
      </c>
      <c r="N17">
        <f t="shared" si="0"/>
        <v>0</v>
      </c>
      <c r="O17">
        <v>1</v>
      </c>
      <c r="Q17">
        <f t="shared" si="1"/>
        <v>4</v>
      </c>
    </row>
    <row r="18" spans="1:17" ht="48" x14ac:dyDescent="0.2">
      <c r="A18" t="s">
        <v>19</v>
      </c>
      <c r="B18" t="s">
        <v>50</v>
      </c>
      <c r="C18" t="s">
        <v>188</v>
      </c>
      <c r="D18" t="s">
        <v>326</v>
      </c>
      <c r="E18" t="s">
        <v>459</v>
      </c>
      <c r="F18" t="s">
        <v>530</v>
      </c>
      <c r="G18" t="s">
        <v>594</v>
      </c>
      <c r="I18" s="1" t="s">
        <v>1231</v>
      </c>
      <c r="J18" s="1" t="s">
        <v>1369</v>
      </c>
      <c r="L18">
        <v>5</v>
      </c>
      <c r="M18">
        <v>0</v>
      </c>
      <c r="N18">
        <f t="shared" si="0"/>
        <v>0</v>
      </c>
      <c r="O18">
        <v>1</v>
      </c>
      <c r="Q18">
        <f t="shared" si="1"/>
        <v>4</v>
      </c>
    </row>
    <row r="19" spans="1:17" ht="32" x14ac:dyDescent="0.2">
      <c r="A19" t="s">
        <v>19</v>
      </c>
      <c r="B19" t="s">
        <v>51</v>
      </c>
      <c r="C19" t="s">
        <v>189</v>
      </c>
      <c r="D19" t="s">
        <v>327</v>
      </c>
      <c r="E19" t="s">
        <v>51</v>
      </c>
      <c r="F19" t="s">
        <v>530</v>
      </c>
      <c r="G19" t="s">
        <v>595</v>
      </c>
      <c r="I19" s="1" t="s">
        <v>1232</v>
      </c>
      <c r="J19" s="1" t="s">
        <v>1370</v>
      </c>
      <c r="K19" s="1" t="s">
        <v>1212</v>
      </c>
      <c r="L19">
        <v>5</v>
      </c>
      <c r="M19">
        <v>2</v>
      </c>
      <c r="N19">
        <f t="shared" si="0"/>
        <v>2</v>
      </c>
      <c r="Q19">
        <f t="shared" si="1"/>
        <v>3</v>
      </c>
    </row>
    <row r="20" spans="1:17" ht="32" x14ac:dyDescent="0.2">
      <c r="A20" t="s">
        <v>19</v>
      </c>
      <c r="B20" t="s">
        <v>52</v>
      </c>
      <c r="C20" t="s">
        <v>190</v>
      </c>
      <c r="D20" t="s">
        <v>328</v>
      </c>
      <c r="E20" t="s">
        <v>52</v>
      </c>
      <c r="F20" t="s">
        <v>533</v>
      </c>
      <c r="G20" t="s">
        <v>596</v>
      </c>
      <c r="I20" s="1" t="s">
        <v>1233</v>
      </c>
      <c r="J20" s="1" t="s">
        <v>1371</v>
      </c>
      <c r="K20" s="1" t="s">
        <v>945</v>
      </c>
      <c r="L20">
        <v>5</v>
      </c>
      <c r="M20">
        <v>1</v>
      </c>
      <c r="N20">
        <f t="shared" si="0"/>
        <v>1</v>
      </c>
      <c r="Q20">
        <f t="shared" si="1"/>
        <v>4</v>
      </c>
    </row>
    <row r="21" spans="1:17" ht="32" x14ac:dyDescent="0.2">
      <c r="A21" t="s">
        <v>19</v>
      </c>
      <c r="B21" t="s">
        <v>53</v>
      </c>
      <c r="C21" t="s">
        <v>191</v>
      </c>
      <c r="D21" t="s">
        <v>329</v>
      </c>
      <c r="E21" t="s">
        <v>460</v>
      </c>
      <c r="F21" t="s">
        <v>530</v>
      </c>
      <c r="G21" t="s">
        <v>597</v>
      </c>
      <c r="I21" s="1" t="s">
        <v>1234</v>
      </c>
      <c r="J21" s="1" t="s">
        <v>1372</v>
      </c>
      <c r="L21">
        <v>5</v>
      </c>
      <c r="M21">
        <v>0</v>
      </c>
      <c r="N21">
        <f t="shared" si="0"/>
        <v>0</v>
      </c>
      <c r="Q21">
        <f t="shared" si="1"/>
        <v>5</v>
      </c>
    </row>
    <row r="22" spans="1:17" ht="32" x14ac:dyDescent="0.2">
      <c r="A22" t="s">
        <v>19</v>
      </c>
      <c r="B22" t="s">
        <v>54</v>
      </c>
      <c r="C22" t="s">
        <v>192</v>
      </c>
      <c r="D22" t="s">
        <v>330</v>
      </c>
      <c r="E22" t="s">
        <v>461</v>
      </c>
      <c r="F22" t="s">
        <v>534</v>
      </c>
      <c r="G22" t="s">
        <v>598</v>
      </c>
      <c r="I22" s="1" t="s">
        <v>1235</v>
      </c>
      <c r="J22" s="1" t="s">
        <v>1373</v>
      </c>
      <c r="L22">
        <v>5</v>
      </c>
      <c r="M22">
        <v>0</v>
      </c>
      <c r="N22">
        <f t="shared" si="0"/>
        <v>0</v>
      </c>
      <c r="O22">
        <v>2</v>
      </c>
      <c r="Q22">
        <f t="shared" si="1"/>
        <v>3</v>
      </c>
    </row>
    <row r="23" spans="1:17" ht="32" x14ac:dyDescent="0.2">
      <c r="A23" t="s">
        <v>19</v>
      </c>
      <c r="B23" t="s">
        <v>55</v>
      </c>
      <c r="C23" t="s">
        <v>193</v>
      </c>
      <c r="D23" t="s">
        <v>331</v>
      </c>
      <c r="E23" t="s">
        <v>462</v>
      </c>
      <c r="F23" t="s">
        <v>530</v>
      </c>
      <c r="G23" t="s">
        <v>585</v>
      </c>
      <c r="I23" s="1" t="s">
        <v>1236</v>
      </c>
      <c r="J23" s="1" t="s">
        <v>1374</v>
      </c>
      <c r="L23">
        <v>5</v>
      </c>
      <c r="M23">
        <v>0</v>
      </c>
      <c r="N23">
        <f t="shared" si="0"/>
        <v>0</v>
      </c>
      <c r="O23">
        <v>1</v>
      </c>
      <c r="Q23">
        <f t="shared" si="1"/>
        <v>4</v>
      </c>
    </row>
    <row r="24" spans="1:17" ht="48" x14ac:dyDescent="0.2">
      <c r="A24" t="s">
        <v>19</v>
      </c>
      <c r="B24" t="s">
        <v>56</v>
      </c>
      <c r="C24" t="s">
        <v>194</v>
      </c>
      <c r="D24" t="s">
        <v>332</v>
      </c>
      <c r="E24" t="s">
        <v>463</v>
      </c>
      <c r="F24" t="s">
        <v>530</v>
      </c>
      <c r="G24" t="s">
        <v>599</v>
      </c>
      <c r="I24" s="1" t="s">
        <v>1237</v>
      </c>
      <c r="J24" s="1" t="s">
        <v>1375</v>
      </c>
      <c r="K24" s="1" t="s">
        <v>1493</v>
      </c>
      <c r="L24">
        <v>5</v>
      </c>
      <c r="M24">
        <v>1</v>
      </c>
      <c r="N24">
        <f t="shared" si="0"/>
        <v>1</v>
      </c>
      <c r="Q24">
        <f t="shared" si="1"/>
        <v>4</v>
      </c>
    </row>
    <row r="25" spans="1:17" ht="32" x14ac:dyDescent="0.2">
      <c r="A25" t="s">
        <v>19</v>
      </c>
      <c r="B25" t="s">
        <v>57</v>
      </c>
      <c r="C25" t="s">
        <v>195</v>
      </c>
      <c r="D25" t="s">
        <v>333</v>
      </c>
      <c r="E25" t="s">
        <v>57</v>
      </c>
      <c r="F25" t="s">
        <v>535</v>
      </c>
      <c r="G25" t="s">
        <v>600</v>
      </c>
      <c r="I25" s="1" t="s">
        <v>1238</v>
      </c>
      <c r="J25" s="1" t="s">
        <v>1376</v>
      </c>
      <c r="K25" s="1" t="s">
        <v>946</v>
      </c>
      <c r="L25">
        <v>5</v>
      </c>
      <c r="M25">
        <v>1</v>
      </c>
      <c r="N25">
        <f t="shared" si="0"/>
        <v>1</v>
      </c>
      <c r="Q25">
        <f t="shared" si="1"/>
        <v>4</v>
      </c>
    </row>
    <row r="26" spans="1:17" ht="32" x14ac:dyDescent="0.2">
      <c r="A26" t="s">
        <v>19</v>
      </c>
      <c r="B26" t="s">
        <v>58</v>
      </c>
      <c r="C26" t="s">
        <v>196</v>
      </c>
      <c r="D26" t="s">
        <v>334</v>
      </c>
      <c r="E26" t="s">
        <v>464</v>
      </c>
      <c r="F26" t="s">
        <v>524</v>
      </c>
      <c r="G26" t="s">
        <v>601</v>
      </c>
      <c r="I26" s="1" t="s">
        <v>1239</v>
      </c>
      <c r="J26" s="1" t="s">
        <v>1377</v>
      </c>
      <c r="K26" s="1" t="s">
        <v>1494</v>
      </c>
      <c r="L26">
        <v>5</v>
      </c>
      <c r="M26">
        <v>1</v>
      </c>
      <c r="N26">
        <f t="shared" si="0"/>
        <v>1</v>
      </c>
      <c r="Q26">
        <f t="shared" si="1"/>
        <v>4</v>
      </c>
    </row>
    <row r="27" spans="1:17" ht="32" x14ac:dyDescent="0.2">
      <c r="A27" t="s">
        <v>19</v>
      </c>
      <c r="B27" t="s">
        <v>59</v>
      </c>
      <c r="C27" t="s">
        <v>197</v>
      </c>
      <c r="D27" t="s">
        <v>335</v>
      </c>
      <c r="E27" t="s">
        <v>465</v>
      </c>
      <c r="F27" t="s">
        <v>533</v>
      </c>
      <c r="G27" t="s">
        <v>602</v>
      </c>
      <c r="I27" s="1" t="s">
        <v>1240</v>
      </c>
      <c r="J27" s="1" t="s">
        <v>1378</v>
      </c>
      <c r="L27">
        <v>5</v>
      </c>
      <c r="M27">
        <v>0</v>
      </c>
      <c r="N27">
        <f t="shared" si="0"/>
        <v>0</v>
      </c>
      <c r="Q27">
        <f t="shared" si="1"/>
        <v>5</v>
      </c>
    </row>
    <row r="28" spans="1:17" ht="32" x14ac:dyDescent="0.2">
      <c r="A28" t="s">
        <v>19</v>
      </c>
      <c r="B28" t="s">
        <v>60</v>
      </c>
      <c r="C28" t="s">
        <v>198</v>
      </c>
      <c r="D28" t="s">
        <v>336</v>
      </c>
      <c r="E28" t="s">
        <v>466</v>
      </c>
      <c r="F28" t="s">
        <v>530</v>
      </c>
      <c r="G28" t="s">
        <v>593</v>
      </c>
      <c r="I28" s="1" t="s">
        <v>1241</v>
      </c>
      <c r="J28" s="1" t="s">
        <v>1379</v>
      </c>
      <c r="L28">
        <v>5</v>
      </c>
      <c r="M28">
        <v>0</v>
      </c>
      <c r="N28">
        <f t="shared" si="0"/>
        <v>0</v>
      </c>
      <c r="Q28">
        <f t="shared" si="1"/>
        <v>5</v>
      </c>
    </row>
    <row r="29" spans="1:17" ht="32" x14ac:dyDescent="0.2">
      <c r="A29" t="s">
        <v>19</v>
      </c>
      <c r="B29" t="s">
        <v>61</v>
      </c>
      <c r="C29" t="s">
        <v>199</v>
      </c>
      <c r="D29" t="s">
        <v>337</v>
      </c>
      <c r="E29" t="s">
        <v>467</v>
      </c>
      <c r="F29" t="s">
        <v>530</v>
      </c>
      <c r="G29" t="s">
        <v>592</v>
      </c>
      <c r="I29" s="1" t="s">
        <v>1242</v>
      </c>
      <c r="J29" s="1" t="s">
        <v>1380</v>
      </c>
      <c r="L29">
        <v>5</v>
      </c>
      <c r="M29">
        <v>0</v>
      </c>
      <c r="N29">
        <f t="shared" si="0"/>
        <v>0</v>
      </c>
      <c r="O29">
        <v>1</v>
      </c>
      <c r="Q29">
        <f t="shared" si="1"/>
        <v>4</v>
      </c>
    </row>
    <row r="30" spans="1:17" ht="32" x14ac:dyDescent="0.2">
      <c r="A30" t="s">
        <v>19</v>
      </c>
      <c r="B30" t="s">
        <v>62</v>
      </c>
      <c r="C30" t="s">
        <v>200</v>
      </c>
      <c r="D30" t="s">
        <v>338</v>
      </c>
      <c r="E30" t="s">
        <v>468</v>
      </c>
      <c r="F30" t="s">
        <v>536</v>
      </c>
      <c r="G30" t="s">
        <v>603</v>
      </c>
      <c r="I30" s="1" t="s">
        <v>1243</v>
      </c>
      <c r="J30" s="1" t="s">
        <v>1381</v>
      </c>
      <c r="L30">
        <v>5</v>
      </c>
      <c r="M30">
        <v>0</v>
      </c>
      <c r="N30">
        <f t="shared" si="0"/>
        <v>0</v>
      </c>
      <c r="O30">
        <v>1</v>
      </c>
      <c r="Q30">
        <f t="shared" si="1"/>
        <v>4</v>
      </c>
    </row>
    <row r="31" spans="1:17" ht="32" x14ac:dyDescent="0.2">
      <c r="A31" t="s">
        <v>19</v>
      </c>
      <c r="B31" t="s">
        <v>63</v>
      </c>
      <c r="C31" t="s">
        <v>201</v>
      </c>
      <c r="D31" t="s">
        <v>339</v>
      </c>
      <c r="E31" t="s">
        <v>63</v>
      </c>
      <c r="F31" t="s">
        <v>534</v>
      </c>
      <c r="G31" t="s">
        <v>604</v>
      </c>
      <c r="I31" s="1" t="s">
        <v>1244</v>
      </c>
      <c r="J31" s="1" t="s">
        <v>1382</v>
      </c>
      <c r="K31" s="1" t="s">
        <v>947</v>
      </c>
      <c r="L31">
        <v>5</v>
      </c>
      <c r="M31">
        <v>1</v>
      </c>
      <c r="N31">
        <f t="shared" si="0"/>
        <v>1</v>
      </c>
      <c r="Q31">
        <f t="shared" si="1"/>
        <v>4</v>
      </c>
    </row>
    <row r="32" spans="1:17" ht="48" x14ac:dyDescent="0.2">
      <c r="A32" t="s">
        <v>19</v>
      </c>
      <c r="B32" t="s">
        <v>64</v>
      </c>
      <c r="C32" t="s">
        <v>202</v>
      </c>
      <c r="D32" t="s">
        <v>340</v>
      </c>
      <c r="E32" t="s">
        <v>469</v>
      </c>
      <c r="F32" t="s">
        <v>537</v>
      </c>
      <c r="I32" s="1" t="s">
        <v>1245</v>
      </c>
      <c r="J32" s="1" t="s">
        <v>1383</v>
      </c>
      <c r="L32">
        <v>5</v>
      </c>
      <c r="M32">
        <v>0</v>
      </c>
      <c r="N32">
        <f t="shared" si="0"/>
        <v>0</v>
      </c>
      <c r="Q32">
        <f t="shared" si="1"/>
        <v>5</v>
      </c>
    </row>
    <row r="33" spans="1:17" ht="32" x14ac:dyDescent="0.2">
      <c r="A33" t="s">
        <v>19</v>
      </c>
      <c r="B33" t="s">
        <v>65</v>
      </c>
      <c r="C33" t="s">
        <v>203</v>
      </c>
      <c r="D33" t="s">
        <v>341</v>
      </c>
      <c r="E33" t="s">
        <v>65</v>
      </c>
      <c r="F33" t="s">
        <v>530</v>
      </c>
      <c r="G33" t="s">
        <v>601</v>
      </c>
      <c r="I33" s="1" t="s">
        <v>1246</v>
      </c>
      <c r="J33" s="1" t="s">
        <v>1384</v>
      </c>
      <c r="K33" s="1" t="s">
        <v>948</v>
      </c>
      <c r="L33">
        <v>5</v>
      </c>
      <c r="M33">
        <v>1</v>
      </c>
      <c r="N33">
        <f t="shared" si="0"/>
        <v>1</v>
      </c>
      <c r="Q33">
        <f t="shared" si="1"/>
        <v>4</v>
      </c>
    </row>
    <row r="34" spans="1:17" ht="32" x14ac:dyDescent="0.2">
      <c r="A34" t="s">
        <v>19</v>
      </c>
      <c r="B34" t="s">
        <v>66</v>
      </c>
      <c r="C34" t="s">
        <v>204</v>
      </c>
      <c r="D34" t="s">
        <v>342</v>
      </c>
      <c r="E34" t="s">
        <v>470</v>
      </c>
      <c r="F34" t="s">
        <v>530</v>
      </c>
      <c r="I34" s="1" t="s">
        <v>1247</v>
      </c>
      <c r="J34" s="1" t="s">
        <v>1385</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1248</v>
      </c>
      <c r="J35" s="1" t="s">
        <v>1386</v>
      </c>
      <c r="L35">
        <v>5</v>
      </c>
      <c r="M35">
        <v>0</v>
      </c>
      <c r="N35">
        <f t="shared" si="2"/>
        <v>0</v>
      </c>
      <c r="O35">
        <v>1</v>
      </c>
      <c r="Q35">
        <f t="shared" si="3"/>
        <v>4</v>
      </c>
    </row>
    <row r="36" spans="1:17" ht="32" x14ac:dyDescent="0.2">
      <c r="A36" t="s">
        <v>20</v>
      </c>
      <c r="B36" t="s">
        <v>68</v>
      </c>
      <c r="C36" t="s">
        <v>206</v>
      </c>
      <c r="D36" t="s">
        <v>344</v>
      </c>
      <c r="E36" t="s">
        <v>472</v>
      </c>
      <c r="F36" t="s">
        <v>538</v>
      </c>
      <c r="G36" t="s">
        <v>606</v>
      </c>
      <c r="I36" s="1" t="s">
        <v>1249</v>
      </c>
      <c r="J36" s="1" t="s">
        <v>1387</v>
      </c>
      <c r="K36" s="1" t="s">
        <v>1495</v>
      </c>
      <c r="L36">
        <v>5</v>
      </c>
      <c r="M36">
        <v>2</v>
      </c>
      <c r="N36">
        <f t="shared" si="2"/>
        <v>2</v>
      </c>
      <c r="Q36">
        <f t="shared" si="3"/>
        <v>3</v>
      </c>
    </row>
    <row r="37" spans="1:17" ht="32" x14ac:dyDescent="0.2">
      <c r="A37" t="s">
        <v>20</v>
      </c>
      <c r="B37" t="s">
        <v>69</v>
      </c>
      <c r="C37" t="s">
        <v>207</v>
      </c>
      <c r="D37" t="s">
        <v>345</v>
      </c>
      <c r="E37" t="s">
        <v>69</v>
      </c>
      <c r="F37" t="s">
        <v>530</v>
      </c>
      <c r="G37" t="s">
        <v>607</v>
      </c>
      <c r="I37" s="1" t="s">
        <v>1250</v>
      </c>
      <c r="J37" s="1" t="s">
        <v>1388</v>
      </c>
      <c r="L37">
        <v>5</v>
      </c>
      <c r="M37">
        <v>0</v>
      </c>
      <c r="N37">
        <f t="shared" si="2"/>
        <v>0</v>
      </c>
      <c r="Q37">
        <f t="shared" si="3"/>
        <v>5</v>
      </c>
    </row>
    <row r="38" spans="1:17" ht="32" x14ac:dyDescent="0.2">
      <c r="A38" t="s">
        <v>20</v>
      </c>
      <c r="B38" t="s">
        <v>70</v>
      </c>
      <c r="C38" t="s">
        <v>208</v>
      </c>
      <c r="D38" t="s">
        <v>346</v>
      </c>
      <c r="E38" t="s">
        <v>70</v>
      </c>
      <c r="F38" t="s">
        <v>530</v>
      </c>
      <c r="G38" t="s">
        <v>585</v>
      </c>
      <c r="I38" s="1" t="s">
        <v>1251</v>
      </c>
      <c r="J38" s="1" t="s">
        <v>1389</v>
      </c>
      <c r="K38" s="1" t="s">
        <v>949</v>
      </c>
      <c r="L38">
        <v>5</v>
      </c>
      <c r="M38">
        <v>1</v>
      </c>
      <c r="N38">
        <f t="shared" si="2"/>
        <v>1</v>
      </c>
      <c r="Q38">
        <f t="shared" si="3"/>
        <v>4</v>
      </c>
    </row>
    <row r="39" spans="1:17" ht="32" x14ac:dyDescent="0.2">
      <c r="A39" t="s">
        <v>20</v>
      </c>
      <c r="B39" t="s">
        <v>71</v>
      </c>
      <c r="C39" t="s">
        <v>209</v>
      </c>
      <c r="D39" t="s">
        <v>347</v>
      </c>
      <c r="E39" t="s">
        <v>473</v>
      </c>
      <c r="F39" t="s">
        <v>539</v>
      </c>
      <c r="G39" t="s">
        <v>608</v>
      </c>
      <c r="I39" s="1" t="s">
        <v>1252</v>
      </c>
      <c r="J39" s="1" t="s">
        <v>1390</v>
      </c>
      <c r="L39">
        <v>5</v>
      </c>
      <c r="M39">
        <v>0</v>
      </c>
      <c r="N39">
        <f t="shared" si="2"/>
        <v>0</v>
      </c>
      <c r="Q39">
        <f t="shared" si="3"/>
        <v>5</v>
      </c>
    </row>
    <row r="40" spans="1:17" ht="32" x14ac:dyDescent="0.2">
      <c r="A40" t="s">
        <v>20</v>
      </c>
      <c r="B40" t="s">
        <v>72</v>
      </c>
      <c r="C40" t="s">
        <v>210</v>
      </c>
      <c r="D40" t="s">
        <v>348</v>
      </c>
      <c r="E40" t="s">
        <v>474</v>
      </c>
      <c r="F40" t="s">
        <v>540</v>
      </c>
      <c r="G40" t="s">
        <v>609</v>
      </c>
      <c r="I40" s="1" t="s">
        <v>1253</v>
      </c>
      <c r="J40" s="1" t="s">
        <v>1391</v>
      </c>
      <c r="L40">
        <v>5</v>
      </c>
      <c r="M40">
        <v>0</v>
      </c>
      <c r="N40">
        <f t="shared" si="2"/>
        <v>0</v>
      </c>
      <c r="O40">
        <v>1</v>
      </c>
      <c r="Q40">
        <f t="shared" si="3"/>
        <v>4</v>
      </c>
    </row>
    <row r="41" spans="1:17" ht="32" x14ac:dyDescent="0.2">
      <c r="A41" t="s">
        <v>20</v>
      </c>
      <c r="B41" t="s">
        <v>73</v>
      </c>
      <c r="C41" t="s">
        <v>211</v>
      </c>
      <c r="D41" t="s">
        <v>349</v>
      </c>
      <c r="E41" t="s">
        <v>475</v>
      </c>
      <c r="F41" t="s">
        <v>541</v>
      </c>
      <c r="I41" s="1" t="s">
        <v>1254</v>
      </c>
      <c r="J41" s="1" t="s">
        <v>1392</v>
      </c>
      <c r="K41" s="1" t="s">
        <v>1496</v>
      </c>
      <c r="L41">
        <v>5</v>
      </c>
      <c r="M41">
        <v>3</v>
      </c>
      <c r="N41">
        <f t="shared" si="2"/>
        <v>3</v>
      </c>
      <c r="Q41">
        <f t="shared" si="3"/>
        <v>2</v>
      </c>
    </row>
    <row r="42" spans="1:17" ht="32" x14ac:dyDescent="0.2">
      <c r="A42" t="s">
        <v>20</v>
      </c>
      <c r="B42" t="s">
        <v>74</v>
      </c>
      <c r="C42" t="s">
        <v>212</v>
      </c>
      <c r="D42" t="s">
        <v>350</v>
      </c>
      <c r="E42" t="s">
        <v>74</v>
      </c>
      <c r="F42" t="s">
        <v>542</v>
      </c>
      <c r="I42" s="1" t="s">
        <v>1255</v>
      </c>
      <c r="J42" s="1" t="s">
        <v>1393</v>
      </c>
      <c r="L42">
        <v>5</v>
      </c>
      <c r="M42">
        <v>0</v>
      </c>
      <c r="N42">
        <f t="shared" si="2"/>
        <v>0</v>
      </c>
      <c r="Q42">
        <f t="shared" si="3"/>
        <v>5</v>
      </c>
    </row>
    <row r="43" spans="1:17" ht="32" x14ac:dyDescent="0.2">
      <c r="A43" t="s">
        <v>21</v>
      </c>
      <c r="B43" t="s">
        <v>75</v>
      </c>
      <c r="C43" t="s">
        <v>213</v>
      </c>
      <c r="D43" t="s">
        <v>351</v>
      </c>
      <c r="E43" t="s">
        <v>75</v>
      </c>
      <c r="F43" t="s">
        <v>535</v>
      </c>
      <c r="G43" t="s">
        <v>610</v>
      </c>
      <c r="I43" s="1" t="s">
        <v>1256</v>
      </c>
      <c r="J43" s="1" t="s">
        <v>1394</v>
      </c>
      <c r="K43" s="1" t="s">
        <v>1497</v>
      </c>
      <c r="L43">
        <v>5</v>
      </c>
      <c r="M43">
        <v>2</v>
      </c>
      <c r="N43">
        <f t="shared" si="2"/>
        <v>2</v>
      </c>
      <c r="P43">
        <v>1</v>
      </c>
      <c r="Q43">
        <f t="shared" si="3"/>
        <v>2</v>
      </c>
    </row>
    <row r="44" spans="1:17" ht="32" x14ac:dyDescent="0.2">
      <c r="A44" t="s">
        <v>21</v>
      </c>
      <c r="B44" t="s">
        <v>76</v>
      </c>
      <c r="C44" t="s">
        <v>214</v>
      </c>
      <c r="D44" t="s">
        <v>352</v>
      </c>
      <c r="E44" t="s">
        <v>76</v>
      </c>
      <c r="F44" t="s">
        <v>524</v>
      </c>
      <c r="G44" t="s">
        <v>611</v>
      </c>
      <c r="I44" s="1" t="s">
        <v>1257</v>
      </c>
      <c r="J44" s="1" t="s">
        <v>1395</v>
      </c>
      <c r="K44" s="1" t="s">
        <v>952</v>
      </c>
      <c r="L44">
        <v>5</v>
      </c>
      <c r="M44">
        <v>1</v>
      </c>
      <c r="N44">
        <f t="shared" si="2"/>
        <v>1</v>
      </c>
      <c r="Q44">
        <f t="shared" si="3"/>
        <v>4</v>
      </c>
    </row>
    <row r="45" spans="1:17" ht="32" x14ac:dyDescent="0.2">
      <c r="A45" t="s">
        <v>21</v>
      </c>
      <c r="B45" t="s">
        <v>77</v>
      </c>
      <c r="C45" t="s">
        <v>215</v>
      </c>
      <c r="D45" t="s">
        <v>353</v>
      </c>
      <c r="E45" t="s">
        <v>77</v>
      </c>
      <c r="F45" t="s">
        <v>530</v>
      </c>
      <c r="G45" t="s">
        <v>612</v>
      </c>
      <c r="I45" s="1" t="s">
        <v>1258</v>
      </c>
      <c r="J45" s="1" t="s">
        <v>1396</v>
      </c>
      <c r="K45" s="1" t="s">
        <v>953</v>
      </c>
      <c r="L45">
        <v>5</v>
      </c>
      <c r="M45">
        <v>1</v>
      </c>
      <c r="N45">
        <f t="shared" si="2"/>
        <v>1</v>
      </c>
      <c r="Q45">
        <f t="shared" si="3"/>
        <v>4</v>
      </c>
    </row>
    <row r="46" spans="1:17" ht="32" x14ac:dyDescent="0.2">
      <c r="A46" t="s">
        <v>21</v>
      </c>
      <c r="B46" t="s">
        <v>78</v>
      </c>
      <c r="C46" t="s">
        <v>216</v>
      </c>
      <c r="D46" t="s">
        <v>354</v>
      </c>
      <c r="E46" t="s">
        <v>78</v>
      </c>
      <c r="F46" t="s">
        <v>543</v>
      </c>
      <c r="G46" t="s">
        <v>613</v>
      </c>
      <c r="I46" s="1" t="s">
        <v>1259</v>
      </c>
      <c r="J46" s="1" t="s">
        <v>1397</v>
      </c>
      <c r="K46" s="1" t="s">
        <v>1498</v>
      </c>
      <c r="L46">
        <v>5</v>
      </c>
      <c r="M46">
        <v>2</v>
      </c>
      <c r="N46">
        <f t="shared" si="2"/>
        <v>2</v>
      </c>
      <c r="Q46">
        <f t="shared" si="3"/>
        <v>3</v>
      </c>
    </row>
    <row r="47" spans="1:17" ht="48" x14ac:dyDescent="0.2">
      <c r="A47" t="s">
        <v>21</v>
      </c>
      <c r="B47" t="s">
        <v>79</v>
      </c>
      <c r="C47" t="s">
        <v>217</v>
      </c>
      <c r="D47" t="s">
        <v>355</v>
      </c>
      <c r="E47" t="s">
        <v>476</v>
      </c>
      <c r="F47" t="s">
        <v>524</v>
      </c>
      <c r="G47" t="s">
        <v>614</v>
      </c>
      <c r="I47" s="1" t="s">
        <v>1260</v>
      </c>
      <c r="J47" s="1" t="s">
        <v>1398</v>
      </c>
      <c r="L47">
        <v>5</v>
      </c>
      <c r="M47">
        <v>0</v>
      </c>
      <c r="N47">
        <f t="shared" si="2"/>
        <v>0</v>
      </c>
      <c r="Q47">
        <f t="shared" si="3"/>
        <v>5</v>
      </c>
    </row>
    <row r="48" spans="1:17" ht="32" x14ac:dyDescent="0.2">
      <c r="A48" t="s">
        <v>21</v>
      </c>
      <c r="B48" t="s">
        <v>80</v>
      </c>
      <c r="C48" t="s">
        <v>218</v>
      </c>
      <c r="D48" t="s">
        <v>356</v>
      </c>
      <c r="E48" t="s">
        <v>477</v>
      </c>
      <c r="F48" t="s">
        <v>528</v>
      </c>
      <c r="G48" t="s">
        <v>586</v>
      </c>
      <c r="I48" s="1" t="s">
        <v>1261</v>
      </c>
      <c r="J48" s="1" t="s">
        <v>1399</v>
      </c>
      <c r="K48" s="1" t="s">
        <v>955</v>
      </c>
      <c r="L48">
        <v>5</v>
      </c>
      <c r="M48">
        <v>1</v>
      </c>
      <c r="N48">
        <f t="shared" si="2"/>
        <v>1</v>
      </c>
      <c r="Q48">
        <f t="shared" si="3"/>
        <v>4</v>
      </c>
    </row>
    <row r="49" spans="1:17" ht="32" x14ac:dyDescent="0.2">
      <c r="A49" t="s">
        <v>21</v>
      </c>
      <c r="B49" t="s">
        <v>81</v>
      </c>
      <c r="C49" t="s">
        <v>219</v>
      </c>
      <c r="D49" t="s">
        <v>357</v>
      </c>
      <c r="E49" t="s">
        <v>478</v>
      </c>
      <c r="F49" t="s">
        <v>524</v>
      </c>
      <c r="G49" t="s">
        <v>615</v>
      </c>
      <c r="I49" s="1" t="s">
        <v>1262</v>
      </c>
      <c r="J49" s="1" t="s">
        <v>1400</v>
      </c>
      <c r="L49">
        <v>5</v>
      </c>
      <c r="M49">
        <v>0</v>
      </c>
      <c r="N49">
        <f t="shared" si="2"/>
        <v>0</v>
      </c>
      <c r="O49">
        <v>1</v>
      </c>
      <c r="Q49">
        <f t="shared" si="3"/>
        <v>4</v>
      </c>
    </row>
    <row r="50" spans="1:17" ht="32" x14ac:dyDescent="0.2">
      <c r="A50" t="s">
        <v>21</v>
      </c>
      <c r="B50" t="s">
        <v>82</v>
      </c>
      <c r="C50" t="s">
        <v>220</v>
      </c>
      <c r="D50" t="s">
        <v>358</v>
      </c>
      <c r="E50" t="s">
        <v>82</v>
      </c>
      <c r="F50" t="s">
        <v>544</v>
      </c>
      <c r="I50" s="1" t="s">
        <v>1263</v>
      </c>
      <c r="J50" s="1" t="s">
        <v>1401</v>
      </c>
      <c r="K50" s="1" t="s">
        <v>956</v>
      </c>
      <c r="L50">
        <v>5</v>
      </c>
      <c r="M50">
        <v>1</v>
      </c>
      <c r="N50">
        <f t="shared" si="2"/>
        <v>1</v>
      </c>
      <c r="Q50">
        <f t="shared" si="3"/>
        <v>4</v>
      </c>
    </row>
    <row r="51" spans="1:17" ht="32" x14ac:dyDescent="0.2">
      <c r="A51" t="s">
        <v>21</v>
      </c>
      <c r="B51" t="s">
        <v>83</v>
      </c>
      <c r="C51" t="s">
        <v>221</v>
      </c>
      <c r="D51" t="s">
        <v>359</v>
      </c>
      <c r="E51" t="s">
        <v>83</v>
      </c>
      <c r="F51" t="s">
        <v>545</v>
      </c>
      <c r="G51" t="s">
        <v>616</v>
      </c>
      <c r="I51" s="1" t="s">
        <v>1264</v>
      </c>
      <c r="J51" s="1" t="s">
        <v>1402</v>
      </c>
      <c r="K51" s="1" t="s">
        <v>957</v>
      </c>
      <c r="L51">
        <v>5</v>
      </c>
      <c r="M51">
        <v>1</v>
      </c>
      <c r="N51">
        <f t="shared" si="2"/>
        <v>1</v>
      </c>
      <c r="Q51">
        <f t="shared" si="3"/>
        <v>4</v>
      </c>
    </row>
    <row r="52" spans="1:17" ht="32" x14ac:dyDescent="0.2">
      <c r="A52" t="s">
        <v>21</v>
      </c>
      <c r="B52" t="s">
        <v>84</v>
      </c>
      <c r="C52" t="s">
        <v>222</v>
      </c>
      <c r="D52" t="s">
        <v>360</v>
      </c>
      <c r="E52" t="s">
        <v>479</v>
      </c>
      <c r="F52" t="s">
        <v>530</v>
      </c>
      <c r="G52" t="s">
        <v>617</v>
      </c>
      <c r="I52" s="1" t="s">
        <v>1265</v>
      </c>
      <c r="J52" s="1" t="s">
        <v>1403</v>
      </c>
      <c r="L52">
        <v>5</v>
      </c>
      <c r="M52">
        <v>0</v>
      </c>
      <c r="N52">
        <f t="shared" si="2"/>
        <v>0</v>
      </c>
      <c r="O52">
        <v>1</v>
      </c>
      <c r="Q52">
        <f t="shared" si="3"/>
        <v>4</v>
      </c>
    </row>
    <row r="53" spans="1:17" ht="32" x14ac:dyDescent="0.2">
      <c r="A53" t="s">
        <v>21</v>
      </c>
      <c r="B53" t="s">
        <v>85</v>
      </c>
      <c r="C53" t="s">
        <v>223</v>
      </c>
      <c r="D53" t="s">
        <v>361</v>
      </c>
      <c r="E53" t="s">
        <v>480</v>
      </c>
      <c r="F53" t="s">
        <v>530</v>
      </c>
      <c r="G53" t="s">
        <v>618</v>
      </c>
      <c r="I53" s="1" t="s">
        <v>1266</v>
      </c>
      <c r="J53" s="1" t="s">
        <v>1404</v>
      </c>
      <c r="K53" s="1" t="s">
        <v>958</v>
      </c>
      <c r="L53">
        <v>5</v>
      </c>
      <c r="M53">
        <v>1</v>
      </c>
      <c r="N53">
        <f t="shared" si="2"/>
        <v>1</v>
      </c>
      <c r="Q53">
        <f t="shared" si="3"/>
        <v>4</v>
      </c>
    </row>
    <row r="54" spans="1:17" ht="32" x14ac:dyDescent="0.2">
      <c r="A54" t="s">
        <v>21</v>
      </c>
      <c r="B54" t="s">
        <v>86</v>
      </c>
      <c r="C54" t="s">
        <v>224</v>
      </c>
      <c r="D54" t="s">
        <v>362</v>
      </c>
      <c r="E54" t="s">
        <v>86</v>
      </c>
      <c r="F54" t="s">
        <v>524</v>
      </c>
      <c r="G54" t="s">
        <v>619</v>
      </c>
      <c r="I54" s="1" t="s">
        <v>1267</v>
      </c>
      <c r="J54" s="1" t="s">
        <v>1405</v>
      </c>
      <c r="K54" s="1" t="s">
        <v>1499</v>
      </c>
      <c r="L54">
        <v>5</v>
      </c>
      <c r="M54">
        <v>2</v>
      </c>
      <c r="N54">
        <f t="shared" si="2"/>
        <v>2</v>
      </c>
      <c r="Q54">
        <f t="shared" si="3"/>
        <v>3</v>
      </c>
    </row>
    <row r="55" spans="1:17" ht="32" x14ac:dyDescent="0.2">
      <c r="A55" t="s">
        <v>21</v>
      </c>
      <c r="B55" t="s">
        <v>87</v>
      </c>
      <c r="C55" t="s">
        <v>225</v>
      </c>
      <c r="D55" t="s">
        <v>363</v>
      </c>
      <c r="E55" t="s">
        <v>87</v>
      </c>
      <c r="F55" t="s">
        <v>546</v>
      </c>
      <c r="G55" t="s">
        <v>615</v>
      </c>
      <c r="I55" s="1" t="s">
        <v>1268</v>
      </c>
      <c r="J55" s="1" t="s">
        <v>1406</v>
      </c>
      <c r="L55">
        <v>5</v>
      </c>
      <c r="M55">
        <v>0</v>
      </c>
      <c r="N55">
        <f t="shared" si="2"/>
        <v>0</v>
      </c>
      <c r="Q55">
        <f t="shared" si="3"/>
        <v>5</v>
      </c>
    </row>
    <row r="56" spans="1:17" ht="32" x14ac:dyDescent="0.2">
      <c r="A56" t="s">
        <v>21</v>
      </c>
      <c r="B56" t="s">
        <v>88</v>
      </c>
      <c r="C56" t="s">
        <v>226</v>
      </c>
      <c r="D56" t="s">
        <v>364</v>
      </c>
      <c r="E56" t="s">
        <v>88</v>
      </c>
      <c r="F56" t="s">
        <v>524</v>
      </c>
      <c r="G56" t="s">
        <v>617</v>
      </c>
      <c r="I56" s="1" t="s">
        <v>1269</v>
      </c>
      <c r="J56" s="1" t="s">
        <v>1407</v>
      </c>
      <c r="K56" s="1" t="s">
        <v>960</v>
      </c>
      <c r="L56">
        <v>5</v>
      </c>
      <c r="M56">
        <v>1</v>
      </c>
      <c r="N56">
        <f t="shared" si="2"/>
        <v>1</v>
      </c>
      <c r="Q56">
        <f t="shared" si="3"/>
        <v>4</v>
      </c>
    </row>
    <row r="57" spans="1:17" ht="64" x14ac:dyDescent="0.2">
      <c r="A57" t="s">
        <v>21</v>
      </c>
      <c r="B57" t="s">
        <v>89</v>
      </c>
      <c r="C57" t="s">
        <v>227</v>
      </c>
      <c r="D57" t="s">
        <v>365</v>
      </c>
      <c r="E57" t="s">
        <v>481</v>
      </c>
      <c r="F57" t="s">
        <v>530</v>
      </c>
      <c r="G57" t="s">
        <v>620</v>
      </c>
      <c r="I57" s="1" t="s">
        <v>1270</v>
      </c>
      <c r="J57" s="1" t="s">
        <v>1408</v>
      </c>
      <c r="L57">
        <v>5</v>
      </c>
      <c r="M57">
        <v>0</v>
      </c>
      <c r="N57">
        <f t="shared" si="2"/>
        <v>0</v>
      </c>
      <c r="Q57">
        <f t="shared" si="3"/>
        <v>5</v>
      </c>
    </row>
    <row r="58" spans="1:17" ht="32" x14ac:dyDescent="0.2">
      <c r="A58" t="s">
        <v>21</v>
      </c>
      <c r="B58" t="s">
        <v>90</v>
      </c>
      <c r="C58" t="s">
        <v>228</v>
      </c>
      <c r="D58" t="s">
        <v>366</v>
      </c>
      <c r="E58" t="s">
        <v>482</v>
      </c>
      <c r="F58" t="s">
        <v>530</v>
      </c>
      <c r="G58" t="s">
        <v>593</v>
      </c>
      <c r="I58" s="1" t="s">
        <v>1271</v>
      </c>
      <c r="J58" s="1" t="s">
        <v>1409</v>
      </c>
      <c r="L58">
        <v>5</v>
      </c>
      <c r="M58">
        <v>0</v>
      </c>
      <c r="N58">
        <f t="shared" si="2"/>
        <v>0</v>
      </c>
      <c r="O58">
        <v>1</v>
      </c>
      <c r="Q58">
        <f t="shared" si="3"/>
        <v>4</v>
      </c>
    </row>
    <row r="59" spans="1:17" ht="32" x14ac:dyDescent="0.2">
      <c r="A59" t="s">
        <v>21</v>
      </c>
      <c r="B59" t="s">
        <v>91</v>
      </c>
      <c r="C59" t="s">
        <v>229</v>
      </c>
      <c r="D59" t="s">
        <v>367</v>
      </c>
      <c r="E59" t="s">
        <v>483</v>
      </c>
      <c r="F59" t="s">
        <v>547</v>
      </c>
      <c r="G59" t="s">
        <v>621</v>
      </c>
      <c r="I59" s="1" t="s">
        <v>1272</v>
      </c>
      <c r="J59" s="1" t="s">
        <v>1410</v>
      </c>
      <c r="L59">
        <v>5</v>
      </c>
      <c r="M59">
        <v>0</v>
      </c>
      <c r="N59">
        <f t="shared" si="2"/>
        <v>0</v>
      </c>
      <c r="O59">
        <v>1</v>
      </c>
      <c r="Q59">
        <f t="shared" si="3"/>
        <v>4</v>
      </c>
    </row>
    <row r="60" spans="1:17" ht="32" x14ac:dyDescent="0.2">
      <c r="A60" t="s">
        <v>21</v>
      </c>
      <c r="B60" t="s">
        <v>92</v>
      </c>
      <c r="C60" t="s">
        <v>230</v>
      </c>
      <c r="D60" t="s">
        <v>368</v>
      </c>
      <c r="E60" t="s">
        <v>92</v>
      </c>
      <c r="F60" t="s">
        <v>530</v>
      </c>
      <c r="G60" t="s">
        <v>595</v>
      </c>
      <c r="I60" s="1" t="s">
        <v>1273</v>
      </c>
      <c r="J60" s="1" t="s">
        <v>1411</v>
      </c>
      <c r="K60" s="1" t="s">
        <v>961</v>
      </c>
      <c r="L60">
        <v>5</v>
      </c>
      <c r="M60">
        <v>1</v>
      </c>
      <c r="N60">
        <f t="shared" si="2"/>
        <v>1</v>
      </c>
      <c r="Q60">
        <f t="shared" si="3"/>
        <v>4</v>
      </c>
    </row>
    <row r="61" spans="1:17" ht="32" x14ac:dyDescent="0.2">
      <c r="A61" t="s">
        <v>21</v>
      </c>
      <c r="B61" t="s">
        <v>93</v>
      </c>
      <c r="C61" t="s">
        <v>231</v>
      </c>
      <c r="D61" t="s">
        <v>369</v>
      </c>
      <c r="E61" t="s">
        <v>93</v>
      </c>
      <c r="F61" t="s">
        <v>530</v>
      </c>
      <c r="G61" t="s">
        <v>608</v>
      </c>
      <c r="I61" s="1" t="s">
        <v>1274</v>
      </c>
      <c r="J61" s="1" t="s">
        <v>1412</v>
      </c>
      <c r="K61" s="1" t="s">
        <v>1500</v>
      </c>
      <c r="L61">
        <v>5</v>
      </c>
      <c r="M61">
        <v>2</v>
      </c>
      <c r="N61">
        <f t="shared" si="2"/>
        <v>2</v>
      </c>
      <c r="P61">
        <v>1</v>
      </c>
      <c r="Q61">
        <f t="shared" si="3"/>
        <v>2</v>
      </c>
    </row>
    <row r="62" spans="1:17" ht="32" x14ac:dyDescent="0.2">
      <c r="A62" t="s">
        <v>21</v>
      </c>
      <c r="B62" t="s">
        <v>94</v>
      </c>
      <c r="C62" t="s">
        <v>232</v>
      </c>
      <c r="D62" t="s">
        <v>370</v>
      </c>
      <c r="E62" t="s">
        <v>484</v>
      </c>
      <c r="F62" t="s">
        <v>530</v>
      </c>
      <c r="G62" t="s">
        <v>622</v>
      </c>
      <c r="I62" s="1" t="s">
        <v>1275</v>
      </c>
      <c r="J62" s="1" t="s">
        <v>1413</v>
      </c>
      <c r="L62">
        <v>5</v>
      </c>
      <c r="M62">
        <v>0</v>
      </c>
      <c r="N62">
        <f t="shared" si="2"/>
        <v>0</v>
      </c>
      <c r="O62">
        <v>1</v>
      </c>
      <c r="Q62">
        <f t="shared" si="3"/>
        <v>4</v>
      </c>
    </row>
    <row r="63" spans="1:17" ht="32" x14ac:dyDescent="0.2">
      <c r="A63" t="s">
        <v>21</v>
      </c>
      <c r="B63" t="s">
        <v>95</v>
      </c>
      <c r="C63" t="s">
        <v>233</v>
      </c>
      <c r="D63" t="s">
        <v>371</v>
      </c>
      <c r="E63" t="s">
        <v>485</v>
      </c>
      <c r="F63" t="s">
        <v>548</v>
      </c>
      <c r="G63" t="s">
        <v>623</v>
      </c>
      <c r="I63" s="1" t="s">
        <v>1276</v>
      </c>
      <c r="J63" s="1" t="s">
        <v>1414</v>
      </c>
      <c r="L63">
        <v>5</v>
      </c>
      <c r="M63">
        <v>0</v>
      </c>
      <c r="N63">
        <f t="shared" si="2"/>
        <v>0</v>
      </c>
      <c r="O63">
        <v>1</v>
      </c>
      <c r="Q63">
        <f t="shared" si="3"/>
        <v>4</v>
      </c>
    </row>
    <row r="64" spans="1:17" ht="48" x14ac:dyDescent="0.2">
      <c r="A64" t="s">
        <v>22</v>
      </c>
      <c r="B64" t="s">
        <v>96</v>
      </c>
      <c r="C64" t="s">
        <v>234</v>
      </c>
      <c r="D64" t="s">
        <v>372</v>
      </c>
      <c r="E64" t="s">
        <v>486</v>
      </c>
      <c r="F64" t="s">
        <v>549</v>
      </c>
      <c r="G64" t="s">
        <v>624</v>
      </c>
      <c r="I64" s="1" t="s">
        <v>1277</v>
      </c>
      <c r="J64" s="1" t="s">
        <v>1415</v>
      </c>
      <c r="L64">
        <v>5</v>
      </c>
      <c r="M64">
        <v>0</v>
      </c>
      <c r="N64">
        <f t="shared" si="2"/>
        <v>0</v>
      </c>
      <c r="O64">
        <v>1</v>
      </c>
      <c r="Q64">
        <f t="shared" si="3"/>
        <v>4</v>
      </c>
    </row>
    <row r="65" spans="1:17" ht="32" x14ac:dyDescent="0.2">
      <c r="A65" t="s">
        <v>22</v>
      </c>
      <c r="B65" t="s">
        <v>97</v>
      </c>
      <c r="C65" t="s">
        <v>235</v>
      </c>
      <c r="D65" t="s">
        <v>373</v>
      </c>
      <c r="E65" t="s">
        <v>97</v>
      </c>
      <c r="F65" t="s">
        <v>548</v>
      </c>
      <c r="G65" t="s">
        <v>625</v>
      </c>
      <c r="I65" s="1" t="s">
        <v>1278</v>
      </c>
      <c r="J65" s="1" t="s">
        <v>1416</v>
      </c>
      <c r="K65" s="1" t="s">
        <v>963</v>
      </c>
      <c r="L65">
        <v>5</v>
      </c>
      <c r="M65">
        <v>1</v>
      </c>
      <c r="N65">
        <f t="shared" si="2"/>
        <v>1</v>
      </c>
      <c r="Q65">
        <f t="shared" si="3"/>
        <v>4</v>
      </c>
    </row>
    <row r="66" spans="1:17" ht="32" x14ac:dyDescent="0.2">
      <c r="A66" t="s">
        <v>22</v>
      </c>
      <c r="B66" t="s">
        <v>98</v>
      </c>
      <c r="C66" t="s">
        <v>236</v>
      </c>
      <c r="D66" t="s">
        <v>374</v>
      </c>
      <c r="E66" t="s">
        <v>98</v>
      </c>
      <c r="F66" t="s">
        <v>530</v>
      </c>
      <c r="G66" t="s">
        <v>592</v>
      </c>
      <c r="I66" s="1" t="s">
        <v>1279</v>
      </c>
      <c r="J66" s="1" t="s">
        <v>1417</v>
      </c>
      <c r="K66" s="1" t="s">
        <v>1501</v>
      </c>
      <c r="L66">
        <v>5</v>
      </c>
      <c r="M66">
        <v>2</v>
      </c>
      <c r="N66">
        <f t="shared" ref="N66:N97" si="4">M66</f>
        <v>2</v>
      </c>
      <c r="Q66">
        <f t="shared" ref="Q66:Q97" si="5">L66-SUM(N66:P66)</f>
        <v>3</v>
      </c>
    </row>
    <row r="67" spans="1:17" ht="32" x14ac:dyDescent="0.2">
      <c r="A67" t="s">
        <v>22</v>
      </c>
      <c r="B67" t="s">
        <v>99</v>
      </c>
      <c r="C67" t="s">
        <v>237</v>
      </c>
      <c r="D67" t="s">
        <v>375</v>
      </c>
      <c r="E67" t="s">
        <v>487</v>
      </c>
      <c r="F67" t="s">
        <v>524</v>
      </c>
      <c r="G67" t="s">
        <v>584</v>
      </c>
      <c r="I67" s="1" t="s">
        <v>1280</v>
      </c>
      <c r="J67" s="1" t="s">
        <v>1418</v>
      </c>
      <c r="L67">
        <v>5</v>
      </c>
      <c r="M67">
        <v>0</v>
      </c>
      <c r="N67">
        <f t="shared" si="4"/>
        <v>0</v>
      </c>
      <c r="O67">
        <v>1</v>
      </c>
      <c r="Q67">
        <f t="shared" si="5"/>
        <v>4</v>
      </c>
    </row>
    <row r="68" spans="1:17" ht="32" x14ac:dyDescent="0.2">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2" x14ac:dyDescent="0.2">
      <c r="A69" t="s">
        <v>22</v>
      </c>
      <c r="B69" t="s">
        <v>101</v>
      </c>
      <c r="C69" t="s">
        <v>239</v>
      </c>
      <c r="D69" t="s">
        <v>377</v>
      </c>
      <c r="E69" t="s">
        <v>101</v>
      </c>
      <c r="F69" t="s">
        <v>530</v>
      </c>
      <c r="G69" t="s">
        <v>626</v>
      </c>
      <c r="I69" s="1" t="s">
        <v>1282</v>
      </c>
      <c r="J69" s="1" t="s">
        <v>1420</v>
      </c>
      <c r="K69" s="1" t="s">
        <v>966</v>
      </c>
      <c r="L69">
        <v>5</v>
      </c>
      <c r="M69">
        <v>1</v>
      </c>
      <c r="N69">
        <f t="shared" si="4"/>
        <v>1</v>
      </c>
      <c r="Q69">
        <f t="shared" si="5"/>
        <v>4</v>
      </c>
    </row>
    <row r="70" spans="1:17" ht="48" x14ac:dyDescent="0.2">
      <c r="A70" t="s">
        <v>22</v>
      </c>
      <c r="B70" t="s">
        <v>102</v>
      </c>
      <c r="C70" t="s">
        <v>240</v>
      </c>
      <c r="D70" t="s">
        <v>378</v>
      </c>
      <c r="E70" t="s">
        <v>488</v>
      </c>
      <c r="F70" t="s">
        <v>530</v>
      </c>
      <c r="G70" t="s">
        <v>627</v>
      </c>
      <c r="I70" s="1" t="s">
        <v>1283</v>
      </c>
      <c r="J70" s="1" t="s">
        <v>1421</v>
      </c>
      <c r="L70">
        <v>5</v>
      </c>
      <c r="M70">
        <v>0</v>
      </c>
      <c r="N70">
        <f t="shared" si="4"/>
        <v>0</v>
      </c>
      <c r="Q70">
        <f t="shared" si="5"/>
        <v>5</v>
      </c>
    </row>
    <row r="71" spans="1:17" ht="32" x14ac:dyDescent="0.2">
      <c r="A71" t="s">
        <v>22</v>
      </c>
      <c r="B71" t="s">
        <v>103</v>
      </c>
      <c r="C71" t="s">
        <v>241</v>
      </c>
      <c r="D71" t="s">
        <v>379</v>
      </c>
      <c r="E71" t="s">
        <v>103</v>
      </c>
      <c r="F71" t="s">
        <v>524</v>
      </c>
      <c r="G71" t="s">
        <v>608</v>
      </c>
      <c r="I71" s="1" t="s">
        <v>1284</v>
      </c>
      <c r="J71" s="1" t="s">
        <v>1422</v>
      </c>
      <c r="K71" s="1" t="s">
        <v>967</v>
      </c>
      <c r="L71">
        <v>5</v>
      </c>
      <c r="M71">
        <v>1</v>
      </c>
      <c r="N71">
        <f t="shared" si="4"/>
        <v>1</v>
      </c>
      <c r="Q71">
        <f t="shared" si="5"/>
        <v>4</v>
      </c>
    </row>
    <row r="72" spans="1:17" ht="32" x14ac:dyDescent="0.2">
      <c r="A72" t="s">
        <v>22</v>
      </c>
      <c r="B72" t="s">
        <v>104</v>
      </c>
      <c r="C72" t="s">
        <v>242</v>
      </c>
      <c r="D72" t="s">
        <v>380</v>
      </c>
      <c r="E72" t="s">
        <v>104</v>
      </c>
      <c r="F72" t="s">
        <v>530</v>
      </c>
      <c r="G72" t="s">
        <v>628</v>
      </c>
      <c r="I72" s="1" t="s">
        <v>1285</v>
      </c>
      <c r="J72" s="1" t="s">
        <v>1423</v>
      </c>
      <c r="K72" s="1" t="s">
        <v>968</v>
      </c>
      <c r="L72">
        <v>5</v>
      </c>
      <c r="M72">
        <v>1</v>
      </c>
      <c r="N72">
        <f t="shared" si="4"/>
        <v>1</v>
      </c>
      <c r="Q72">
        <f t="shared" si="5"/>
        <v>4</v>
      </c>
    </row>
    <row r="73" spans="1:17" ht="64" x14ac:dyDescent="0.2">
      <c r="A73" t="s">
        <v>22</v>
      </c>
      <c r="B73" t="s">
        <v>105</v>
      </c>
      <c r="C73" t="s">
        <v>243</v>
      </c>
      <c r="D73" t="s">
        <v>381</v>
      </c>
      <c r="E73" t="s">
        <v>489</v>
      </c>
      <c r="F73" t="s">
        <v>530</v>
      </c>
      <c r="G73" t="s">
        <v>629</v>
      </c>
      <c r="I73" s="1" t="s">
        <v>1286</v>
      </c>
      <c r="J73" s="1" t="s">
        <v>1424</v>
      </c>
      <c r="L73">
        <v>5</v>
      </c>
      <c r="M73">
        <v>0</v>
      </c>
      <c r="N73">
        <f t="shared" si="4"/>
        <v>0</v>
      </c>
      <c r="O73">
        <v>1</v>
      </c>
      <c r="Q73">
        <f t="shared" si="5"/>
        <v>4</v>
      </c>
    </row>
    <row r="74" spans="1:17" ht="32" x14ac:dyDescent="0.2">
      <c r="A74" t="s">
        <v>22</v>
      </c>
      <c r="B74" t="s">
        <v>106</v>
      </c>
      <c r="C74" t="s">
        <v>244</v>
      </c>
      <c r="D74" t="s">
        <v>382</v>
      </c>
      <c r="E74" t="s">
        <v>106</v>
      </c>
      <c r="F74" t="s">
        <v>550</v>
      </c>
      <c r="G74" t="s">
        <v>630</v>
      </c>
      <c r="I74" s="1" t="s">
        <v>1287</v>
      </c>
      <c r="J74" s="1" t="s">
        <v>1425</v>
      </c>
      <c r="K74" s="1" t="s">
        <v>970</v>
      </c>
      <c r="L74">
        <v>5</v>
      </c>
      <c r="M74">
        <v>1</v>
      </c>
      <c r="N74">
        <f t="shared" si="4"/>
        <v>1</v>
      </c>
      <c r="Q74">
        <f t="shared" si="5"/>
        <v>4</v>
      </c>
    </row>
    <row r="75" spans="1:17" ht="32" x14ac:dyDescent="0.2">
      <c r="A75" t="s">
        <v>22</v>
      </c>
      <c r="B75" t="s">
        <v>107</v>
      </c>
      <c r="C75" t="s">
        <v>245</v>
      </c>
      <c r="D75" t="s">
        <v>383</v>
      </c>
      <c r="E75" t="s">
        <v>107</v>
      </c>
      <c r="F75" t="s">
        <v>530</v>
      </c>
      <c r="G75" t="s">
        <v>631</v>
      </c>
      <c r="I75" s="1" t="s">
        <v>1288</v>
      </c>
      <c r="J75" s="1" t="s">
        <v>1426</v>
      </c>
      <c r="K75" s="1" t="s">
        <v>971</v>
      </c>
      <c r="L75">
        <v>5</v>
      </c>
      <c r="M75">
        <v>1</v>
      </c>
      <c r="N75">
        <f t="shared" si="4"/>
        <v>1</v>
      </c>
      <c r="Q75">
        <f t="shared" si="5"/>
        <v>4</v>
      </c>
    </row>
    <row r="76" spans="1:17" ht="32" x14ac:dyDescent="0.2">
      <c r="A76" t="s">
        <v>22</v>
      </c>
      <c r="B76" t="s">
        <v>108</v>
      </c>
      <c r="C76" t="s">
        <v>246</v>
      </c>
      <c r="D76" t="s">
        <v>384</v>
      </c>
      <c r="E76" t="s">
        <v>490</v>
      </c>
      <c r="F76" t="s">
        <v>530</v>
      </c>
      <c r="G76" t="s">
        <v>632</v>
      </c>
      <c r="I76" s="1" t="s">
        <v>1289</v>
      </c>
      <c r="J76" s="1" t="s">
        <v>1427</v>
      </c>
      <c r="L76">
        <v>5</v>
      </c>
      <c r="M76">
        <v>0</v>
      </c>
      <c r="N76">
        <f t="shared" si="4"/>
        <v>0</v>
      </c>
      <c r="O76">
        <v>1</v>
      </c>
      <c r="Q76">
        <f t="shared" si="5"/>
        <v>4</v>
      </c>
    </row>
    <row r="77" spans="1:17" ht="48" x14ac:dyDescent="0.2">
      <c r="A77" t="s">
        <v>22</v>
      </c>
      <c r="B77" t="s">
        <v>109</v>
      </c>
      <c r="C77" t="s">
        <v>247</v>
      </c>
      <c r="D77" t="s">
        <v>385</v>
      </c>
      <c r="E77" t="s">
        <v>491</v>
      </c>
      <c r="F77" t="s">
        <v>530</v>
      </c>
      <c r="G77" t="s">
        <v>586</v>
      </c>
      <c r="I77" s="1" t="s">
        <v>1290</v>
      </c>
      <c r="J77" s="1" t="s">
        <v>1428</v>
      </c>
      <c r="K77" s="1" t="s">
        <v>972</v>
      </c>
      <c r="L77">
        <v>5</v>
      </c>
      <c r="M77">
        <v>1</v>
      </c>
      <c r="N77">
        <f t="shared" si="4"/>
        <v>1</v>
      </c>
      <c r="Q77">
        <f t="shared" si="5"/>
        <v>4</v>
      </c>
    </row>
    <row r="78" spans="1:17" ht="32" x14ac:dyDescent="0.2">
      <c r="A78" t="s">
        <v>23</v>
      </c>
      <c r="B78" t="s">
        <v>110</v>
      </c>
      <c r="C78" t="s">
        <v>248</v>
      </c>
      <c r="D78" t="s">
        <v>386</v>
      </c>
      <c r="E78" t="s">
        <v>492</v>
      </c>
      <c r="F78" t="s">
        <v>551</v>
      </c>
      <c r="I78" s="1" t="s">
        <v>1291</v>
      </c>
      <c r="J78" s="1" t="s">
        <v>1429</v>
      </c>
      <c r="L78">
        <v>5</v>
      </c>
      <c r="M78">
        <v>0</v>
      </c>
      <c r="N78">
        <f t="shared" si="4"/>
        <v>0</v>
      </c>
      <c r="Q78">
        <f t="shared" si="5"/>
        <v>5</v>
      </c>
    </row>
    <row r="79" spans="1:17" ht="32" x14ac:dyDescent="0.2">
      <c r="A79" t="s">
        <v>23</v>
      </c>
      <c r="B79" t="s">
        <v>111</v>
      </c>
      <c r="C79" t="s">
        <v>249</v>
      </c>
      <c r="D79" t="s">
        <v>387</v>
      </c>
      <c r="E79" t="s">
        <v>111</v>
      </c>
      <c r="F79" t="s">
        <v>552</v>
      </c>
      <c r="G79" t="s">
        <v>633</v>
      </c>
      <c r="I79" s="1" t="s">
        <v>1292</v>
      </c>
      <c r="J79" s="1" t="s">
        <v>1430</v>
      </c>
      <c r="K79" s="1" t="s">
        <v>973</v>
      </c>
      <c r="L79">
        <v>5</v>
      </c>
      <c r="M79">
        <v>1</v>
      </c>
      <c r="N79">
        <f t="shared" si="4"/>
        <v>1</v>
      </c>
      <c r="Q79">
        <f t="shared" si="5"/>
        <v>4</v>
      </c>
    </row>
    <row r="80" spans="1:17" ht="32" x14ac:dyDescent="0.2">
      <c r="A80" t="s">
        <v>23</v>
      </c>
      <c r="B80" t="s">
        <v>112</v>
      </c>
      <c r="C80" t="s">
        <v>250</v>
      </c>
      <c r="D80" t="s">
        <v>388</v>
      </c>
      <c r="E80" t="s">
        <v>112</v>
      </c>
      <c r="F80" t="s">
        <v>553</v>
      </c>
      <c r="G80" t="s">
        <v>634</v>
      </c>
      <c r="I80" s="1" t="s">
        <v>1293</v>
      </c>
      <c r="J80" s="1" t="s">
        <v>1431</v>
      </c>
      <c r="K80" s="1" t="s">
        <v>1502</v>
      </c>
      <c r="L80">
        <v>5</v>
      </c>
      <c r="M80">
        <v>2</v>
      </c>
      <c r="N80">
        <f t="shared" si="4"/>
        <v>2</v>
      </c>
      <c r="P80">
        <v>1</v>
      </c>
      <c r="Q80">
        <f t="shared" si="5"/>
        <v>2</v>
      </c>
    </row>
    <row r="81" spans="1:17" ht="32" x14ac:dyDescent="0.2">
      <c r="A81" t="s">
        <v>23</v>
      </c>
      <c r="B81" t="s">
        <v>113</v>
      </c>
      <c r="C81" t="s">
        <v>251</v>
      </c>
      <c r="D81" t="s">
        <v>389</v>
      </c>
      <c r="E81" t="s">
        <v>113</v>
      </c>
      <c r="F81" t="s">
        <v>534</v>
      </c>
      <c r="G81" t="s">
        <v>635</v>
      </c>
      <c r="I81" s="1" t="s">
        <v>1294</v>
      </c>
      <c r="J81" s="1" t="s">
        <v>1432</v>
      </c>
      <c r="K81" s="1" t="s">
        <v>1503</v>
      </c>
      <c r="L81">
        <v>5</v>
      </c>
      <c r="M81">
        <v>2</v>
      </c>
      <c r="N81">
        <f t="shared" si="4"/>
        <v>2</v>
      </c>
      <c r="P81">
        <v>1</v>
      </c>
      <c r="Q81">
        <f t="shared" si="5"/>
        <v>2</v>
      </c>
    </row>
    <row r="82" spans="1:17" ht="32" x14ac:dyDescent="0.2">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32" x14ac:dyDescent="0.2">
      <c r="A83" t="s">
        <v>23</v>
      </c>
      <c r="B83" t="s">
        <v>115</v>
      </c>
      <c r="C83" t="s">
        <v>253</v>
      </c>
      <c r="D83" t="s">
        <v>391</v>
      </c>
      <c r="E83" t="s">
        <v>115</v>
      </c>
      <c r="F83" t="s">
        <v>533</v>
      </c>
      <c r="G83" t="s">
        <v>637</v>
      </c>
      <c r="I83" s="1" t="s">
        <v>1296</v>
      </c>
      <c r="J83" s="1" t="s">
        <v>1434</v>
      </c>
      <c r="K83" s="1" t="s">
        <v>1504</v>
      </c>
      <c r="L83">
        <v>5</v>
      </c>
      <c r="M83">
        <v>2</v>
      </c>
      <c r="N83">
        <f t="shared" si="4"/>
        <v>2</v>
      </c>
      <c r="P83">
        <v>1</v>
      </c>
      <c r="Q83">
        <f t="shared" si="5"/>
        <v>2</v>
      </c>
    </row>
    <row r="84" spans="1:17" ht="32" x14ac:dyDescent="0.2">
      <c r="A84" t="s">
        <v>23</v>
      </c>
      <c r="B84" t="s">
        <v>116</v>
      </c>
      <c r="C84" t="s">
        <v>254</v>
      </c>
      <c r="D84" t="s">
        <v>392</v>
      </c>
      <c r="E84" t="s">
        <v>116</v>
      </c>
      <c r="F84" t="s">
        <v>555</v>
      </c>
      <c r="G84" t="s">
        <v>638</v>
      </c>
      <c r="I84" s="1" t="s">
        <v>1297</v>
      </c>
      <c r="J84" s="1" t="s">
        <v>1435</v>
      </c>
      <c r="K84" s="1" t="s">
        <v>978</v>
      </c>
      <c r="L84">
        <v>5</v>
      </c>
      <c r="M84">
        <v>1</v>
      </c>
      <c r="N84">
        <f t="shared" si="4"/>
        <v>1</v>
      </c>
      <c r="Q84">
        <f t="shared" si="5"/>
        <v>4</v>
      </c>
    </row>
    <row r="85" spans="1:17" ht="32" x14ac:dyDescent="0.2">
      <c r="A85" t="s">
        <v>23</v>
      </c>
      <c r="B85" t="s">
        <v>117</v>
      </c>
      <c r="C85" t="s">
        <v>255</v>
      </c>
      <c r="D85" t="s">
        <v>393</v>
      </c>
      <c r="E85" t="s">
        <v>117</v>
      </c>
      <c r="F85" t="s">
        <v>552</v>
      </c>
      <c r="G85" t="s">
        <v>639</v>
      </c>
      <c r="I85" s="1" t="s">
        <v>1298</v>
      </c>
      <c r="J85" s="1" t="s">
        <v>1436</v>
      </c>
      <c r="K85" s="1" t="s">
        <v>979</v>
      </c>
      <c r="L85">
        <v>5</v>
      </c>
      <c r="M85">
        <v>1</v>
      </c>
      <c r="N85">
        <f t="shared" si="4"/>
        <v>1</v>
      </c>
      <c r="Q85">
        <f t="shared" si="5"/>
        <v>4</v>
      </c>
    </row>
    <row r="86" spans="1:17" ht="32" x14ac:dyDescent="0.2">
      <c r="A86" t="s">
        <v>24</v>
      </c>
      <c r="B86" t="s">
        <v>118</v>
      </c>
      <c r="C86" t="s">
        <v>256</v>
      </c>
      <c r="D86" t="s">
        <v>394</v>
      </c>
      <c r="E86" t="s">
        <v>118</v>
      </c>
      <c r="F86" t="s">
        <v>534</v>
      </c>
      <c r="G86" t="s">
        <v>640</v>
      </c>
      <c r="I86" s="1" t="s">
        <v>1299</v>
      </c>
      <c r="J86" s="1" t="s">
        <v>1437</v>
      </c>
      <c r="K86" s="1" t="s">
        <v>1437</v>
      </c>
      <c r="L86">
        <v>5</v>
      </c>
      <c r="M86">
        <v>5</v>
      </c>
      <c r="N86">
        <f t="shared" si="4"/>
        <v>5</v>
      </c>
      <c r="Q86">
        <f t="shared" si="5"/>
        <v>0</v>
      </c>
    </row>
    <row r="87" spans="1:17" ht="48" x14ac:dyDescent="0.2">
      <c r="A87" t="s">
        <v>24</v>
      </c>
      <c r="B87" t="s">
        <v>119</v>
      </c>
      <c r="C87" t="s">
        <v>257</v>
      </c>
      <c r="D87" t="s">
        <v>395</v>
      </c>
      <c r="E87" t="s">
        <v>493</v>
      </c>
      <c r="F87" t="s">
        <v>556</v>
      </c>
      <c r="I87" s="1" t="s">
        <v>1300</v>
      </c>
      <c r="J87" s="1" t="s">
        <v>1438</v>
      </c>
      <c r="L87">
        <v>5</v>
      </c>
      <c r="M87">
        <v>0</v>
      </c>
      <c r="N87">
        <f t="shared" si="4"/>
        <v>0</v>
      </c>
      <c r="Q87">
        <f t="shared" si="5"/>
        <v>5</v>
      </c>
    </row>
    <row r="88" spans="1:17" ht="48" x14ac:dyDescent="0.2">
      <c r="A88" t="s">
        <v>24</v>
      </c>
      <c r="B88" t="s">
        <v>120</v>
      </c>
      <c r="C88" t="s">
        <v>258</v>
      </c>
      <c r="D88" t="s">
        <v>396</v>
      </c>
      <c r="E88" t="s">
        <v>494</v>
      </c>
      <c r="F88" t="s">
        <v>530</v>
      </c>
      <c r="G88" t="s">
        <v>589</v>
      </c>
      <c r="I88" s="1" t="s">
        <v>1301</v>
      </c>
      <c r="J88" s="1" t="s">
        <v>1439</v>
      </c>
      <c r="L88">
        <v>5</v>
      </c>
      <c r="M88">
        <v>0</v>
      </c>
      <c r="N88">
        <f t="shared" si="4"/>
        <v>0</v>
      </c>
      <c r="O88">
        <v>2</v>
      </c>
      <c r="Q88">
        <f t="shared" si="5"/>
        <v>3</v>
      </c>
    </row>
    <row r="89" spans="1:17" ht="32" x14ac:dyDescent="0.2">
      <c r="A89" t="s">
        <v>24</v>
      </c>
      <c r="B89" t="s">
        <v>121</v>
      </c>
      <c r="C89" t="s">
        <v>259</v>
      </c>
      <c r="D89" t="s">
        <v>397</v>
      </c>
      <c r="E89" t="s">
        <v>495</v>
      </c>
      <c r="F89" t="s">
        <v>530</v>
      </c>
      <c r="G89" t="s">
        <v>595</v>
      </c>
      <c r="I89" s="1" t="s">
        <v>1302</v>
      </c>
      <c r="J89" s="1" t="s">
        <v>1440</v>
      </c>
      <c r="L89">
        <v>5</v>
      </c>
      <c r="M89">
        <v>0</v>
      </c>
      <c r="N89">
        <f t="shared" si="4"/>
        <v>0</v>
      </c>
      <c r="O89">
        <v>1</v>
      </c>
      <c r="Q89">
        <f t="shared" si="5"/>
        <v>4</v>
      </c>
    </row>
    <row r="90" spans="1:17" ht="32" x14ac:dyDescent="0.2">
      <c r="A90" t="s">
        <v>24</v>
      </c>
      <c r="B90" t="s">
        <v>122</v>
      </c>
      <c r="C90" t="s">
        <v>260</v>
      </c>
      <c r="D90" t="s">
        <v>398</v>
      </c>
      <c r="E90" t="s">
        <v>496</v>
      </c>
      <c r="F90" t="s">
        <v>557</v>
      </c>
      <c r="G90" t="s">
        <v>641</v>
      </c>
      <c r="I90" s="1" t="s">
        <v>1303</v>
      </c>
      <c r="J90" s="1" t="s">
        <v>1441</v>
      </c>
      <c r="L90">
        <v>5</v>
      </c>
      <c r="M90">
        <v>0</v>
      </c>
      <c r="N90">
        <f t="shared" si="4"/>
        <v>0</v>
      </c>
      <c r="O90">
        <v>1</v>
      </c>
      <c r="Q90">
        <f t="shared" si="5"/>
        <v>4</v>
      </c>
    </row>
    <row r="91" spans="1:17" ht="32" x14ac:dyDescent="0.2">
      <c r="A91" t="s">
        <v>25</v>
      </c>
      <c r="B91" t="s">
        <v>123</v>
      </c>
      <c r="C91" t="s">
        <v>261</v>
      </c>
      <c r="D91" t="s">
        <v>399</v>
      </c>
      <c r="E91" t="s">
        <v>123</v>
      </c>
      <c r="F91" t="s">
        <v>548</v>
      </c>
      <c r="G91" t="s">
        <v>608</v>
      </c>
      <c r="I91" s="1" t="s">
        <v>1304</v>
      </c>
      <c r="J91" s="1" t="s">
        <v>1442</v>
      </c>
      <c r="K91" s="1" t="s">
        <v>980</v>
      </c>
      <c r="L91">
        <v>5</v>
      </c>
      <c r="M91">
        <v>1</v>
      </c>
      <c r="N91">
        <f t="shared" si="4"/>
        <v>1</v>
      </c>
      <c r="Q91">
        <f t="shared" si="5"/>
        <v>4</v>
      </c>
    </row>
    <row r="92" spans="1:17" ht="32" x14ac:dyDescent="0.2">
      <c r="A92" t="s">
        <v>25</v>
      </c>
      <c r="B92" t="s">
        <v>124</v>
      </c>
      <c r="C92" t="s">
        <v>262</v>
      </c>
      <c r="D92" t="s">
        <v>400</v>
      </c>
      <c r="E92" t="s">
        <v>124</v>
      </c>
      <c r="F92" t="s">
        <v>558</v>
      </c>
      <c r="G92" t="s">
        <v>642</v>
      </c>
      <c r="I92" s="1" t="s">
        <v>1305</v>
      </c>
      <c r="J92" s="1" t="s">
        <v>1443</v>
      </c>
      <c r="K92" s="1" t="s">
        <v>1505</v>
      </c>
      <c r="L92">
        <v>5</v>
      </c>
      <c r="M92">
        <v>2</v>
      </c>
      <c r="N92">
        <f t="shared" si="4"/>
        <v>2</v>
      </c>
      <c r="P92">
        <v>1</v>
      </c>
      <c r="Q92">
        <f t="shared" si="5"/>
        <v>2</v>
      </c>
    </row>
    <row r="93" spans="1:17" ht="32" x14ac:dyDescent="0.2">
      <c r="A93" t="s">
        <v>25</v>
      </c>
      <c r="B93" t="s">
        <v>125</v>
      </c>
      <c r="C93" t="s">
        <v>263</v>
      </c>
      <c r="D93" t="s">
        <v>401</v>
      </c>
      <c r="E93" t="s">
        <v>497</v>
      </c>
      <c r="F93" t="s">
        <v>524</v>
      </c>
      <c r="G93" t="s">
        <v>608</v>
      </c>
      <c r="I93" s="1" t="s">
        <v>1306</v>
      </c>
      <c r="J93" s="1" t="s">
        <v>1444</v>
      </c>
      <c r="L93">
        <v>5</v>
      </c>
      <c r="M93">
        <v>0</v>
      </c>
      <c r="N93">
        <f t="shared" si="4"/>
        <v>0</v>
      </c>
      <c r="O93">
        <v>1</v>
      </c>
      <c r="Q93">
        <f t="shared" si="5"/>
        <v>4</v>
      </c>
    </row>
    <row r="94" spans="1:17" ht="32" x14ac:dyDescent="0.2">
      <c r="A94" t="s">
        <v>25</v>
      </c>
      <c r="B94" t="s">
        <v>126</v>
      </c>
      <c r="C94" t="s">
        <v>264</v>
      </c>
      <c r="D94" t="s">
        <v>402</v>
      </c>
      <c r="E94" t="s">
        <v>126</v>
      </c>
      <c r="F94" t="s">
        <v>550</v>
      </c>
      <c r="G94" t="s">
        <v>643</v>
      </c>
      <c r="I94" s="1" t="s">
        <v>1307</v>
      </c>
      <c r="J94" s="1" t="s">
        <v>1445</v>
      </c>
      <c r="K94" s="1" t="s">
        <v>982</v>
      </c>
      <c r="L94">
        <v>5</v>
      </c>
      <c r="M94">
        <v>1</v>
      </c>
      <c r="N94">
        <f t="shared" si="4"/>
        <v>1</v>
      </c>
      <c r="Q94">
        <f t="shared" si="5"/>
        <v>4</v>
      </c>
    </row>
    <row r="95" spans="1:17" ht="32" x14ac:dyDescent="0.2">
      <c r="A95" t="s">
        <v>25</v>
      </c>
      <c r="B95" t="s">
        <v>127</v>
      </c>
      <c r="C95" t="s">
        <v>265</v>
      </c>
      <c r="D95" t="s">
        <v>403</v>
      </c>
      <c r="E95" t="s">
        <v>127</v>
      </c>
      <c r="F95" t="s">
        <v>559</v>
      </c>
      <c r="G95" t="s">
        <v>608</v>
      </c>
      <c r="I95" s="1" t="s">
        <v>1308</v>
      </c>
      <c r="J95" s="1" t="s">
        <v>1446</v>
      </c>
      <c r="L95">
        <v>5</v>
      </c>
      <c r="M95">
        <v>0</v>
      </c>
      <c r="N95">
        <f t="shared" si="4"/>
        <v>0</v>
      </c>
      <c r="Q95">
        <f t="shared" si="5"/>
        <v>5</v>
      </c>
    </row>
    <row r="96" spans="1:17" ht="32" x14ac:dyDescent="0.2">
      <c r="A96" t="s">
        <v>25</v>
      </c>
      <c r="B96" t="s">
        <v>128</v>
      </c>
      <c r="C96" t="s">
        <v>266</v>
      </c>
      <c r="D96" t="s">
        <v>404</v>
      </c>
      <c r="E96" t="s">
        <v>128</v>
      </c>
      <c r="F96" t="s">
        <v>524</v>
      </c>
      <c r="G96" t="s">
        <v>585</v>
      </c>
      <c r="I96" s="1" t="s">
        <v>1309</v>
      </c>
      <c r="J96" s="1" t="s">
        <v>1447</v>
      </c>
      <c r="K96" s="1" t="s">
        <v>983</v>
      </c>
      <c r="L96">
        <v>5</v>
      </c>
      <c r="M96">
        <v>1</v>
      </c>
      <c r="N96">
        <f t="shared" si="4"/>
        <v>1</v>
      </c>
      <c r="Q96">
        <f t="shared" si="5"/>
        <v>4</v>
      </c>
    </row>
    <row r="97" spans="1:17" ht="32" x14ac:dyDescent="0.2">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2" x14ac:dyDescent="0.2">
      <c r="A98" t="s">
        <v>25</v>
      </c>
      <c r="B98" t="s">
        <v>130</v>
      </c>
      <c r="C98" t="s">
        <v>268</v>
      </c>
      <c r="D98" t="s">
        <v>406</v>
      </c>
      <c r="E98" t="s">
        <v>498</v>
      </c>
      <c r="F98" t="s">
        <v>550</v>
      </c>
      <c r="G98" t="s">
        <v>644</v>
      </c>
      <c r="I98" s="1" t="s">
        <v>1311</v>
      </c>
      <c r="J98" s="1" t="s">
        <v>1449</v>
      </c>
      <c r="L98">
        <v>5</v>
      </c>
      <c r="M98">
        <v>0</v>
      </c>
      <c r="N98">
        <f t="shared" ref="N98:N129" si="6">M98</f>
        <v>0</v>
      </c>
      <c r="O98">
        <v>1</v>
      </c>
      <c r="Q98">
        <f t="shared" ref="Q98:Q129" si="7">L98-SUM(N98:P98)</f>
        <v>4</v>
      </c>
    </row>
    <row r="99" spans="1:17" ht="32" x14ac:dyDescent="0.2">
      <c r="A99" t="s">
        <v>25</v>
      </c>
      <c r="B99" t="s">
        <v>131</v>
      </c>
      <c r="C99" t="s">
        <v>269</v>
      </c>
      <c r="D99" t="s">
        <v>407</v>
      </c>
      <c r="E99" t="s">
        <v>131</v>
      </c>
      <c r="F99" t="s">
        <v>530</v>
      </c>
      <c r="G99" t="s">
        <v>645</v>
      </c>
      <c r="I99" s="1" t="s">
        <v>1312</v>
      </c>
      <c r="J99" s="1" t="s">
        <v>1450</v>
      </c>
      <c r="K99" s="1" t="s">
        <v>985</v>
      </c>
      <c r="L99">
        <v>5</v>
      </c>
      <c r="M99">
        <v>1</v>
      </c>
      <c r="N99">
        <f t="shared" si="6"/>
        <v>1</v>
      </c>
      <c r="Q99">
        <f t="shared" si="7"/>
        <v>4</v>
      </c>
    </row>
    <row r="100" spans="1:17" ht="32" x14ac:dyDescent="0.2">
      <c r="A100" t="s">
        <v>25</v>
      </c>
      <c r="B100" t="s">
        <v>132</v>
      </c>
      <c r="C100" t="s">
        <v>270</v>
      </c>
      <c r="D100" t="s">
        <v>408</v>
      </c>
      <c r="E100" t="s">
        <v>499</v>
      </c>
      <c r="F100" t="s">
        <v>560</v>
      </c>
      <c r="I100" s="1" t="s">
        <v>1313</v>
      </c>
      <c r="J100" s="1" t="s">
        <v>1451</v>
      </c>
      <c r="L100">
        <v>5</v>
      </c>
      <c r="M100">
        <v>0</v>
      </c>
      <c r="N100">
        <f t="shared" si="6"/>
        <v>0</v>
      </c>
      <c r="O100">
        <v>2</v>
      </c>
      <c r="Q100">
        <f t="shared" si="7"/>
        <v>3</v>
      </c>
    </row>
    <row r="101" spans="1:17" ht="32" x14ac:dyDescent="0.2">
      <c r="A101" t="s">
        <v>25</v>
      </c>
      <c r="B101" t="s">
        <v>133</v>
      </c>
      <c r="C101" t="s">
        <v>271</v>
      </c>
      <c r="D101" t="s">
        <v>409</v>
      </c>
      <c r="E101" t="s">
        <v>133</v>
      </c>
      <c r="F101" t="s">
        <v>530</v>
      </c>
      <c r="G101" t="s">
        <v>590</v>
      </c>
      <c r="I101" s="1" t="s">
        <v>1314</v>
      </c>
      <c r="J101" s="1" t="s">
        <v>1452</v>
      </c>
      <c r="K101" s="1" t="s">
        <v>986</v>
      </c>
      <c r="L101">
        <v>5</v>
      </c>
      <c r="M101">
        <v>1</v>
      </c>
      <c r="N101">
        <f t="shared" si="6"/>
        <v>1</v>
      </c>
      <c r="Q101">
        <f t="shared" si="7"/>
        <v>4</v>
      </c>
    </row>
    <row r="102" spans="1:17" ht="48" x14ac:dyDescent="0.2">
      <c r="A102" t="s">
        <v>26</v>
      </c>
      <c r="B102" t="s">
        <v>134</v>
      </c>
      <c r="C102" t="s">
        <v>272</v>
      </c>
      <c r="D102" t="s">
        <v>410</v>
      </c>
      <c r="E102" t="s">
        <v>500</v>
      </c>
      <c r="F102" t="s">
        <v>561</v>
      </c>
      <c r="G102" t="s">
        <v>646</v>
      </c>
      <c r="I102" s="1" t="s">
        <v>1315</v>
      </c>
      <c r="J102" s="1" t="s">
        <v>1453</v>
      </c>
      <c r="L102">
        <v>5</v>
      </c>
      <c r="M102">
        <v>0</v>
      </c>
      <c r="N102">
        <f t="shared" si="6"/>
        <v>0</v>
      </c>
      <c r="Q102">
        <f t="shared" si="7"/>
        <v>5</v>
      </c>
    </row>
    <row r="103" spans="1:17" ht="32" x14ac:dyDescent="0.2">
      <c r="A103" t="s">
        <v>26</v>
      </c>
      <c r="B103" t="s">
        <v>135</v>
      </c>
      <c r="C103" t="s">
        <v>273</v>
      </c>
      <c r="D103" t="s">
        <v>411</v>
      </c>
      <c r="E103" t="s">
        <v>501</v>
      </c>
      <c r="F103" t="s">
        <v>562</v>
      </c>
      <c r="I103" s="1" t="s">
        <v>1316</v>
      </c>
      <c r="J103" s="1" t="s">
        <v>1454</v>
      </c>
      <c r="L103">
        <v>5</v>
      </c>
      <c r="M103">
        <v>0</v>
      </c>
      <c r="N103">
        <f t="shared" si="6"/>
        <v>0</v>
      </c>
      <c r="Q103">
        <f t="shared" si="7"/>
        <v>5</v>
      </c>
    </row>
    <row r="104" spans="1:17" ht="48" x14ac:dyDescent="0.2">
      <c r="A104" t="s">
        <v>26</v>
      </c>
      <c r="B104" t="s">
        <v>136</v>
      </c>
      <c r="C104" t="s">
        <v>274</v>
      </c>
      <c r="D104" t="s">
        <v>412</v>
      </c>
      <c r="E104" t="s">
        <v>502</v>
      </c>
      <c r="F104" t="s">
        <v>563</v>
      </c>
      <c r="I104" s="1" t="s">
        <v>1317</v>
      </c>
      <c r="J104" s="1" t="s">
        <v>1455</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1318</v>
      </c>
      <c r="J105" s="1" t="s">
        <v>1456</v>
      </c>
      <c r="L105">
        <v>5</v>
      </c>
      <c r="M105">
        <v>0</v>
      </c>
      <c r="N105">
        <f t="shared" si="6"/>
        <v>0</v>
      </c>
      <c r="O105">
        <v>1</v>
      </c>
      <c r="Q105">
        <f t="shared" si="7"/>
        <v>4</v>
      </c>
    </row>
    <row r="106" spans="1:17" ht="48" x14ac:dyDescent="0.2">
      <c r="A106" t="s">
        <v>26</v>
      </c>
      <c r="B106" t="s">
        <v>138</v>
      </c>
      <c r="C106" t="s">
        <v>276</v>
      </c>
      <c r="D106" t="s">
        <v>414</v>
      </c>
      <c r="E106" t="s">
        <v>504</v>
      </c>
      <c r="F106" t="s">
        <v>534</v>
      </c>
      <c r="G106" t="s">
        <v>648</v>
      </c>
      <c r="I106" s="1" t="s">
        <v>1319</v>
      </c>
      <c r="J106" s="1" t="s">
        <v>1457</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1320</v>
      </c>
      <c r="J107" s="1" t="s">
        <v>1458</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1321</v>
      </c>
      <c r="J108" s="1" t="s">
        <v>1459</v>
      </c>
      <c r="L108">
        <v>5</v>
      </c>
      <c r="M108">
        <v>0</v>
      </c>
      <c r="N108">
        <f t="shared" si="6"/>
        <v>0</v>
      </c>
      <c r="Q108">
        <f t="shared" si="7"/>
        <v>5</v>
      </c>
    </row>
    <row r="109" spans="1:17" ht="32" x14ac:dyDescent="0.2">
      <c r="A109" t="s">
        <v>26</v>
      </c>
      <c r="B109" t="s">
        <v>141</v>
      </c>
      <c r="C109" t="s">
        <v>279</v>
      </c>
      <c r="D109" t="s">
        <v>417</v>
      </c>
      <c r="E109" t="s">
        <v>507</v>
      </c>
      <c r="F109" t="s">
        <v>530</v>
      </c>
      <c r="I109" s="1" t="s">
        <v>1322</v>
      </c>
      <c r="J109" s="1" t="s">
        <v>1460</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1323</v>
      </c>
      <c r="J110" s="1" t="s">
        <v>1461</v>
      </c>
      <c r="K110" s="1" t="s">
        <v>987</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1324</v>
      </c>
      <c r="J111" s="1" t="s">
        <v>1462</v>
      </c>
      <c r="K111" s="1" t="s">
        <v>988</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1325</v>
      </c>
      <c r="J112" s="1" t="s">
        <v>1463</v>
      </c>
      <c r="K112" s="1" t="s">
        <v>989</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1326</v>
      </c>
      <c r="J113" s="1" t="s">
        <v>1464</v>
      </c>
      <c r="K113" s="1" t="s">
        <v>990</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1327</v>
      </c>
      <c r="J114" s="1" t="s">
        <v>1465</v>
      </c>
      <c r="K114" s="1" t="s">
        <v>991</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1328</v>
      </c>
      <c r="J115" s="1" t="s">
        <v>1466</v>
      </c>
      <c r="K115" s="1" t="s">
        <v>992</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1329</v>
      </c>
      <c r="J116" s="1" t="s">
        <v>1467</v>
      </c>
      <c r="K116" s="1" t="s">
        <v>1506</v>
      </c>
      <c r="L116">
        <v>5</v>
      </c>
      <c r="M116">
        <v>3</v>
      </c>
      <c r="N116">
        <f t="shared" si="6"/>
        <v>3</v>
      </c>
      <c r="Q116">
        <f t="shared" si="7"/>
        <v>2</v>
      </c>
    </row>
    <row r="117" spans="1:17" ht="32" x14ac:dyDescent="0.2">
      <c r="A117" t="s">
        <v>28</v>
      </c>
      <c r="B117" t="s">
        <v>149</v>
      </c>
      <c r="C117" t="s">
        <v>287</v>
      </c>
      <c r="D117" t="s">
        <v>425</v>
      </c>
      <c r="E117" t="s">
        <v>149</v>
      </c>
      <c r="F117" t="s">
        <v>566</v>
      </c>
      <c r="G117" t="s">
        <v>653</v>
      </c>
      <c r="I117" s="1" t="s">
        <v>1330</v>
      </c>
      <c r="J117" s="1" t="s">
        <v>1468</v>
      </c>
      <c r="K117" s="1" t="s">
        <v>993</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1331</v>
      </c>
      <c r="J118" s="1" t="s">
        <v>1469</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1332</v>
      </c>
      <c r="J119" s="1" t="s">
        <v>1470</v>
      </c>
      <c r="K119" s="1" t="s">
        <v>1507</v>
      </c>
      <c r="L119">
        <v>5</v>
      </c>
      <c r="M119">
        <v>3</v>
      </c>
      <c r="N119">
        <f t="shared" si="6"/>
        <v>3</v>
      </c>
      <c r="Q119">
        <f t="shared" si="7"/>
        <v>2</v>
      </c>
    </row>
    <row r="120" spans="1:17" ht="48" x14ac:dyDescent="0.2">
      <c r="A120" t="s">
        <v>29</v>
      </c>
      <c r="B120" t="s">
        <v>152</v>
      </c>
      <c r="C120" t="s">
        <v>290</v>
      </c>
      <c r="D120" t="s">
        <v>428</v>
      </c>
      <c r="E120" t="s">
        <v>510</v>
      </c>
      <c r="F120" t="s">
        <v>568</v>
      </c>
      <c r="I120" s="1" t="s">
        <v>1333</v>
      </c>
      <c r="J120" s="1" t="s">
        <v>1471</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1334</v>
      </c>
      <c r="J121" s="1" t="s">
        <v>1472</v>
      </c>
      <c r="K121" s="1" t="s">
        <v>1508</v>
      </c>
      <c r="L121">
        <v>5</v>
      </c>
      <c r="M121">
        <v>2</v>
      </c>
      <c r="N121">
        <f t="shared" si="6"/>
        <v>2</v>
      </c>
      <c r="Q121">
        <f t="shared" si="7"/>
        <v>3</v>
      </c>
    </row>
    <row r="122" spans="1:17" ht="32" x14ac:dyDescent="0.2">
      <c r="A122" t="s">
        <v>30</v>
      </c>
      <c r="B122" t="s">
        <v>154</v>
      </c>
      <c r="C122" t="s">
        <v>292</v>
      </c>
      <c r="D122" t="s">
        <v>430</v>
      </c>
      <c r="E122" t="s">
        <v>154</v>
      </c>
      <c r="F122" t="s">
        <v>570</v>
      </c>
      <c r="I122" s="1" t="s">
        <v>1335</v>
      </c>
      <c r="J122" s="1" t="s">
        <v>1473</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1336</v>
      </c>
      <c r="J123" s="1" t="s">
        <v>1474</v>
      </c>
      <c r="L123">
        <v>5</v>
      </c>
      <c r="M123">
        <v>0</v>
      </c>
      <c r="N123">
        <f t="shared" si="6"/>
        <v>0</v>
      </c>
      <c r="Q123">
        <f t="shared" si="7"/>
        <v>5</v>
      </c>
    </row>
    <row r="124" spans="1:17" ht="32" x14ac:dyDescent="0.2">
      <c r="A124" t="s">
        <v>30</v>
      </c>
      <c r="B124" t="s">
        <v>156</v>
      </c>
      <c r="C124" t="s">
        <v>294</v>
      </c>
      <c r="D124" t="s">
        <v>432</v>
      </c>
      <c r="E124" t="s">
        <v>512</v>
      </c>
      <c r="F124" t="s">
        <v>572</v>
      </c>
      <c r="I124" s="1" t="s">
        <v>1337</v>
      </c>
      <c r="J124" s="1" t="s">
        <v>1475</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1338</v>
      </c>
      <c r="J125" s="1" t="s">
        <v>924</v>
      </c>
      <c r="K125" s="1" t="s">
        <v>995</v>
      </c>
      <c r="L125">
        <v>5</v>
      </c>
      <c r="M125">
        <v>4</v>
      </c>
      <c r="N125">
        <f t="shared" si="6"/>
        <v>4</v>
      </c>
      <c r="Q125">
        <f t="shared" si="7"/>
        <v>1</v>
      </c>
    </row>
    <row r="126" spans="1:17" ht="32" x14ac:dyDescent="0.2">
      <c r="A126" t="s">
        <v>30</v>
      </c>
      <c r="B126" t="s">
        <v>158</v>
      </c>
      <c r="C126" t="s">
        <v>296</v>
      </c>
      <c r="D126" t="s">
        <v>434</v>
      </c>
      <c r="E126" t="s">
        <v>513</v>
      </c>
      <c r="F126" t="s">
        <v>573</v>
      </c>
      <c r="I126" s="1" t="s">
        <v>1339</v>
      </c>
      <c r="J126" s="1" t="s">
        <v>1476</v>
      </c>
      <c r="L126">
        <v>5</v>
      </c>
      <c r="M126">
        <v>0</v>
      </c>
      <c r="N126">
        <f t="shared" si="6"/>
        <v>0</v>
      </c>
      <c r="O126">
        <v>1</v>
      </c>
      <c r="Q126">
        <f t="shared" si="7"/>
        <v>4</v>
      </c>
    </row>
    <row r="127" spans="1:17" ht="32" x14ac:dyDescent="0.2">
      <c r="A127" t="s">
        <v>30</v>
      </c>
      <c r="B127" t="s">
        <v>159</v>
      </c>
      <c r="C127" t="s">
        <v>297</v>
      </c>
      <c r="D127" t="s">
        <v>435</v>
      </c>
      <c r="E127" t="s">
        <v>159</v>
      </c>
      <c r="I127" s="1" t="s">
        <v>1340</v>
      </c>
      <c r="J127" s="1" t="s">
        <v>1477</v>
      </c>
      <c r="L127">
        <v>5</v>
      </c>
      <c r="M127">
        <v>0</v>
      </c>
      <c r="N127">
        <f t="shared" si="6"/>
        <v>0</v>
      </c>
      <c r="Q127">
        <f t="shared" si="7"/>
        <v>5</v>
      </c>
    </row>
    <row r="128" spans="1:17" ht="48" x14ac:dyDescent="0.2">
      <c r="A128" t="s">
        <v>30</v>
      </c>
      <c r="B128" t="s">
        <v>160</v>
      </c>
      <c r="C128" t="s">
        <v>298</v>
      </c>
      <c r="D128" t="s">
        <v>436</v>
      </c>
      <c r="E128" t="s">
        <v>514</v>
      </c>
      <c r="F128" t="s">
        <v>574</v>
      </c>
      <c r="G128" t="s">
        <v>659</v>
      </c>
      <c r="I128" s="1" t="s">
        <v>1341</v>
      </c>
      <c r="J128" s="1" t="s">
        <v>1478</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1342</v>
      </c>
      <c r="J129" s="1" t="s">
        <v>1479</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1343</v>
      </c>
      <c r="J130" s="1" t="s">
        <v>1480</v>
      </c>
      <c r="L130">
        <v>5</v>
      </c>
      <c r="M130">
        <v>0</v>
      </c>
      <c r="N130">
        <f t="shared" ref="N130:N137" si="8">M130</f>
        <v>0</v>
      </c>
      <c r="Q130">
        <f t="shared" ref="Q130:Q137" si="9">L130-SUM(N130:P130)</f>
        <v>5</v>
      </c>
    </row>
    <row r="131" spans="1:17" ht="48" x14ac:dyDescent="0.2">
      <c r="A131" t="s">
        <v>31</v>
      </c>
      <c r="B131" t="s">
        <v>163</v>
      </c>
      <c r="C131" t="s">
        <v>301</v>
      </c>
      <c r="D131" t="s">
        <v>439</v>
      </c>
      <c r="E131" t="s">
        <v>163</v>
      </c>
      <c r="F131" t="s">
        <v>577</v>
      </c>
      <c r="I131" s="1" t="s">
        <v>1344</v>
      </c>
      <c r="J131" s="1" t="s">
        <v>1481</v>
      </c>
      <c r="L131">
        <v>5</v>
      </c>
      <c r="M131">
        <v>0</v>
      </c>
      <c r="N131">
        <f t="shared" si="8"/>
        <v>0</v>
      </c>
      <c r="O131">
        <v>1</v>
      </c>
      <c r="Q131">
        <f t="shared" si="9"/>
        <v>4</v>
      </c>
    </row>
    <row r="132" spans="1:17" ht="64" x14ac:dyDescent="0.2">
      <c r="A132" t="s">
        <v>31</v>
      </c>
      <c r="B132" t="s">
        <v>164</v>
      </c>
      <c r="C132" t="s">
        <v>302</v>
      </c>
      <c r="D132" t="s">
        <v>440</v>
      </c>
      <c r="E132" t="s">
        <v>517</v>
      </c>
      <c r="F132" t="s">
        <v>578</v>
      </c>
      <c r="G132" t="s">
        <v>661</v>
      </c>
      <c r="I132" s="1" t="s">
        <v>1345</v>
      </c>
      <c r="J132" s="1" t="s">
        <v>1482</v>
      </c>
      <c r="L132">
        <v>5</v>
      </c>
      <c r="M132">
        <v>0</v>
      </c>
      <c r="N132">
        <f t="shared" si="8"/>
        <v>0</v>
      </c>
      <c r="O132">
        <v>4</v>
      </c>
      <c r="Q132">
        <f t="shared" si="9"/>
        <v>1</v>
      </c>
    </row>
    <row r="133" spans="1:17" ht="32" x14ac:dyDescent="0.2">
      <c r="A133" t="s">
        <v>32</v>
      </c>
      <c r="B133" t="s">
        <v>165</v>
      </c>
      <c r="C133" t="s">
        <v>303</v>
      </c>
      <c r="D133" t="s">
        <v>441</v>
      </c>
      <c r="E133" t="s">
        <v>165</v>
      </c>
      <c r="F133" t="s">
        <v>579</v>
      </c>
      <c r="I133" s="1" t="s">
        <v>1346</v>
      </c>
      <c r="J133" s="1" t="s">
        <v>1483</v>
      </c>
      <c r="K133" s="1" t="s">
        <v>996</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1347</v>
      </c>
      <c r="J134" s="1" t="s">
        <v>1484</v>
      </c>
      <c r="K134" s="1" t="s">
        <v>997</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1348</v>
      </c>
      <c r="J135" s="1" t="s">
        <v>1485</v>
      </c>
      <c r="L135">
        <v>5</v>
      </c>
      <c r="M135">
        <v>0</v>
      </c>
      <c r="N135">
        <f t="shared" si="8"/>
        <v>0</v>
      </c>
      <c r="O135">
        <v>1</v>
      </c>
      <c r="Q135">
        <f t="shared" si="9"/>
        <v>4</v>
      </c>
    </row>
    <row r="136" spans="1:17" ht="32" x14ac:dyDescent="0.2">
      <c r="A136" t="s">
        <v>32</v>
      </c>
      <c r="B136" t="s">
        <v>168</v>
      </c>
      <c r="C136" t="s">
        <v>306</v>
      </c>
      <c r="D136" t="s">
        <v>444</v>
      </c>
      <c r="E136" t="s">
        <v>520</v>
      </c>
      <c r="F136" t="s">
        <v>534</v>
      </c>
      <c r="G136" t="s">
        <v>664</v>
      </c>
      <c r="I136" s="1" t="s">
        <v>1349</v>
      </c>
      <c r="J136" s="1" t="s">
        <v>1486</v>
      </c>
      <c r="K136" s="1" t="s">
        <v>998</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1350</v>
      </c>
      <c r="J137" s="1" t="s">
        <v>1487</v>
      </c>
      <c r="L137">
        <v>5</v>
      </c>
      <c r="M137">
        <v>0</v>
      </c>
      <c r="N137">
        <f t="shared" si="8"/>
        <v>0</v>
      </c>
      <c r="O137">
        <v>1</v>
      </c>
      <c r="Q137">
        <f t="shared" si="9"/>
        <v>4</v>
      </c>
    </row>
    <row r="138" spans="1:17" ht="48" x14ac:dyDescent="0.2">
      <c r="A138" t="s">
        <v>33</v>
      </c>
      <c r="B138" t="s">
        <v>170</v>
      </c>
      <c r="C138" t="s">
        <v>308</v>
      </c>
      <c r="D138" t="s">
        <v>446</v>
      </c>
      <c r="E138" t="s">
        <v>522</v>
      </c>
      <c r="F138" t="s">
        <v>582</v>
      </c>
      <c r="I138" s="1" t="s">
        <v>1351</v>
      </c>
      <c r="J138" s="1" t="s">
        <v>1488</v>
      </c>
      <c r="L138">
        <v>5</v>
      </c>
      <c r="M138">
        <v>0</v>
      </c>
      <c r="N138">
        <v>0</v>
      </c>
      <c r="Q138">
        <v>5</v>
      </c>
    </row>
    <row r="139" spans="1:17" ht="32" x14ac:dyDescent="0.2">
      <c r="A139" t="s">
        <v>33</v>
      </c>
      <c r="B139" t="s">
        <v>171</v>
      </c>
      <c r="C139" t="s">
        <v>309</v>
      </c>
      <c r="D139" t="s">
        <v>447</v>
      </c>
      <c r="E139" t="s">
        <v>523</v>
      </c>
      <c r="F139" t="s">
        <v>583</v>
      </c>
      <c r="I139" s="1" t="s">
        <v>1352</v>
      </c>
      <c r="J139" s="1" t="s">
        <v>1489</v>
      </c>
      <c r="L139">
        <v>5</v>
      </c>
      <c r="M139">
        <v>0</v>
      </c>
      <c r="N139">
        <v>0</v>
      </c>
      <c r="Q13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9"/>
  <sheetViews>
    <sheetView topLeftCell="B1" workbookViewId="0">
      <pane ySplit="1" topLeftCell="A131" activePane="bottomLeft" state="frozen"/>
      <selection pane="bottomLeft" activeCell="M139" sqref="M139"/>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0" width="30.6640625" style="1" hidden="1" customWidth="1"/>
    <col min="11"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1509</v>
      </c>
      <c r="J2" s="1" t="s">
        <v>1353</v>
      </c>
      <c r="K2" s="1" t="s">
        <v>1490</v>
      </c>
      <c r="L2">
        <v>5</v>
      </c>
      <c r="M2">
        <v>3</v>
      </c>
      <c r="N2">
        <v>1</v>
      </c>
      <c r="P2">
        <v>2</v>
      </c>
      <c r="Q2">
        <f t="shared" ref="Q2:Q33" si="0">L2-SUM(N2:P2)</f>
        <v>2</v>
      </c>
    </row>
    <row r="3" spans="1:18" ht="32" x14ac:dyDescent="0.2">
      <c r="A3" t="s">
        <v>18</v>
      </c>
      <c r="B3" t="s">
        <v>35</v>
      </c>
      <c r="C3" t="s">
        <v>173</v>
      </c>
      <c r="D3" t="s">
        <v>311</v>
      </c>
      <c r="E3" t="s">
        <v>35</v>
      </c>
      <c r="F3" t="s">
        <v>525</v>
      </c>
      <c r="G3" t="s">
        <v>585</v>
      </c>
      <c r="I3" s="1" t="s">
        <v>1510</v>
      </c>
      <c r="J3" s="1" t="s">
        <v>1642</v>
      </c>
      <c r="K3" s="1" t="s">
        <v>940</v>
      </c>
      <c r="L3">
        <v>5</v>
      </c>
      <c r="M3">
        <v>1</v>
      </c>
      <c r="N3">
        <f t="shared" ref="N3:N33" si="1">M3</f>
        <v>1</v>
      </c>
      <c r="Q3">
        <f t="shared" si="0"/>
        <v>4</v>
      </c>
    </row>
    <row r="4" spans="1:18" ht="32" x14ac:dyDescent="0.2">
      <c r="A4" t="s">
        <v>18</v>
      </c>
      <c r="B4" t="s">
        <v>36</v>
      </c>
      <c r="C4" t="s">
        <v>174</v>
      </c>
      <c r="D4" t="s">
        <v>312</v>
      </c>
      <c r="E4" t="s">
        <v>448</v>
      </c>
      <c r="F4" t="s">
        <v>526</v>
      </c>
      <c r="I4" s="1" t="s">
        <v>1511</v>
      </c>
      <c r="J4" s="1" t="s">
        <v>1355</v>
      </c>
      <c r="L4">
        <v>5</v>
      </c>
      <c r="M4">
        <v>0</v>
      </c>
      <c r="N4">
        <f t="shared" si="1"/>
        <v>0</v>
      </c>
      <c r="O4">
        <v>3</v>
      </c>
      <c r="Q4">
        <f t="shared" si="0"/>
        <v>2</v>
      </c>
    </row>
    <row r="5" spans="1:18" ht="48" x14ac:dyDescent="0.2">
      <c r="A5" t="s">
        <v>18</v>
      </c>
      <c r="B5" t="s">
        <v>37</v>
      </c>
      <c r="C5" t="s">
        <v>175</v>
      </c>
      <c r="D5" t="s">
        <v>313</v>
      </c>
      <c r="E5" t="s">
        <v>449</v>
      </c>
      <c r="F5" t="s">
        <v>527</v>
      </c>
      <c r="I5" s="1" t="s">
        <v>1512</v>
      </c>
      <c r="J5" s="1" t="s">
        <v>1643</v>
      </c>
      <c r="L5">
        <v>5</v>
      </c>
      <c r="M5">
        <v>0</v>
      </c>
      <c r="N5">
        <f t="shared" si="1"/>
        <v>0</v>
      </c>
      <c r="Q5">
        <f t="shared" si="0"/>
        <v>5</v>
      </c>
    </row>
    <row r="6" spans="1:18" ht="32" x14ac:dyDescent="0.2">
      <c r="A6" t="s">
        <v>18</v>
      </c>
      <c r="B6" t="s">
        <v>38</v>
      </c>
      <c r="C6" t="s">
        <v>176</v>
      </c>
      <c r="D6" t="s">
        <v>314</v>
      </c>
      <c r="E6" t="s">
        <v>450</v>
      </c>
      <c r="F6" t="s">
        <v>528</v>
      </c>
      <c r="G6" t="s">
        <v>586</v>
      </c>
      <c r="I6" s="1" t="s">
        <v>1513</v>
      </c>
      <c r="J6" s="1" t="s">
        <v>1644</v>
      </c>
      <c r="K6" s="1" t="s">
        <v>1755</v>
      </c>
      <c r="L6">
        <v>5</v>
      </c>
      <c r="M6">
        <v>2</v>
      </c>
      <c r="N6">
        <v>0</v>
      </c>
      <c r="O6">
        <v>1</v>
      </c>
      <c r="P6">
        <v>2</v>
      </c>
      <c r="Q6">
        <f t="shared" si="0"/>
        <v>2</v>
      </c>
    </row>
    <row r="7" spans="1:18" ht="32" x14ac:dyDescent="0.2">
      <c r="A7" t="s">
        <v>18</v>
      </c>
      <c r="B7" t="s">
        <v>39</v>
      </c>
      <c r="C7" t="s">
        <v>177</v>
      </c>
      <c r="D7" t="s">
        <v>315</v>
      </c>
      <c r="E7" t="s">
        <v>451</v>
      </c>
      <c r="F7" t="s">
        <v>529</v>
      </c>
      <c r="G7" t="s">
        <v>587</v>
      </c>
      <c r="I7" s="1" t="s">
        <v>1514</v>
      </c>
      <c r="J7" s="1" t="s">
        <v>1358</v>
      </c>
      <c r="L7">
        <v>5</v>
      </c>
      <c r="M7">
        <v>0</v>
      </c>
      <c r="N7">
        <f t="shared" si="1"/>
        <v>0</v>
      </c>
      <c r="O7">
        <v>5</v>
      </c>
      <c r="Q7">
        <f t="shared" si="0"/>
        <v>0</v>
      </c>
    </row>
    <row r="8" spans="1:18" ht="32" x14ac:dyDescent="0.2">
      <c r="A8" t="s">
        <v>18</v>
      </c>
      <c r="B8" t="s">
        <v>40</v>
      </c>
      <c r="C8" t="s">
        <v>178</v>
      </c>
      <c r="D8" t="s">
        <v>316</v>
      </c>
      <c r="E8" t="s">
        <v>40</v>
      </c>
      <c r="F8" t="s">
        <v>529</v>
      </c>
      <c r="G8" t="s">
        <v>588</v>
      </c>
      <c r="I8" s="1" t="s">
        <v>1515</v>
      </c>
      <c r="J8" s="1" t="s">
        <v>1645</v>
      </c>
      <c r="K8" s="1" t="s">
        <v>1491</v>
      </c>
      <c r="L8">
        <v>5</v>
      </c>
      <c r="M8">
        <v>2</v>
      </c>
      <c r="N8">
        <v>1</v>
      </c>
      <c r="P8">
        <v>1</v>
      </c>
      <c r="Q8">
        <f t="shared" si="0"/>
        <v>3</v>
      </c>
    </row>
    <row r="9" spans="1:18" ht="32" x14ac:dyDescent="0.2">
      <c r="A9" t="s">
        <v>19</v>
      </c>
      <c r="B9" t="s">
        <v>41</v>
      </c>
      <c r="C9" t="s">
        <v>179</v>
      </c>
      <c r="D9" t="s">
        <v>317</v>
      </c>
      <c r="E9" t="s">
        <v>452</v>
      </c>
      <c r="F9" t="s">
        <v>530</v>
      </c>
      <c r="G9" t="s">
        <v>589</v>
      </c>
      <c r="I9" s="1" t="s">
        <v>1516</v>
      </c>
      <c r="J9" s="1" t="s">
        <v>1646</v>
      </c>
      <c r="L9">
        <v>5</v>
      </c>
      <c r="M9">
        <v>0</v>
      </c>
      <c r="N9">
        <f t="shared" si="1"/>
        <v>0</v>
      </c>
      <c r="Q9">
        <f t="shared" si="0"/>
        <v>5</v>
      </c>
    </row>
    <row r="10" spans="1:18" ht="32" x14ac:dyDescent="0.2">
      <c r="A10" t="s">
        <v>19</v>
      </c>
      <c r="B10" t="s">
        <v>42</v>
      </c>
      <c r="C10" t="s">
        <v>180</v>
      </c>
      <c r="D10" t="s">
        <v>318</v>
      </c>
      <c r="E10" t="s">
        <v>42</v>
      </c>
      <c r="F10" t="s">
        <v>524</v>
      </c>
      <c r="G10" t="s">
        <v>590</v>
      </c>
      <c r="I10" s="1" t="s">
        <v>1517</v>
      </c>
      <c r="J10" s="1" t="s">
        <v>1647</v>
      </c>
      <c r="K10" s="1" t="s">
        <v>942</v>
      </c>
      <c r="L10">
        <v>5</v>
      </c>
      <c r="M10">
        <v>1</v>
      </c>
      <c r="N10">
        <f t="shared" si="1"/>
        <v>1</v>
      </c>
      <c r="Q10">
        <f t="shared" si="0"/>
        <v>4</v>
      </c>
    </row>
    <row r="11" spans="1:18" ht="48" x14ac:dyDescent="0.2">
      <c r="A11" t="s">
        <v>19</v>
      </c>
      <c r="B11" t="s">
        <v>43</v>
      </c>
      <c r="C11" t="s">
        <v>181</v>
      </c>
      <c r="D11" t="s">
        <v>319</v>
      </c>
      <c r="E11" t="s">
        <v>453</v>
      </c>
      <c r="F11" t="s">
        <v>530</v>
      </c>
      <c r="G11" t="s">
        <v>591</v>
      </c>
      <c r="I11" s="1" t="s">
        <v>1518</v>
      </c>
      <c r="J11" s="1" t="s">
        <v>1648</v>
      </c>
      <c r="K11" s="1" t="s">
        <v>1756</v>
      </c>
      <c r="L11">
        <v>5</v>
      </c>
      <c r="M11">
        <v>2</v>
      </c>
      <c r="N11">
        <v>1</v>
      </c>
      <c r="P11">
        <v>1</v>
      </c>
      <c r="Q11">
        <f t="shared" si="0"/>
        <v>3</v>
      </c>
    </row>
    <row r="12" spans="1:18" ht="32" x14ac:dyDescent="0.2">
      <c r="A12" t="s">
        <v>19</v>
      </c>
      <c r="B12" t="s">
        <v>44</v>
      </c>
      <c r="C12" t="s">
        <v>182</v>
      </c>
      <c r="D12" t="s">
        <v>320</v>
      </c>
      <c r="E12" t="s">
        <v>44</v>
      </c>
      <c r="F12" t="s">
        <v>524</v>
      </c>
      <c r="G12" t="s">
        <v>590</v>
      </c>
      <c r="I12" s="1" t="s">
        <v>1519</v>
      </c>
      <c r="J12" s="1" t="s">
        <v>1649</v>
      </c>
      <c r="K12" s="1" t="s">
        <v>943</v>
      </c>
      <c r="L12">
        <v>5</v>
      </c>
      <c r="M12">
        <v>1</v>
      </c>
      <c r="N12">
        <f t="shared" si="1"/>
        <v>1</v>
      </c>
      <c r="Q12">
        <f t="shared" si="0"/>
        <v>4</v>
      </c>
    </row>
    <row r="13" spans="1:18" ht="32" x14ac:dyDescent="0.2">
      <c r="A13" t="s">
        <v>19</v>
      </c>
      <c r="B13" t="s">
        <v>45</v>
      </c>
      <c r="C13" t="s">
        <v>183</v>
      </c>
      <c r="D13" t="s">
        <v>321</v>
      </c>
      <c r="E13" t="s">
        <v>454</v>
      </c>
      <c r="F13" t="s">
        <v>530</v>
      </c>
      <c r="G13" t="s">
        <v>585</v>
      </c>
      <c r="I13" s="1" t="s">
        <v>1520</v>
      </c>
      <c r="J13" s="1" t="s">
        <v>1650</v>
      </c>
      <c r="L13">
        <v>5</v>
      </c>
      <c r="M13">
        <v>0</v>
      </c>
      <c r="N13">
        <f t="shared" si="1"/>
        <v>0</v>
      </c>
      <c r="Q13">
        <f t="shared" si="0"/>
        <v>5</v>
      </c>
    </row>
    <row r="14" spans="1:18" ht="32" x14ac:dyDescent="0.2">
      <c r="A14" t="s">
        <v>19</v>
      </c>
      <c r="B14" t="s">
        <v>46</v>
      </c>
      <c r="C14" t="s">
        <v>184</v>
      </c>
      <c r="D14" t="s">
        <v>322</v>
      </c>
      <c r="E14" t="s">
        <v>455</v>
      </c>
      <c r="F14" t="s">
        <v>530</v>
      </c>
      <c r="G14" t="s">
        <v>592</v>
      </c>
      <c r="I14" s="1" t="s">
        <v>1521</v>
      </c>
      <c r="J14" s="1" t="s">
        <v>1651</v>
      </c>
      <c r="L14">
        <v>5</v>
      </c>
      <c r="M14">
        <v>0</v>
      </c>
      <c r="N14">
        <f t="shared" si="1"/>
        <v>0</v>
      </c>
      <c r="O14">
        <v>1</v>
      </c>
      <c r="Q14">
        <f t="shared" si="0"/>
        <v>4</v>
      </c>
    </row>
    <row r="15" spans="1:18" ht="32" x14ac:dyDescent="0.2">
      <c r="A15" t="s">
        <v>19</v>
      </c>
      <c r="B15" t="s">
        <v>47</v>
      </c>
      <c r="C15" t="s">
        <v>185</v>
      </c>
      <c r="D15" t="s">
        <v>323</v>
      </c>
      <c r="E15" t="s">
        <v>456</v>
      </c>
      <c r="F15" t="s">
        <v>531</v>
      </c>
      <c r="I15" s="1" t="s">
        <v>1522</v>
      </c>
      <c r="J15" s="1" t="s">
        <v>1652</v>
      </c>
      <c r="L15">
        <v>5</v>
      </c>
      <c r="M15">
        <v>0</v>
      </c>
      <c r="N15">
        <f t="shared" si="1"/>
        <v>0</v>
      </c>
      <c r="O15">
        <v>2</v>
      </c>
      <c r="Q15">
        <f t="shared" si="0"/>
        <v>3</v>
      </c>
    </row>
    <row r="16" spans="1:18" ht="48" x14ac:dyDescent="0.2">
      <c r="A16" t="s">
        <v>19</v>
      </c>
      <c r="B16" t="s">
        <v>48</v>
      </c>
      <c r="C16" t="s">
        <v>186</v>
      </c>
      <c r="D16" t="s">
        <v>324</v>
      </c>
      <c r="E16" t="s">
        <v>457</v>
      </c>
      <c r="F16" t="s">
        <v>532</v>
      </c>
      <c r="I16" s="1" t="s">
        <v>1523</v>
      </c>
      <c r="J16" s="1" t="s">
        <v>1653</v>
      </c>
      <c r="L16">
        <v>5</v>
      </c>
      <c r="M16">
        <v>0</v>
      </c>
      <c r="N16">
        <f t="shared" si="1"/>
        <v>0</v>
      </c>
      <c r="O16">
        <v>4</v>
      </c>
      <c r="Q16">
        <f t="shared" si="0"/>
        <v>1</v>
      </c>
    </row>
    <row r="17" spans="1:17" ht="48" x14ac:dyDescent="0.2">
      <c r="A17" t="s">
        <v>19</v>
      </c>
      <c r="B17" t="s">
        <v>49</v>
      </c>
      <c r="C17" t="s">
        <v>187</v>
      </c>
      <c r="D17" t="s">
        <v>325</v>
      </c>
      <c r="E17" t="s">
        <v>458</v>
      </c>
      <c r="F17" t="s">
        <v>530</v>
      </c>
      <c r="G17" t="s">
        <v>593</v>
      </c>
      <c r="I17" s="1" t="s">
        <v>1524</v>
      </c>
      <c r="J17" s="1" t="s">
        <v>1654</v>
      </c>
      <c r="K17" s="1" t="s">
        <v>1757</v>
      </c>
      <c r="L17">
        <v>5</v>
      </c>
      <c r="M17">
        <v>1</v>
      </c>
      <c r="N17">
        <f t="shared" si="1"/>
        <v>1</v>
      </c>
      <c r="Q17">
        <f t="shared" si="0"/>
        <v>4</v>
      </c>
    </row>
    <row r="18" spans="1:17" ht="48" x14ac:dyDescent="0.2">
      <c r="A18" t="s">
        <v>19</v>
      </c>
      <c r="B18" t="s">
        <v>50</v>
      </c>
      <c r="C18" t="s">
        <v>188</v>
      </c>
      <c r="D18" t="s">
        <v>326</v>
      </c>
      <c r="E18" t="s">
        <v>459</v>
      </c>
      <c r="F18" t="s">
        <v>530</v>
      </c>
      <c r="G18" t="s">
        <v>594</v>
      </c>
      <c r="I18" s="1" t="s">
        <v>1525</v>
      </c>
      <c r="J18" s="1" t="s">
        <v>1369</v>
      </c>
      <c r="L18">
        <v>5</v>
      </c>
      <c r="M18">
        <v>0</v>
      </c>
      <c r="N18">
        <f t="shared" si="1"/>
        <v>0</v>
      </c>
      <c r="O18">
        <v>1</v>
      </c>
      <c r="Q18">
        <f t="shared" si="0"/>
        <v>4</v>
      </c>
    </row>
    <row r="19" spans="1:17" ht="32" x14ac:dyDescent="0.2">
      <c r="A19" t="s">
        <v>19</v>
      </c>
      <c r="B19" t="s">
        <v>51</v>
      </c>
      <c r="C19" t="s">
        <v>189</v>
      </c>
      <c r="D19" t="s">
        <v>327</v>
      </c>
      <c r="E19" t="s">
        <v>51</v>
      </c>
      <c r="F19" t="s">
        <v>530</v>
      </c>
      <c r="G19" t="s">
        <v>595</v>
      </c>
      <c r="I19" s="1" t="s">
        <v>1526</v>
      </c>
      <c r="J19" s="1" t="s">
        <v>1655</v>
      </c>
      <c r="K19" s="1" t="s">
        <v>1212</v>
      </c>
      <c r="L19">
        <v>5</v>
      </c>
      <c r="M19">
        <v>2</v>
      </c>
      <c r="N19">
        <f t="shared" si="1"/>
        <v>2</v>
      </c>
      <c r="Q19">
        <f t="shared" si="0"/>
        <v>3</v>
      </c>
    </row>
    <row r="20" spans="1:17" ht="32" x14ac:dyDescent="0.2">
      <c r="A20" t="s">
        <v>19</v>
      </c>
      <c r="B20" t="s">
        <v>52</v>
      </c>
      <c r="C20" t="s">
        <v>190</v>
      </c>
      <c r="D20" t="s">
        <v>328</v>
      </c>
      <c r="E20" t="s">
        <v>52</v>
      </c>
      <c r="F20" t="s">
        <v>533</v>
      </c>
      <c r="G20" t="s">
        <v>596</v>
      </c>
      <c r="I20" s="1" t="s">
        <v>1527</v>
      </c>
      <c r="J20" s="1" t="s">
        <v>1656</v>
      </c>
      <c r="K20" s="1" t="s">
        <v>945</v>
      </c>
      <c r="L20">
        <v>5</v>
      </c>
      <c r="M20">
        <v>1</v>
      </c>
      <c r="N20">
        <f t="shared" si="1"/>
        <v>1</v>
      </c>
      <c r="Q20">
        <f t="shared" si="0"/>
        <v>4</v>
      </c>
    </row>
    <row r="21" spans="1:17" ht="32" x14ac:dyDescent="0.2">
      <c r="A21" t="s">
        <v>19</v>
      </c>
      <c r="B21" t="s">
        <v>53</v>
      </c>
      <c r="C21" t="s">
        <v>191</v>
      </c>
      <c r="D21" t="s">
        <v>329</v>
      </c>
      <c r="E21" t="s">
        <v>460</v>
      </c>
      <c r="F21" t="s">
        <v>530</v>
      </c>
      <c r="G21" t="s">
        <v>597</v>
      </c>
      <c r="I21" s="1" t="s">
        <v>1528</v>
      </c>
      <c r="J21" s="1" t="s">
        <v>1657</v>
      </c>
      <c r="L21">
        <v>5</v>
      </c>
      <c r="M21">
        <v>0</v>
      </c>
      <c r="N21">
        <f t="shared" si="1"/>
        <v>0</v>
      </c>
      <c r="O21">
        <v>1</v>
      </c>
      <c r="Q21">
        <f t="shared" si="0"/>
        <v>4</v>
      </c>
    </row>
    <row r="22" spans="1:17" ht="32" x14ac:dyDescent="0.2">
      <c r="A22" t="s">
        <v>19</v>
      </c>
      <c r="B22" t="s">
        <v>54</v>
      </c>
      <c r="C22" t="s">
        <v>192</v>
      </c>
      <c r="D22" t="s">
        <v>330</v>
      </c>
      <c r="E22" t="s">
        <v>461</v>
      </c>
      <c r="F22" t="s">
        <v>534</v>
      </c>
      <c r="G22" t="s">
        <v>598</v>
      </c>
      <c r="I22" s="1" t="s">
        <v>1529</v>
      </c>
      <c r="J22" s="1" t="s">
        <v>1658</v>
      </c>
      <c r="K22" s="1" t="s">
        <v>1758</v>
      </c>
      <c r="L22">
        <v>5</v>
      </c>
      <c r="M22">
        <v>2</v>
      </c>
      <c r="N22">
        <f t="shared" si="1"/>
        <v>2</v>
      </c>
      <c r="Q22">
        <f t="shared" si="0"/>
        <v>3</v>
      </c>
    </row>
    <row r="23" spans="1:17" ht="32" x14ac:dyDescent="0.2">
      <c r="A23" t="s">
        <v>19</v>
      </c>
      <c r="B23" t="s">
        <v>55</v>
      </c>
      <c r="C23" t="s">
        <v>193</v>
      </c>
      <c r="D23" t="s">
        <v>331</v>
      </c>
      <c r="E23" t="s">
        <v>462</v>
      </c>
      <c r="F23" t="s">
        <v>530</v>
      </c>
      <c r="G23" t="s">
        <v>585</v>
      </c>
      <c r="I23" s="1" t="s">
        <v>1530</v>
      </c>
      <c r="J23" s="1" t="s">
        <v>1659</v>
      </c>
      <c r="K23" s="1" t="s">
        <v>1759</v>
      </c>
      <c r="L23">
        <v>5</v>
      </c>
      <c r="M23">
        <v>1</v>
      </c>
      <c r="N23">
        <f t="shared" si="1"/>
        <v>1</v>
      </c>
      <c r="Q23">
        <f t="shared" si="0"/>
        <v>4</v>
      </c>
    </row>
    <row r="24" spans="1:17" ht="48" x14ac:dyDescent="0.2">
      <c r="A24" t="s">
        <v>19</v>
      </c>
      <c r="B24" t="s">
        <v>56</v>
      </c>
      <c r="C24" t="s">
        <v>194</v>
      </c>
      <c r="D24" t="s">
        <v>332</v>
      </c>
      <c r="E24" t="s">
        <v>463</v>
      </c>
      <c r="F24" t="s">
        <v>530</v>
      </c>
      <c r="G24" t="s">
        <v>599</v>
      </c>
      <c r="I24" s="1" t="s">
        <v>1531</v>
      </c>
      <c r="J24" s="1" t="s">
        <v>1660</v>
      </c>
      <c r="K24" s="1" t="s">
        <v>1760</v>
      </c>
      <c r="L24">
        <v>5</v>
      </c>
      <c r="M24">
        <v>4</v>
      </c>
      <c r="N24">
        <v>1</v>
      </c>
      <c r="P24">
        <v>3</v>
      </c>
      <c r="Q24">
        <f t="shared" si="0"/>
        <v>1</v>
      </c>
    </row>
    <row r="25" spans="1:17" ht="32" x14ac:dyDescent="0.2">
      <c r="A25" t="s">
        <v>19</v>
      </c>
      <c r="B25" t="s">
        <v>57</v>
      </c>
      <c r="C25" t="s">
        <v>195</v>
      </c>
      <c r="D25" t="s">
        <v>333</v>
      </c>
      <c r="E25" t="s">
        <v>57</v>
      </c>
      <c r="F25" t="s">
        <v>535</v>
      </c>
      <c r="G25" t="s">
        <v>600</v>
      </c>
      <c r="I25" s="1" t="s">
        <v>1238</v>
      </c>
      <c r="J25" s="1" t="s">
        <v>1376</v>
      </c>
      <c r="K25" s="1" t="s">
        <v>946</v>
      </c>
      <c r="L25">
        <v>5</v>
      </c>
      <c r="M25">
        <v>1</v>
      </c>
      <c r="N25">
        <f t="shared" si="1"/>
        <v>1</v>
      </c>
      <c r="Q25">
        <f t="shared" si="0"/>
        <v>4</v>
      </c>
    </row>
    <row r="26" spans="1:17" ht="32" x14ac:dyDescent="0.2">
      <c r="A26" t="s">
        <v>19</v>
      </c>
      <c r="B26" t="s">
        <v>58</v>
      </c>
      <c r="C26" t="s">
        <v>196</v>
      </c>
      <c r="D26" t="s">
        <v>334</v>
      </c>
      <c r="E26" t="s">
        <v>464</v>
      </c>
      <c r="F26" t="s">
        <v>524</v>
      </c>
      <c r="G26" t="s">
        <v>601</v>
      </c>
      <c r="I26" s="1" t="s">
        <v>1532</v>
      </c>
      <c r="J26" s="1" t="s">
        <v>1661</v>
      </c>
      <c r="K26" s="1" t="s">
        <v>1494</v>
      </c>
      <c r="L26">
        <v>5</v>
      </c>
      <c r="M26">
        <v>1</v>
      </c>
      <c r="N26">
        <f t="shared" si="1"/>
        <v>1</v>
      </c>
      <c r="Q26">
        <f t="shared" si="0"/>
        <v>4</v>
      </c>
    </row>
    <row r="27" spans="1:17" ht="32" x14ac:dyDescent="0.2">
      <c r="A27" t="s">
        <v>19</v>
      </c>
      <c r="B27" t="s">
        <v>59</v>
      </c>
      <c r="C27" t="s">
        <v>197</v>
      </c>
      <c r="D27" t="s">
        <v>335</v>
      </c>
      <c r="E27" t="s">
        <v>465</v>
      </c>
      <c r="F27" t="s">
        <v>533</v>
      </c>
      <c r="G27" t="s">
        <v>602</v>
      </c>
      <c r="I27" s="1" t="s">
        <v>1533</v>
      </c>
      <c r="J27" s="1" t="s">
        <v>1662</v>
      </c>
      <c r="L27">
        <v>5</v>
      </c>
      <c r="M27">
        <v>0</v>
      </c>
      <c r="N27">
        <f t="shared" si="1"/>
        <v>0</v>
      </c>
      <c r="O27">
        <v>1</v>
      </c>
      <c r="Q27">
        <f t="shared" si="0"/>
        <v>4</v>
      </c>
    </row>
    <row r="28" spans="1:17" ht="32" x14ac:dyDescent="0.2">
      <c r="A28" t="s">
        <v>19</v>
      </c>
      <c r="B28" t="s">
        <v>60</v>
      </c>
      <c r="C28" t="s">
        <v>198</v>
      </c>
      <c r="D28" t="s">
        <v>336</v>
      </c>
      <c r="E28" t="s">
        <v>466</v>
      </c>
      <c r="F28" t="s">
        <v>530</v>
      </c>
      <c r="G28" t="s">
        <v>593</v>
      </c>
      <c r="I28" s="1" t="s">
        <v>1534</v>
      </c>
      <c r="J28" s="1" t="s">
        <v>1663</v>
      </c>
      <c r="L28">
        <v>5</v>
      </c>
      <c r="M28">
        <v>0</v>
      </c>
      <c r="N28">
        <f t="shared" si="1"/>
        <v>0</v>
      </c>
      <c r="O28">
        <v>1</v>
      </c>
      <c r="Q28">
        <f t="shared" si="0"/>
        <v>4</v>
      </c>
    </row>
    <row r="29" spans="1:17" ht="32" x14ac:dyDescent="0.2">
      <c r="A29" t="s">
        <v>19</v>
      </c>
      <c r="B29" t="s">
        <v>61</v>
      </c>
      <c r="C29" t="s">
        <v>199</v>
      </c>
      <c r="D29" t="s">
        <v>337</v>
      </c>
      <c r="E29" t="s">
        <v>467</v>
      </c>
      <c r="F29" t="s">
        <v>530</v>
      </c>
      <c r="G29" t="s">
        <v>592</v>
      </c>
      <c r="I29" s="1" t="s">
        <v>1535</v>
      </c>
      <c r="J29" s="1" t="s">
        <v>1380</v>
      </c>
      <c r="K29" s="1" t="s">
        <v>1761</v>
      </c>
      <c r="L29">
        <v>5</v>
      </c>
      <c r="M29">
        <v>1</v>
      </c>
      <c r="N29">
        <f t="shared" si="1"/>
        <v>1</v>
      </c>
      <c r="Q29">
        <f t="shared" si="0"/>
        <v>4</v>
      </c>
    </row>
    <row r="30" spans="1:17" ht="32" x14ac:dyDescent="0.2">
      <c r="A30" t="s">
        <v>19</v>
      </c>
      <c r="B30" t="s">
        <v>62</v>
      </c>
      <c r="C30" t="s">
        <v>200</v>
      </c>
      <c r="D30" t="s">
        <v>338</v>
      </c>
      <c r="E30" t="s">
        <v>468</v>
      </c>
      <c r="F30" t="s">
        <v>536</v>
      </c>
      <c r="G30" t="s">
        <v>603</v>
      </c>
      <c r="I30" s="1" t="s">
        <v>1536</v>
      </c>
      <c r="J30" s="1" t="s">
        <v>1381</v>
      </c>
      <c r="K30" s="1" t="s">
        <v>1762</v>
      </c>
      <c r="L30">
        <v>5</v>
      </c>
      <c r="M30">
        <v>1</v>
      </c>
      <c r="N30">
        <f t="shared" si="1"/>
        <v>1</v>
      </c>
      <c r="Q30">
        <f t="shared" si="0"/>
        <v>4</v>
      </c>
    </row>
    <row r="31" spans="1:17" ht="32" x14ac:dyDescent="0.2">
      <c r="A31" t="s">
        <v>19</v>
      </c>
      <c r="B31" t="s">
        <v>63</v>
      </c>
      <c r="C31" t="s">
        <v>201</v>
      </c>
      <c r="D31" t="s">
        <v>339</v>
      </c>
      <c r="E31" t="s">
        <v>63</v>
      </c>
      <c r="F31" t="s">
        <v>534</v>
      </c>
      <c r="G31" t="s">
        <v>604</v>
      </c>
      <c r="I31" s="1" t="s">
        <v>1537</v>
      </c>
      <c r="J31" s="1" t="s">
        <v>1664</v>
      </c>
      <c r="K31" s="1" t="s">
        <v>947</v>
      </c>
      <c r="L31">
        <v>5</v>
      </c>
      <c r="M31">
        <v>1</v>
      </c>
      <c r="N31">
        <f t="shared" si="1"/>
        <v>1</v>
      </c>
      <c r="Q31">
        <f t="shared" si="0"/>
        <v>4</v>
      </c>
    </row>
    <row r="32" spans="1:17" ht="48" x14ac:dyDescent="0.2">
      <c r="A32" t="s">
        <v>19</v>
      </c>
      <c r="B32" t="s">
        <v>64</v>
      </c>
      <c r="C32" t="s">
        <v>202</v>
      </c>
      <c r="D32" t="s">
        <v>340</v>
      </c>
      <c r="E32" t="s">
        <v>469</v>
      </c>
      <c r="F32" t="s">
        <v>537</v>
      </c>
      <c r="I32" s="1" t="s">
        <v>1538</v>
      </c>
      <c r="J32" s="1" t="s">
        <v>1665</v>
      </c>
      <c r="L32">
        <v>5</v>
      </c>
      <c r="M32">
        <v>0</v>
      </c>
      <c r="N32">
        <f t="shared" si="1"/>
        <v>0</v>
      </c>
      <c r="Q32">
        <f t="shared" si="0"/>
        <v>5</v>
      </c>
    </row>
    <row r="33" spans="1:17" ht="32" x14ac:dyDescent="0.2">
      <c r="A33" t="s">
        <v>19</v>
      </c>
      <c r="B33" t="s">
        <v>65</v>
      </c>
      <c r="C33" t="s">
        <v>203</v>
      </c>
      <c r="D33" t="s">
        <v>341</v>
      </c>
      <c r="E33" t="s">
        <v>65</v>
      </c>
      <c r="F33" t="s">
        <v>530</v>
      </c>
      <c r="G33" t="s">
        <v>601</v>
      </c>
      <c r="I33" s="1" t="s">
        <v>1539</v>
      </c>
      <c r="J33" s="1" t="s">
        <v>1666</v>
      </c>
      <c r="K33" s="1" t="s">
        <v>948</v>
      </c>
      <c r="L33">
        <v>5</v>
      </c>
      <c r="M33">
        <v>1</v>
      </c>
      <c r="N33">
        <f t="shared" si="1"/>
        <v>1</v>
      </c>
      <c r="Q33">
        <f t="shared" si="0"/>
        <v>4</v>
      </c>
    </row>
    <row r="34" spans="1:17" ht="32" x14ac:dyDescent="0.2">
      <c r="A34" t="s">
        <v>19</v>
      </c>
      <c r="B34" t="s">
        <v>66</v>
      </c>
      <c r="C34" t="s">
        <v>204</v>
      </c>
      <c r="D34" t="s">
        <v>342</v>
      </c>
      <c r="E34" t="s">
        <v>470</v>
      </c>
      <c r="F34" t="s">
        <v>530</v>
      </c>
      <c r="I34" s="1" t="s">
        <v>1540</v>
      </c>
      <c r="J34" s="1" t="s">
        <v>1667</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1541</v>
      </c>
      <c r="J35" s="1" t="s">
        <v>1668</v>
      </c>
      <c r="K35" s="1" t="s">
        <v>1763</v>
      </c>
      <c r="L35">
        <v>5</v>
      </c>
      <c r="M35">
        <v>1</v>
      </c>
      <c r="N35">
        <v>0</v>
      </c>
      <c r="O35">
        <v>1</v>
      </c>
      <c r="P35">
        <v>1</v>
      </c>
      <c r="Q35">
        <f t="shared" si="3"/>
        <v>3</v>
      </c>
    </row>
    <row r="36" spans="1:17" ht="32" x14ac:dyDescent="0.2">
      <c r="A36" t="s">
        <v>20</v>
      </c>
      <c r="B36" t="s">
        <v>68</v>
      </c>
      <c r="C36" t="s">
        <v>206</v>
      </c>
      <c r="D36" t="s">
        <v>344</v>
      </c>
      <c r="E36" t="s">
        <v>472</v>
      </c>
      <c r="F36" t="s">
        <v>538</v>
      </c>
      <c r="G36" t="s">
        <v>606</v>
      </c>
      <c r="I36" s="1" t="s">
        <v>1542</v>
      </c>
      <c r="J36" s="1" t="s">
        <v>1669</v>
      </c>
      <c r="K36" s="1" t="s">
        <v>1764</v>
      </c>
      <c r="L36">
        <v>5</v>
      </c>
      <c r="M36">
        <v>2</v>
      </c>
      <c r="N36">
        <f t="shared" si="2"/>
        <v>2</v>
      </c>
      <c r="O36">
        <v>3</v>
      </c>
      <c r="Q36">
        <f t="shared" si="3"/>
        <v>0</v>
      </c>
    </row>
    <row r="37" spans="1:17" ht="32" x14ac:dyDescent="0.2">
      <c r="A37" t="s">
        <v>20</v>
      </c>
      <c r="B37" t="s">
        <v>69</v>
      </c>
      <c r="C37" t="s">
        <v>207</v>
      </c>
      <c r="D37" t="s">
        <v>345</v>
      </c>
      <c r="E37" t="s">
        <v>69</v>
      </c>
      <c r="F37" t="s">
        <v>530</v>
      </c>
      <c r="G37" t="s">
        <v>607</v>
      </c>
      <c r="I37" s="1" t="s">
        <v>1543</v>
      </c>
      <c r="J37" s="1" t="s">
        <v>1388</v>
      </c>
      <c r="L37">
        <v>5</v>
      </c>
      <c r="M37">
        <v>0</v>
      </c>
      <c r="N37">
        <f t="shared" si="2"/>
        <v>0</v>
      </c>
      <c r="Q37">
        <f t="shared" si="3"/>
        <v>5</v>
      </c>
    </row>
    <row r="38" spans="1:17" ht="32" x14ac:dyDescent="0.2">
      <c r="A38" t="s">
        <v>20</v>
      </c>
      <c r="B38" t="s">
        <v>70</v>
      </c>
      <c r="C38" t="s">
        <v>208</v>
      </c>
      <c r="D38" t="s">
        <v>346</v>
      </c>
      <c r="E38" t="s">
        <v>70</v>
      </c>
      <c r="F38" t="s">
        <v>530</v>
      </c>
      <c r="G38" t="s">
        <v>585</v>
      </c>
      <c r="I38" s="1" t="s">
        <v>1544</v>
      </c>
      <c r="J38" s="1" t="s">
        <v>1670</v>
      </c>
      <c r="K38" s="1" t="s">
        <v>1765</v>
      </c>
      <c r="L38">
        <v>5</v>
      </c>
      <c r="M38">
        <v>3</v>
      </c>
      <c r="N38">
        <v>1</v>
      </c>
      <c r="P38">
        <v>2</v>
      </c>
      <c r="Q38">
        <f t="shared" si="3"/>
        <v>2</v>
      </c>
    </row>
    <row r="39" spans="1:17" ht="32" x14ac:dyDescent="0.2">
      <c r="A39" t="s">
        <v>20</v>
      </c>
      <c r="B39" t="s">
        <v>71</v>
      </c>
      <c r="C39" t="s">
        <v>209</v>
      </c>
      <c r="D39" t="s">
        <v>347</v>
      </c>
      <c r="E39" t="s">
        <v>473</v>
      </c>
      <c r="F39" t="s">
        <v>539</v>
      </c>
      <c r="G39" t="s">
        <v>608</v>
      </c>
      <c r="I39" s="1" t="s">
        <v>1545</v>
      </c>
      <c r="J39" s="1" t="s">
        <v>1671</v>
      </c>
      <c r="L39">
        <v>5</v>
      </c>
      <c r="M39">
        <v>0</v>
      </c>
      <c r="N39">
        <f t="shared" si="2"/>
        <v>0</v>
      </c>
      <c r="Q39">
        <f t="shared" si="3"/>
        <v>5</v>
      </c>
    </row>
    <row r="40" spans="1:17" ht="32" x14ac:dyDescent="0.2">
      <c r="A40" t="s">
        <v>20</v>
      </c>
      <c r="B40" t="s">
        <v>72</v>
      </c>
      <c r="C40" t="s">
        <v>210</v>
      </c>
      <c r="D40" t="s">
        <v>348</v>
      </c>
      <c r="E40" t="s">
        <v>474</v>
      </c>
      <c r="F40" t="s">
        <v>540</v>
      </c>
      <c r="G40" t="s">
        <v>609</v>
      </c>
      <c r="I40" s="1" t="s">
        <v>1546</v>
      </c>
      <c r="J40" s="1" t="s">
        <v>1672</v>
      </c>
      <c r="L40">
        <v>5</v>
      </c>
      <c r="M40">
        <v>0</v>
      </c>
      <c r="N40">
        <f t="shared" si="2"/>
        <v>0</v>
      </c>
      <c r="O40">
        <v>1</v>
      </c>
      <c r="Q40">
        <f t="shared" si="3"/>
        <v>4</v>
      </c>
    </row>
    <row r="41" spans="1:17" ht="32" x14ac:dyDescent="0.2">
      <c r="A41" t="s">
        <v>20</v>
      </c>
      <c r="B41" t="s">
        <v>73</v>
      </c>
      <c r="C41" t="s">
        <v>211</v>
      </c>
      <c r="D41" t="s">
        <v>349</v>
      </c>
      <c r="E41" t="s">
        <v>475</v>
      </c>
      <c r="F41" t="s">
        <v>541</v>
      </c>
      <c r="I41" s="1" t="s">
        <v>1547</v>
      </c>
      <c r="J41" s="1" t="s">
        <v>1392</v>
      </c>
      <c r="K41" s="1" t="s">
        <v>1392</v>
      </c>
      <c r="L41">
        <v>5</v>
      </c>
      <c r="M41">
        <v>5</v>
      </c>
      <c r="N41">
        <v>3</v>
      </c>
      <c r="P41">
        <v>2</v>
      </c>
      <c r="Q41">
        <f t="shared" si="3"/>
        <v>0</v>
      </c>
    </row>
    <row r="42" spans="1:17" ht="32" x14ac:dyDescent="0.2">
      <c r="A42" t="s">
        <v>20</v>
      </c>
      <c r="B42" t="s">
        <v>74</v>
      </c>
      <c r="C42" t="s">
        <v>212</v>
      </c>
      <c r="D42" t="s">
        <v>350</v>
      </c>
      <c r="E42" t="s">
        <v>74</v>
      </c>
      <c r="F42" t="s">
        <v>542</v>
      </c>
      <c r="I42" s="1" t="s">
        <v>1548</v>
      </c>
      <c r="J42" s="1" t="s">
        <v>1673</v>
      </c>
      <c r="L42">
        <v>5</v>
      </c>
      <c r="M42">
        <v>0</v>
      </c>
      <c r="N42">
        <f t="shared" si="2"/>
        <v>0</v>
      </c>
      <c r="Q42">
        <f t="shared" si="3"/>
        <v>5</v>
      </c>
    </row>
    <row r="43" spans="1:17" ht="32" x14ac:dyDescent="0.2">
      <c r="A43" t="s">
        <v>21</v>
      </c>
      <c r="B43" t="s">
        <v>75</v>
      </c>
      <c r="C43" t="s">
        <v>213</v>
      </c>
      <c r="D43" t="s">
        <v>351</v>
      </c>
      <c r="E43" t="s">
        <v>75</v>
      </c>
      <c r="F43" t="s">
        <v>535</v>
      </c>
      <c r="G43" t="s">
        <v>610</v>
      </c>
      <c r="I43" s="1" t="s">
        <v>1549</v>
      </c>
      <c r="J43" s="1" t="s">
        <v>1674</v>
      </c>
      <c r="K43" s="1" t="s">
        <v>1497</v>
      </c>
      <c r="L43">
        <v>5</v>
      </c>
      <c r="M43">
        <v>2</v>
      </c>
      <c r="N43">
        <v>1</v>
      </c>
      <c r="P43">
        <v>1</v>
      </c>
      <c r="Q43">
        <f t="shared" si="3"/>
        <v>3</v>
      </c>
    </row>
    <row r="44" spans="1:17" ht="32" x14ac:dyDescent="0.2">
      <c r="A44" t="s">
        <v>21</v>
      </c>
      <c r="B44" t="s">
        <v>76</v>
      </c>
      <c r="C44" t="s">
        <v>214</v>
      </c>
      <c r="D44" t="s">
        <v>352</v>
      </c>
      <c r="E44" t="s">
        <v>76</v>
      </c>
      <c r="F44" t="s">
        <v>524</v>
      </c>
      <c r="G44" t="s">
        <v>611</v>
      </c>
      <c r="I44" s="1" t="s">
        <v>1550</v>
      </c>
      <c r="J44" s="1" t="s">
        <v>1675</v>
      </c>
      <c r="K44" s="1" t="s">
        <v>952</v>
      </c>
      <c r="L44">
        <v>5</v>
      </c>
      <c r="M44">
        <v>1</v>
      </c>
      <c r="N44">
        <f t="shared" si="2"/>
        <v>1</v>
      </c>
      <c r="Q44">
        <f t="shared" si="3"/>
        <v>4</v>
      </c>
    </row>
    <row r="45" spans="1:17" ht="32" x14ac:dyDescent="0.2">
      <c r="A45" t="s">
        <v>21</v>
      </c>
      <c r="B45" t="s">
        <v>77</v>
      </c>
      <c r="C45" t="s">
        <v>215</v>
      </c>
      <c r="D45" t="s">
        <v>353</v>
      </c>
      <c r="E45" t="s">
        <v>77</v>
      </c>
      <c r="F45" t="s">
        <v>530</v>
      </c>
      <c r="G45" t="s">
        <v>612</v>
      </c>
      <c r="I45" s="1" t="s">
        <v>1551</v>
      </c>
      <c r="J45" s="1" t="s">
        <v>1676</v>
      </c>
      <c r="K45" s="1" t="s">
        <v>953</v>
      </c>
      <c r="L45">
        <v>5</v>
      </c>
      <c r="M45">
        <v>1</v>
      </c>
      <c r="N45">
        <f t="shared" si="2"/>
        <v>1</v>
      </c>
      <c r="Q45">
        <f t="shared" si="3"/>
        <v>4</v>
      </c>
    </row>
    <row r="46" spans="1:17" ht="32" x14ac:dyDescent="0.2">
      <c r="A46" t="s">
        <v>21</v>
      </c>
      <c r="B46" t="s">
        <v>78</v>
      </c>
      <c r="C46" t="s">
        <v>216</v>
      </c>
      <c r="D46" t="s">
        <v>354</v>
      </c>
      <c r="E46" t="s">
        <v>78</v>
      </c>
      <c r="F46" t="s">
        <v>543</v>
      </c>
      <c r="G46" t="s">
        <v>613</v>
      </c>
      <c r="I46" s="1" t="s">
        <v>1552</v>
      </c>
      <c r="J46" s="1" t="s">
        <v>1677</v>
      </c>
      <c r="K46" s="1" t="s">
        <v>1766</v>
      </c>
      <c r="L46">
        <v>5</v>
      </c>
      <c r="M46">
        <v>3</v>
      </c>
      <c r="N46">
        <f t="shared" si="2"/>
        <v>3</v>
      </c>
      <c r="Q46">
        <f t="shared" si="3"/>
        <v>2</v>
      </c>
    </row>
    <row r="47" spans="1:17" ht="48" x14ac:dyDescent="0.2">
      <c r="A47" t="s">
        <v>21</v>
      </c>
      <c r="B47" t="s">
        <v>79</v>
      </c>
      <c r="C47" t="s">
        <v>217</v>
      </c>
      <c r="D47" t="s">
        <v>355</v>
      </c>
      <c r="E47" t="s">
        <v>476</v>
      </c>
      <c r="F47" t="s">
        <v>524</v>
      </c>
      <c r="G47" t="s">
        <v>614</v>
      </c>
      <c r="I47" s="1" t="s">
        <v>1553</v>
      </c>
      <c r="J47" s="1" t="s">
        <v>1678</v>
      </c>
      <c r="L47">
        <v>5</v>
      </c>
      <c r="M47">
        <v>0</v>
      </c>
      <c r="N47">
        <f t="shared" si="2"/>
        <v>0</v>
      </c>
      <c r="Q47">
        <f t="shared" si="3"/>
        <v>5</v>
      </c>
    </row>
    <row r="48" spans="1:17" ht="32" x14ac:dyDescent="0.2">
      <c r="A48" t="s">
        <v>21</v>
      </c>
      <c r="B48" t="s">
        <v>80</v>
      </c>
      <c r="C48" t="s">
        <v>218</v>
      </c>
      <c r="D48" t="s">
        <v>356</v>
      </c>
      <c r="E48" t="s">
        <v>477</v>
      </c>
      <c r="F48" t="s">
        <v>528</v>
      </c>
      <c r="G48" t="s">
        <v>586</v>
      </c>
      <c r="I48" s="1" t="s">
        <v>1554</v>
      </c>
      <c r="J48" s="1" t="s">
        <v>1679</v>
      </c>
      <c r="K48" s="1" t="s">
        <v>955</v>
      </c>
      <c r="L48">
        <v>5</v>
      </c>
      <c r="M48">
        <v>1</v>
      </c>
      <c r="N48">
        <f t="shared" si="2"/>
        <v>1</v>
      </c>
      <c r="Q48">
        <f t="shared" si="3"/>
        <v>4</v>
      </c>
    </row>
    <row r="49" spans="1:17" ht="32" x14ac:dyDescent="0.2">
      <c r="A49" t="s">
        <v>21</v>
      </c>
      <c r="B49" t="s">
        <v>81</v>
      </c>
      <c r="C49" t="s">
        <v>219</v>
      </c>
      <c r="D49" t="s">
        <v>357</v>
      </c>
      <c r="E49" t="s">
        <v>478</v>
      </c>
      <c r="F49" t="s">
        <v>524</v>
      </c>
      <c r="G49" t="s">
        <v>615</v>
      </c>
      <c r="I49" s="1" t="s">
        <v>1555</v>
      </c>
      <c r="J49" s="1" t="s">
        <v>1680</v>
      </c>
      <c r="L49">
        <v>5</v>
      </c>
      <c r="M49">
        <v>0</v>
      </c>
      <c r="N49">
        <f t="shared" si="2"/>
        <v>0</v>
      </c>
      <c r="O49">
        <v>1</v>
      </c>
      <c r="Q49">
        <f t="shared" si="3"/>
        <v>4</v>
      </c>
    </row>
    <row r="50" spans="1:17" ht="32" x14ac:dyDescent="0.2">
      <c r="A50" t="s">
        <v>21</v>
      </c>
      <c r="B50" t="s">
        <v>82</v>
      </c>
      <c r="C50" t="s">
        <v>220</v>
      </c>
      <c r="D50" t="s">
        <v>358</v>
      </c>
      <c r="E50" t="s">
        <v>82</v>
      </c>
      <c r="F50" t="s">
        <v>544</v>
      </c>
      <c r="I50" s="1" t="s">
        <v>1556</v>
      </c>
      <c r="J50" s="1" t="s">
        <v>1681</v>
      </c>
      <c r="K50" s="1" t="s">
        <v>956</v>
      </c>
      <c r="L50">
        <v>5</v>
      </c>
      <c r="M50">
        <v>1</v>
      </c>
      <c r="N50">
        <f t="shared" si="2"/>
        <v>1</v>
      </c>
      <c r="Q50">
        <f t="shared" si="3"/>
        <v>4</v>
      </c>
    </row>
    <row r="51" spans="1:17" ht="32" x14ac:dyDescent="0.2">
      <c r="A51" t="s">
        <v>21</v>
      </c>
      <c r="B51" t="s">
        <v>83</v>
      </c>
      <c r="C51" t="s">
        <v>221</v>
      </c>
      <c r="D51" t="s">
        <v>359</v>
      </c>
      <c r="E51" t="s">
        <v>83</v>
      </c>
      <c r="F51" t="s">
        <v>545</v>
      </c>
      <c r="G51" t="s">
        <v>616</v>
      </c>
      <c r="I51" s="1" t="s">
        <v>1557</v>
      </c>
      <c r="J51" s="1" t="s">
        <v>1682</v>
      </c>
      <c r="K51" s="1" t="s">
        <v>957</v>
      </c>
      <c r="L51">
        <v>5</v>
      </c>
      <c r="M51">
        <v>1</v>
      </c>
      <c r="N51">
        <f t="shared" si="2"/>
        <v>1</v>
      </c>
      <c r="Q51">
        <f t="shared" si="3"/>
        <v>4</v>
      </c>
    </row>
    <row r="52" spans="1:17" ht="32" x14ac:dyDescent="0.2">
      <c r="A52" t="s">
        <v>21</v>
      </c>
      <c r="B52" t="s">
        <v>84</v>
      </c>
      <c r="C52" t="s">
        <v>222</v>
      </c>
      <c r="D52" t="s">
        <v>360</v>
      </c>
      <c r="E52" t="s">
        <v>479</v>
      </c>
      <c r="F52" t="s">
        <v>530</v>
      </c>
      <c r="G52" t="s">
        <v>617</v>
      </c>
      <c r="I52" s="1" t="s">
        <v>1558</v>
      </c>
      <c r="J52" s="1" t="s">
        <v>1683</v>
      </c>
      <c r="L52">
        <v>5</v>
      </c>
      <c r="M52">
        <v>0</v>
      </c>
      <c r="N52">
        <f t="shared" si="2"/>
        <v>0</v>
      </c>
      <c r="Q52">
        <f t="shared" si="3"/>
        <v>5</v>
      </c>
    </row>
    <row r="53" spans="1:17" ht="32" x14ac:dyDescent="0.2">
      <c r="A53" t="s">
        <v>21</v>
      </c>
      <c r="B53" t="s">
        <v>85</v>
      </c>
      <c r="C53" t="s">
        <v>223</v>
      </c>
      <c r="D53" t="s">
        <v>361</v>
      </c>
      <c r="E53" t="s">
        <v>480</v>
      </c>
      <c r="F53" t="s">
        <v>530</v>
      </c>
      <c r="G53" t="s">
        <v>618</v>
      </c>
      <c r="I53" s="1" t="s">
        <v>1559</v>
      </c>
      <c r="J53" s="1" t="s">
        <v>1684</v>
      </c>
      <c r="K53" s="1" t="s">
        <v>958</v>
      </c>
      <c r="L53">
        <v>5</v>
      </c>
      <c r="M53">
        <v>1</v>
      </c>
      <c r="N53">
        <f t="shared" si="2"/>
        <v>1</v>
      </c>
      <c r="Q53">
        <f t="shared" si="3"/>
        <v>4</v>
      </c>
    </row>
    <row r="54" spans="1:17" ht="32" x14ac:dyDescent="0.2">
      <c r="A54" t="s">
        <v>21</v>
      </c>
      <c r="B54" t="s">
        <v>86</v>
      </c>
      <c r="C54" t="s">
        <v>224</v>
      </c>
      <c r="D54" t="s">
        <v>362</v>
      </c>
      <c r="E54" t="s">
        <v>86</v>
      </c>
      <c r="F54" t="s">
        <v>524</v>
      </c>
      <c r="G54" t="s">
        <v>619</v>
      </c>
      <c r="I54" s="1" t="s">
        <v>1560</v>
      </c>
      <c r="J54" s="1" t="s">
        <v>1685</v>
      </c>
      <c r="K54" s="1" t="s">
        <v>1499</v>
      </c>
      <c r="L54">
        <v>5</v>
      </c>
      <c r="M54">
        <v>2</v>
      </c>
      <c r="N54">
        <v>1</v>
      </c>
      <c r="P54">
        <v>1</v>
      </c>
      <c r="Q54">
        <f t="shared" si="3"/>
        <v>3</v>
      </c>
    </row>
    <row r="55" spans="1:17" ht="32" x14ac:dyDescent="0.2">
      <c r="A55" t="s">
        <v>21</v>
      </c>
      <c r="B55" t="s">
        <v>87</v>
      </c>
      <c r="C55" t="s">
        <v>225</v>
      </c>
      <c r="D55" t="s">
        <v>363</v>
      </c>
      <c r="E55" t="s">
        <v>87</v>
      </c>
      <c r="F55" t="s">
        <v>546</v>
      </c>
      <c r="G55" t="s">
        <v>615</v>
      </c>
      <c r="I55" s="1" t="s">
        <v>1561</v>
      </c>
      <c r="J55" s="1" t="s">
        <v>1686</v>
      </c>
      <c r="L55">
        <v>5</v>
      </c>
      <c r="M55">
        <v>0</v>
      </c>
      <c r="N55">
        <f t="shared" si="2"/>
        <v>0</v>
      </c>
      <c r="Q55">
        <f t="shared" si="3"/>
        <v>5</v>
      </c>
    </row>
    <row r="56" spans="1:17" ht="32" x14ac:dyDescent="0.2">
      <c r="A56" t="s">
        <v>21</v>
      </c>
      <c r="B56" t="s">
        <v>88</v>
      </c>
      <c r="C56" t="s">
        <v>226</v>
      </c>
      <c r="D56" t="s">
        <v>364</v>
      </c>
      <c r="E56" t="s">
        <v>88</v>
      </c>
      <c r="F56" t="s">
        <v>524</v>
      </c>
      <c r="G56" t="s">
        <v>617</v>
      </c>
      <c r="I56" s="1" t="s">
        <v>1562</v>
      </c>
      <c r="J56" s="1" t="s">
        <v>1687</v>
      </c>
      <c r="K56" s="1" t="s">
        <v>960</v>
      </c>
      <c r="L56">
        <v>5</v>
      </c>
      <c r="M56">
        <v>1</v>
      </c>
      <c r="N56">
        <f t="shared" si="2"/>
        <v>1</v>
      </c>
      <c r="Q56">
        <f t="shared" si="3"/>
        <v>4</v>
      </c>
    </row>
    <row r="57" spans="1:17" ht="64" x14ac:dyDescent="0.2">
      <c r="A57" t="s">
        <v>21</v>
      </c>
      <c r="B57" t="s">
        <v>89</v>
      </c>
      <c r="C57" t="s">
        <v>227</v>
      </c>
      <c r="D57" t="s">
        <v>365</v>
      </c>
      <c r="E57" t="s">
        <v>481</v>
      </c>
      <c r="F57" t="s">
        <v>530</v>
      </c>
      <c r="G57" t="s">
        <v>620</v>
      </c>
      <c r="I57" s="1" t="s">
        <v>1563</v>
      </c>
      <c r="J57" s="1" t="s">
        <v>1688</v>
      </c>
      <c r="L57">
        <v>5</v>
      </c>
      <c r="M57">
        <v>0</v>
      </c>
      <c r="N57">
        <f t="shared" si="2"/>
        <v>0</v>
      </c>
      <c r="Q57">
        <f t="shared" si="3"/>
        <v>5</v>
      </c>
    </row>
    <row r="58" spans="1:17" ht="32" x14ac:dyDescent="0.2">
      <c r="A58" t="s">
        <v>21</v>
      </c>
      <c r="B58" t="s">
        <v>90</v>
      </c>
      <c r="C58" t="s">
        <v>228</v>
      </c>
      <c r="D58" t="s">
        <v>366</v>
      </c>
      <c r="E58" t="s">
        <v>482</v>
      </c>
      <c r="F58" t="s">
        <v>530</v>
      </c>
      <c r="G58" t="s">
        <v>593</v>
      </c>
      <c r="I58" s="1" t="s">
        <v>1564</v>
      </c>
      <c r="J58" s="1" t="s">
        <v>1689</v>
      </c>
      <c r="L58">
        <v>5</v>
      </c>
      <c r="M58">
        <v>0</v>
      </c>
      <c r="N58">
        <f t="shared" si="2"/>
        <v>0</v>
      </c>
      <c r="O58">
        <v>1</v>
      </c>
      <c r="Q58">
        <f t="shared" si="3"/>
        <v>4</v>
      </c>
    </row>
    <row r="59" spans="1:17" ht="32" x14ac:dyDescent="0.2">
      <c r="A59" t="s">
        <v>21</v>
      </c>
      <c r="B59" t="s">
        <v>91</v>
      </c>
      <c r="C59" t="s">
        <v>229</v>
      </c>
      <c r="D59" t="s">
        <v>367</v>
      </c>
      <c r="E59" t="s">
        <v>483</v>
      </c>
      <c r="F59" t="s">
        <v>547</v>
      </c>
      <c r="G59" t="s">
        <v>621</v>
      </c>
      <c r="I59" s="1" t="s">
        <v>1565</v>
      </c>
      <c r="J59" s="1" t="s">
        <v>1690</v>
      </c>
      <c r="K59" s="1" t="s">
        <v>1767</v>
      </c>
      <c r="L59">
        <v>5</v>
      </c>
      <c r="M59">
        <v>1</v>
      </c>
      <c r="N59">
        <f t="shared" si="2"/>
        <v>1</v>
      </c>
      <c r="Q59">
        <f t="shared" si="3"/>
        <v>4</v>
      </c>
    </row>
    <row r="60" spans="1:17" ht="32" x14ac:dyDescent="0.2">
      <c r="A60" t="s">
        <v>21</v>
      </c>
      <c r="B60" t="s">
        <v>92</v>
      </c>
      <c r="C60" t="s">
        <v>230</v>
      </c>
      <c r="D60" t="s">
        <v>368</v>
      </c>
      <c r="E60" t="s">
        <v>92</v>
      </c>
      <c r="F60" t="s">
        <v>530</v>
      </c>
      <c r="G60" t="s">
        <v>595</v>
      </c>
      <c r="I60" s="1" t="s">
        <v>1566</v>
      </c>
      <c r="J60" s="1" t="s">
        <v>1691</v>
      </c>
      <c r="K60" s="1" t="s">
        <v>961</v>
      </c>
      <c r="L60">
        <v>5</v>
      </c>
      <c r="M60">
        <v>1</v>
      </c>
      <c r="N60">
        <f t="shared" si="2"/>
        <v>1</v>
      </c>
      <c r="Q60">
        <f t="shared" si="3"/>
        <v>4</v>
      </c>
    </row>
    <row r="61" spans="1:17" ht="32" x14ac:dyDescent="0.2">
      <c r="A61" t="s">
        <v>21</v>
      </c>
      <c r="B61" t="s">
        <v>93</v>
      </c>
      <c r="C61" t="s">
        <v>231</v>
      </c>
      <c r="D61" t="s">
        <v>369</v>
      </c>
      <c r="E61" t="s">
        <v>93</v>
      </c>
      <c r="F61" t="s">
        <v>530</v>
      </c>
      <c r="G61" t="s">
        <v>608</v>
      </c>
      <c r="I61" s="1" t="s">
        <v>1567</v>
      </c>
      <c r="J61" s="1" t="s">
        <v>1692</v>
      </c>
      <c r="K61" s="1" t="s">
        <v>1768</v>
      </c>
      <c r="L61">
        <v>5</v>
      </c>
      <c r="M61">
        <v>3</v>
      </c>
      <c r="N61">
        <v>1</v>
      </c>
      <c r="P61">
        <v>2</v>
      </c>
      <c r="Q61">
        <f t="shared" si="3"/>
        <v>2</v>
      </c>
    </row>
    <row r="62" spans="1:17" ht="32" x14ac:dyDescent="0.2">
      <c r="A62" t="s">
        <v>21</v>
      </c>
      <c r="B62" t="s">
        <v>94</v>
      </c>
      <c r="C62" t="s">
        <v>232</v>
      </c>
      <c r="D62" t="s">
        <v>370</v>
      </c>
      <c r="E62" t="s">
        <v>484</v>
      </c>
      <c r="F62" t="s">
        <v>530</v>
      </c>
      <c r="G62" t="s">
        <v>622</v>
      </c>
      <c r="I62" s="1" t="s">
        <v>1568</v>
      </c>
      <c r="J62" s="1" t="s">
        <v>1693</v>
      </c>
      <c r="K62" s="1" t="s">
        <v>1769</v>
      </c>
      <c r="L62">
        <v>5</v>
      </c>
      <c r="M62">
        <v>1</v>
      </c>
      <c r="N62">
        <f t="shared" si="2"/>
        <v>1</v>
      </c>
      <c r="Q62">
        <f t="shared" si="3"/>
        <v>4</v>
      </c>
    </row>
    <row r="63" spans="1:17" ht="32" x14ac:dyDescent="0.2">
      <c r="A63" t="s">
        <v>21</v>
      </c>
      <c r="B63" t="s">
        <v>95</v>
      </c>
      <c r="C63" t="s">
        <v>233</v>
      </c>
      <c r="D63" t="s">
        <v>371</v>
      </c>
      <c r="E63" t="s">
        <v>485</v>
      </c>
      <c r="F63" t="s">
        <v>548</v>
      </c>
      <c r="G63" t="s">
        <v>623</v>
      </c>
      <c r="I63" s="1" t="s">
        <v>1569</v>
      </c>
      <c r="J63" s="1" t="s">
        <v>1414</v>
      </c>
      <c r="K63" s="1" t="s">
        <v>1770</v>
      </c>
      <c r="L63">
        <v>5</v>
      </c>
      <c r="M63">
        <v>1</v>
      </c>
      <c r="N63">
        <f t="shared" si="2"/>
        <v>1</v>
      </c>
      <c r="Q63">
        <f t="shared" si="3"/>
        <v>4</v>
      </c>
    </row>
    <row r="64" spans="1:17" ht="48" x14ac:dyDescent="0.2">
      <c r="A64" t="s">
        <v>22</v>
      </c>
      <c r="B64" t="s">
        <v>96</v>
      </c>
      <c r="C64" t="s">
        <v>234</v>
      </c>
      <c r="D64" t="s">
        <v>372</v>
      </c>
      <c r="E64" t="s">
        <v>486</v>
      </c>
      <c r="F64" t="s">
        <v>549</v>
      </c>
      <c r="G64" t="s">
        <v>624</v>
      </c>
      <c r="I64" s="1" t="s">
        <v>1570</v>
      </c>
      <c r="J64" s="1" t="s">
        <v>1415</v>
      </c>
      <c r="L64">
        <v>5</v>
      </c>
      <c r="M64">
        <v>0</v>
      </c>
      <c r="N64">
        <f t="shared" si="2"/>
        <v>0</v>
      </c>
      <c r="Q64">
        <f t="shared" si="3"/>
        <v>5</v>
      </c>
    </row>
    <row r="65" spans="1:17" ht="32" x14ac:dyDescent="0.2">
      <c r="A65" t="s">
        <v>22</v>
      </c>
      <c r="B65" t="s">
        <v>97</v>
      </c>
      <c r="C65" t="s">
        <v>235</v>
      </c>
      <c r="D65" t="s">
        <v>373</v>
      </c>
      <c r="E65" t="s">
        <v>97</v>
      </c>
      <c r="F65" t="s">
        <v>548</v>
      </c>
      <c r="G65" t="s">
        <v>625</v>
      </c>
      <c r="I65" s="1" t="s">
        <v>1571</v>
      </c>
      <c r="J65" s="1" t="s">
        <v>1694</v>
      </c>
      <c r="K65" s="1" t="s">
        <v>963</v>
      </c>
      <c r="L65">
        <v>5</v>
      </c>
      <c r="M65">
        <v>1</v>
      </c>
      <c r="N65">
        <f t="shared" si="2"/>
        <v>1</v>
      </c>
      <c r="Q65">
        <f t="shared" si="3"/>
        <v>4</v>
      </c>
    </row>
    <row r="66" spans="1:17" ht="32" x14ac:dyDescent="0.2">
      <c r="A66" t="s">
        <v>22</v>
      </c>
      <c r="B66" t="s">
        <v>98</v>
      </c>
      <c r="C66" t="s">
        <v>236</v>
      </c>
      <c r="D66" t="s">
        <v>374</v>
      </c>
      <c r="E66" t="s">
        <v>98</v>
      </c>
      <c r="F66" t="s">
        <v>530</v>
      </c>
      <c r="G66" t="s">
        <v>592</v>
      </c>
      <c r="I66" s="1" t="s">
        <v>1572</v>
      </c>
      <c r="J66" s="1" t="s">
        <v>1695</v>
      </c>
      <c r="K66" s="1" t="s">
        <v>1771</v>
      </c>
      <c r="L66">
        <v>5</v>
      </c>
      <c r="M66">
        <v>3</v>
      </c>
      <c r="N66">
        <f t="shared" ref="N66:N97" si="4">M66</f>
        <v>3</v>
      </c>
      <c r="Q66">
        <f t="shared" ref="Q66:Q97" si="5">L66-SUM(N66:P66)</f>
        <v>2</v>
      </c>
    </row>
    <row r="67" spans="1:17" ht="32" x14ac:dyDescent="0.2">
      <c r="A67" t="s">
        <v>22</v>
      </c>
      <c r="B67" t="s">
        <v>99</v>
      </c>
      <c r="C67" t="s">
        <v>237</v>
      </c>
      <c r="D67" t="s">
        <v>375</v>
      </c>
      <c r="E67" t="s">
        <v>487</v>
      </c>
      <c r="F67" t="s">
        <v>524</v>
      </c>
      <c r="G67" t="s">
        <v>584</v>
      </c>
      <c r="I67" s="1" t="s">
        <v>1573</v>
      </c>
      <c r="J67" s="1" t="s">
        <v>1418</v>
      </c>
      <c r="K67" s="1" t="s">
        <v>1772</v>
      </c>
      <c r="L67">
        <v>5</v>
      </c>
      <c r="M67">
        <v>2</v>
      </c>
      <c r="N67">
        <f t="shared" si="4"/>
        <v>2</v>
      </c>
      <c r="Q67">
        <f t="shared" si="5"/>
        <v>3</v>
      </c>
    </row>
    <row r="68" spans="1:17" ht="32" x14ac:dyDescent="0.2">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2" x14ac:dyDescent="0.2">
      <c r="A69" t="s">
        <v>22</v>
      </c>
      <c r="B69" t="s">
        <v>101</v>
      </c>
      <c r="C69" t="s">
        <v>239</v>
      </c>
      <c r="D69" t="s">
        <v>377</v>
      </c>
      <c r="E69" t="s">
        <v>101</v>
      </c>
      <c r="F69" t="s">
        <v>530</v>
      </c>
      <c r="G69" t="s">
        <v>626</v>
      </c>
      <c r="I69" s="1" t="s">
        <v>1574</v>
      </c>
      <c r="J69" s="1" t="s">
        <v>1696</v>
      </c>
      <c r="K69" s="1" t="s">
        <v>1773</v>
      </c>
      <c r="L69">
        <v>5</v>
      </c>
      <c r="M69">
        <v>4</v>
      </c>
      <c r="N69">
        <v>1</v>
      </c>
      <c r="P69">
        <v>3</v>
      </c>
      <c r="Q69">
        <f t="shared" si="5"/>
        <v>1</v>
      </c>
    </row>
    <row r="70" spans="1:17" ht="48" x14ac:dyDescent="0.2">
      <c r="A70" t="s">
        <v>22</v>
      </c>
      <c r="B70" t="s">
        <v>102</v>
      </c>
      <c r="C70" t="s">
        <v>240</v>
      </c>
      <c r="D70" t="s">
        <v>378</v>
      </c>
      <c r="E70" t="s">
        <v>488</v>
      </c>
      <c r="F70" t="s">
        <v>530</v>
      </c>
      <c r="G70" t="s">
        <v>627</v>
      </c>
      <c r="I70" s="1" t="s">
        <v>1575</v>
      </c>
      <c r="J70" s="1" t="s">
        <v>1697</v>
      </c>
      <c r="L70">
        <v>5</v>
      </c>
      <c r="M70">
        <v>0</v>
      </c>
      <c r="N70">
        <f t="shared" si="4"/>
        <v>0</v>
      </c>
      <c r="Q70">
        <f t="shared" si="5"/>
        <v>5</v>
      </c>
    </row>
    <row r="71" spans="1:17" ht="32" x14ac:dyDescent="0.2">
      <c r="A71" t="s">
        <v>22</v>
      </c>
      <c r="B71" t="s">
        <v>103</v>
      </c>
      <c r="C71" t="s">
        <v>241</v>
      </c>
      <c r="D71" t="s">
        <v>379</v>
      </c>
      <c r="E71" t="s">
        <v>103</v>
      </c>
      <c r="F71" t="s">
        <v>524</v>
      </c>
      <c r="G71" t="s">
        <v>608</v>
      </c>
      <c r="I71" s="1" t="s">
        <v>1576</v>
      </c>
      <c r="J71" s="1" t="s">
        <v>1698</v>
      </c>
      <c r="K71" s="1" t="s">
        <v>1774</v>
      </c>
      <c r="L71">
        <v>5</v>
      </c>
      <c r="M71">
        <v>2</v>
      </c>
      <c r="N71">
        <v>1</v>
      </c>
      <c r="P71">
        <v>1</v>
      </c>
      <c r="Q71">
        <f t="shared" si="5"/>
        <v>3</v>
      </c>
    </row>
    <row r="72" spans="1:17" ht="32" x14ac:dyDescent="0.2">
      <c r="A72" t="s">
        <v>22</v>
      </c>
      <c r="B72" t="s">
        <v>104</v>
      </c>
      <c r="C72" t="s">
        <v>242</v>
      </c>
      <c r="D72" t="s">
        <v>380</v>
      </c>
      <c r="E72" t="s">
        <v>104</v>
      </c>
      <c r="F72" t="s">
        <v>530</v>
      </c>
      <c r="G72" t="s">
        <v>628</v>
      </c>
      <c r="I72" s="1" t="s">
        <v>1577</v>
      </c>
      <c r="J72" s="1" t="s">
        <v>1699</v>
      </c>
      <c r="K72" s="1" t="s">
        <v>968</v>
      </c>
      <c r="L72">
        <v>5</v>
      </c>
      <c r="M72">
        <v>1</v>
      </c>
      <c r="N72">
        <f t="shared" si="4"/>
        <v>1</v>
      </c>
      <c r="Q72">
        <f t="shared" si="5"/>
        <v>4</v>
      </c>
    </row>
    <row r="73" spans="1:17" ht="64" x14ac:dyDescent="0.2">
      <c r="A73" t="s">
        <v>22</v>
      </c>
      <c r="B73" t="s">
        <v>105</v>
      </c>
      <c r="C73" t="s">
        <v>243</v>
      </c>
      <c r="D73" t="s">
        <v>381</v>
      </c>
      <c r="E73" t="s">
        <v>489</v>
      </c>
      <c r="F73" t="s">
        <v>530</v>
      </c>
      <c r="G73" t="s">
        <v>629</v>
      </c>
      <c r="I73" s="1" t="s">
        <v>1578</v>
      </c>
      <c r="J73" s="1" t="s">
        <v>1700</v>
      </c>
      <c r="K73" s="1" t="s">
        <v>969</v>
      </c>
      <c r="L73">
        <v>5</v>
      </c>
      <c r="M73">
        <v>1</v>
      </c>
      <c r="N73">
        <f t="shared" si="4"/>
        <v>1</v>
      </c>
      <c r="Q73">
        <f t="shared" si="5"/>
        <v>4</v>
      </c>
    </row>
    <row r="74" spans="1:17" ht="32" x14ac:dyDescent="0.2">
      <c r="A74" t="s">
        <v>22</v>
      </c>
      <c r="B74" t="s">
        <v>106</v>
      </c>
      <c r="C74" t="s">
        <v>244</v>
      </c>
      <c r="D74" t="s">
        <v>382</v>
      </c>
      <c r="E74" t="s">
        <v>106</v>
      </c>
      <c r="F74" t="s">
        <v>550</v>
      </c>
      <c r="G74" t="s">
        <v>630</v>
      </c>
      <c r="I74" s="1" t="s">
        <v>1579</v>
      </c>
      <c r="J74" s="1" t="s">
        <v>1701</v>
      </c>
      <c r="K74" s="1" t="s">
        <v>970</v>
      </c>
      <c r="L74">
        <v>5</v>
      </c>
      <c r="M74">
        <v>1</v>
      </c>
      <c r="N74">
        <f t="shared" si="4"/>
        <v>1</v>
      </c>
      <c r="Q74">
        <f t="shared" si="5"/>
        <v>4</v>
      </c>
    </row>
    <row r="75" spans="1:17" ht="32" x14ac:dyDescent="0.2">
      <c r="A75" t="s">
        <v>22</v>
      </c>
      <c r="B75" t="s">
        <v>107</v>
      </c>
      <c r="C75" t="s">
        <v>245</v>
      </c>
      <c r="D75" t="s">
        <v>383</v>
      </c>
      <c r="E75" t="s">
        <v>107</v>
      </c>
      <c r="F75" t="s">
        <v>530</v>
      </c>
      <c r="G75" t="s">
        <v>631</v>
      </c>
      <c r="I75" s="1" t="s">
        <v>1580</v>
      </c>
      <c r="J75" s="1" t="s">
        <v>1702</v>
      </c>
      <c r="K75" s="1" t="s">
        <v>971</v>
      </c>
      <c r="L75">
        <v>5</v>
      </c>
      <c r="M75">
        <v>1</v>
      </c>
      <c r="N75">
        <f t="shared" si="4"/>
        <v>1</v>
      </c>
      <c r="Q75">
        <f t="shared" si="5"/>
        <v>4</v>
      </c>
    </row>
    <row r="76" spans="1:17" ht="32" x14ac:dyDescent="0.2">
      <c r="A76" t="s">
        <v>22</v>
      </c>
      <c r="B76" t="s">
        <v>108</v>
      </c>
      <c r="C76" t="s">
        <v>246</v>
      </c>
      <c r="D76" t="s">
        <v>384</v>
      </c>
      <c r="E76" t="s">
        <v>490</v>
      </c>
      <c r="F76" t="s">
        <v>530</v>
      </c>
      <c r="G76" t="s">
        <v>632</v>
      </c>
      <c r="I76" s="1" t="s">
        <v>1581</v>
      </c>
      <c r="J76" s="1" t="s">
        <v>1427</v>
      </c>
      <c r="K76" s="1" t="s">
        <v>1775</v>
      </c>
      <c r="L76">
        <v>5</v>
      </c>
      <c r="M76">
        <v>1</v>
      </c>
      <c r="N76">
        <f t="shared" si="4"/>
        <v>1</v>
      </c>
      <c r="Q76">
        <f t="shared" si="5"/>
        <v>4</v>
      </c>
    </row>
    <row r="77" spans="1:17" ht="48" x14ac:dyDescent="0.2">
      <c r="A77" t="s">
        <v>22</v>
      </c>
      <c r="B77" t="s">
        <v>109</v>
      </c>
      <c r="C77" t="s">
        <v>247</v>
      </c>
      <c r="D77" t="s">
        <v>385</v>
      </c>
      <c r="E77" t="s">
        <v>491</v>
      </c>
      <c r="F77" t="s">
        <v>530</v>
      </c>
      <c r="G77" t="s">
        <v>586</v>
      </c>
      <c r="I77" s="1" t="s">
        <v>1582</v>
      </c>
      <c r="J77" s="1" t="s">
        <v>1703</v>
      </c>
      <c r="K77" s="1" t="s">
        <v>972</v>
      </c>
      <c r="L77">
        <v>5</v>
      </c>
      <c r="M77">
        <v>1</v>
      </c>
      <c r="N77">
        <f t="shared" si="4"/>
        <v>1</v>
      </c>
      <c r="Q77">
        <f t="shared" si="5"/>
        <v>4</v>
      </c>
    </row>
    <row r="78" spans="1:17" ht="32" x14ac:dyDescent="0.2">
      <c r="A78" t="s">
        <v>23</v>
      </c>
      <c r="B78" t="s">
        <v>110</v>
      </c>
      <c r="C78" t="s">
        <v>248</v>
      </c>
      <c r="D78" t="s">
        <v>386</v>
      </c>
      <c r="E78" t="s">
        <v>492</v>
      </c>
      <c r="F78" t="s">
        <v>551</v>
      </c>
      <c r="I78" s="1" t="s">
        <v>1583</v>
      </c>
      <c r="J78" s="1" t="s">
        <v>1429</v>
      </c>
      <c r="L78">
        <v>5</v>
      </c>
      <c r="M78">
        <v>0</v>
      </c>
      <c r="N78">
        <f t="shared" si="4"/>
        <v>0</v>
      </c>
      <c r="Q78">
        <f t="shared" si="5"/>
        <v>5</v>
      </c>
    </row>
    <row r="79" spans="1:17" ht="32" x14ac:dyDescent="0.2">
      <c r="A79" t="s">
        <v>23</v>
      </c>
      <c r="B79" t="s">
        <v>111</v>
      </c>
      <c r="C79" t="s">
        <v>249</v>
      </c>
      <c r="D79" t="s">
        <v>387</v>
      </c>
      <c r="E79" t="s">
        <v>111</v>
      </c>
      <c r="F79" t="s">
        <v>552</v>
      </c>
      <c r="G79" t="s">
        <v>633</v>
      </c>
      <c r="I79" s="1" t="s">
        <v>1584</v>
      </c>
      <c r="J79" s="1" t="s">
        <v>1704</v>
      </c>
      <c r="K79" s="1" t="s">
        <v>973</v>
      </c>
      <c r="L79">
        <v>5</v>
      </c>
      <c r="M79">
        <v>1</v>
      </c>
      <c r="N79">
        <f t="shared" si="4"/>
        <v>1</v>
      </c>
      <c r="Q79">
        <f t="shared" si="5"/>
        <v>4</v>
      </c>
    </row>
    <row r="80" spans="1:17" ht="32" x14ac:dyDescent="0.2">
      <c r="A80" t="s">
        <v>23</v>
      </c>
      <c r="B80" t="s">
        <v>112</v>
      </c>
      <c r="C80" t="s">
        <v>250</v>
      </c>
      <c r="D80" t="s">
        <v>388</v>
      </c>
      <c r="E80" t="s">
        <v>112</v>
      </c>
      <c r="F80" t="s">
        <v>553</v>
      </c>
      <c r="G80" t="s">
        <v>634</v>
      </c>
      <c r="I80" s="1" t="s">
        <v>1585</v>
      </c>
      <c r="J80" s="1" t="s">
        <v>1705</v>
      </c>
      <c r="K80" s="1" t="s">
        <v>1776</v>
      </c>
      <c r="L80">
        <v>5</v>
      </c>
      <c r="M80">
        <v>3</v>
      </c>
      <c r="N80">
        <v>1</v>
      </c>
      <c r="P80">
        <v>2</v>
      </c>
      <c r="Q80">
        <f t="shared" si="5"/>
        <v>2</v>
      </c>
    </row>
    <row r="81" spans="1:17" ht="32" x14ac:dyDescent="0.2">
      <c r="A81" t="s">
        <v>23</v>
      </c>
      <c r="B81" t="s">
        <v>113</v>
      </c>
      <c r="C81" t="s">
        <v>251</v>
      </c>
      <c r="D81" t="s">
        <v>389</v>
      </c>
      <c r="E81" t="s">
        <v>113</v>
      </c>
      <c r="F81" t="s">
        <v>534</v>
      </c>
      <c r="G81" t="s">
        <v>635</v>
      </c>
      <c r="I81" s="1" t="s">
        <v>1586</v>
      </c>
      <c r="J81" s="1" t="s">
        <v>1706</v>
      </c>
      <c r="K81" s="1" t="s">
        <v>1777</v>
      </c>
      <c r="L81">
        <v>5</v>
      </c>
      <c r="M81">
        <v>3</v>
      </c>
      <c r="N81">
        <f t="shared" si="4"/>
        <v>3</v>
      </c>
      <c r="Q81">
        <f t="shared" si="5"/>
        <v>2</v>
      </c>
    </row>
    <row r="82" spans="1:17" ht="32" x14ac:dyDescent="0.2">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32" x14ac:dyDescent="0.2">
      <c r="A83" t="s">
        <v>23</v>
      </c>
      <c r="B83" t="s">
        <v>115</v>
      </c>
      <c r="C83" t="s">
        <v>253</v>
      </c>
      <c r="D83" t="s">
        <v>391</v>
      </c>
      <c r="E83" t="s">
        <v>115</v>
      </c>
      <c r="F83" t="s">
        <v>533</v>
      </c>
      <c r="G83" t="s">
        <v>637</v>
      </c>
      <c r="I83" s="1" t="s">
        <v>1587</v>
      </c>
      <c r="J83" s="1" t="s">
        <v>1707</v>
      </c>
      <c r="K83" s="1" t="s">
        <v>1504</v>
      </c>
      <c r="L83">
        <v>5</v>
      </c>
      <c r="M83">
        <v>2</v>
      </c>
      <c r="N83">
        <f t="shared" si="4"/>
        <v>2</v>
      </c>
      <c r="Q83">
        <f t="shared" si="5"/>
        <v>3</v>
      </c>
    </row>
    <row r="84" spans="1:17" ht="32" x14ac:dyDescent="0.2">
      <c r="A84" t="s">
        <v>23</v>
      </c>
      <c r="B84" t="s">
        <v>116</v>
      </c>
      <c r="C84" t="s">
        <v>254</v>
      </c>
      <c r="D84" t="s">
        <v>392</v>
      </c>
      <c r="E84" t="s">
        <v>116</v>
      </c>
      <c r="F84" t="s">
        <v>555</v>
      </c>
      <c r="G84" t="s">
        <v>638</v>
      </c>
      <c r="I84" s="1" t="s">
        <v>1588</v>
      </c>
      <c r="J84" s="1" t="s">
        <v>1708</v>
      </c>
      <c r="K84" s="1" t="s">
        <v>978</v>
      </c>
      <c r="L84">
        <v>5</v>
      </c>
      <c r="M84">
        <v>1</v>
      </c>
      <c r="N84">
        <f t="shared" si="4"/>
        <v>1</v>
      </c>
      <c r="Q84">
        <f t="shared" si="5"/>
        <v>4</v>
      </c>
    </row>
    <row r="85" spans="1:17" ht="32" x14ac:dyDescent="0.2">
      <c r="A85" t="s">
        <v>23</v>
      </c>
      <c r="B85" t="s">
        <v>117</v>
      </c>
      <c r="C85" t="s">
        <v>255</v>
      </c>
      <c r="D85" t="s">
        <v>393</v>
      </c>
      <c r="E85" t="s">
        <v>117</v>
      </c>
      <c r="F85" t="s">
        <v>552</v>
      </c>
      <c r="G85" t="s">
        <v>639</v>
      </c>
      <c r="I85" s="1" t="s">
        <v>1589</v>
      </c>
      <c r="J85" s="1" t="s">
        <v>1709</v>
      </c>
      <c r="K85" s="1" t="s">
        <v>979</v>
      </c>
      <c r="L85">
        <v>5</v>
      </c>
      <c r="M85">
        <v>1</v>
      </c>
      <c r="N85">
        <f t="shared" si="4"/>
        <v>1</v>
      </c>
      <c r="Q85">
        <f t="shared" si="5"/>
        <v>4</v>
      </c>
    </row>
    <row r="86" spans="1:17" ht="32" x14ac:dyDescent="0.2">
      <c r="A86" t="s">
        <v>24</v>
      </c>
      <c r="B86" t="s">
        <v>118</v>
      </c>
      <c r="C86" t="s">
        <v>256</v>
      </c>
      <c r="D86" t="s">
        <v>394</v>
      </c>
      <c r="E86" t="s">
        <v>118</v>
      </c>
      <c r="F86" t="s">
        <v>534</v>
      </c>
      <c r="G86" t="s">
        <v>640</v>
      </c>
      <c r="I86" s="1" t="s">
        <v>1590</v>
      </c>
      <c r="J86" s="1" t="s">
        <v>1710</v>
      </c>
      <c r="K86" s="1" t="s">
        <v>1710</v>
      </c>
      <c r="L86">
        <v>5</v>
      </c>
      <c r="M86">
        <v>5</v>
      </c>
      <c r="N86">
        <f t="shared" si="4"/>
        <v>5</v>
      </c>
      <c r="Q86">
        <f t="shared" si="5"/>
        <v>0</v>
      </c>
    </row>
    <row r="87" spans="1:17" ht="48" x14ac:dyDescent="0.2">
      <c r="A87" t="s">
        <v>24</v>
      </c>
      <c r="B87" t="s">
        <v>119</v>
      </c>
      <c r="C87" t="s">
        <v>257</v>
      </c>
      <c r="D87" t="s">
        <v>395</v>
      </c>
      <c r="E87" t="s">
        <v>493</v>
      </c>
      <c r="F87" t="s">
        <v>556</v>
      </c>
      <c r="I87" s="1" t="s">
        <v>1591</v>
      </c>
      <c r="J87" s="1" t="s">
        <v>1711</v>
      </c>
      <c r="L87">
        <v>5</v>
      </c>
      <c r="M87">
        <v>0</v>
      </c>
      <c r="N87">
        <f t="shared" si="4"/>
        <v>0</v>
      </c>
      <c r="Q87">
        <f t="shared" si="5"/>
        <v>5</v>
      </c>
    </row>
    <row r="88" spans="1:17" ht="48" x14ac:dyDescent="0.2">
      <c r="A88" t="s">
        <v>24</v>
      </c>
      <c r="B88" t="s">
        <v>120</v>
      </c>
      <c r="C88" t="s">
        <v>258</v>
      </c>
      <c r="D88" t="s">
        <v>396</v>
      </c>
      <c r="E88" t="s">
        <v>494</v>
      </c>
      <c r="F88" t="s">
        <v>530</v>
      </c>
      <c r="G88" t="s">
        <v>589</v>
      </c>
      <c r="I88" s="1" t="s">
        <v>1592</v>
      </c>
      <c r="J88" s="1" t="s">
        <v>1439</v>
      </c>
      <c r="L88">
        <v>5</v>
      </c>
      <c r="M88">
        <v>0</v>
      </c>
      <c r="N88">
        <f t="shared" si="4"/>
        <v>0</v>
      </c>
      <c r="Q88">
        <f t="shared" si="5"/>
        <v>5</v>
      </c>
    </row>
    <row r="89" spans="1:17" ht="48" x14ac:dyDescent="0.2">
      <c r="A89" t="s">
        <v>24</v>
      </c>
      <c r="B89" t="s">
        <v>121</v>
      </c>
      <c r="C89" t="s">
        <v>259</v>
      </c>
      <c r="D89" t="s">
        <v>397</v>
      </c>
      <c r="E89" t="s">
        <v>495</v>
      </c>
      <c r="F89" t="s">
        <v>530</v>
      </c>
      <c r="G89" t="s">
        <v>595</v>
      </c>
      <c r="I89" s="1" t="s">
        <v>1593</v>
      </c>
      <c r="J89" s="1" t="s">
        <v>1712</v>
      </c>
      <c r="L89">
        <v>5</v>
      </c>
      <c r="M89">
        <v>0</v>
      </c>
      <c r="N89">
        <f t="shared" si="4"/>
        <v>0</v>
      </c>
      <c r="O89">
        <v>1</v>
      </c>
      <c r="Q89">
        <f t="shared" si="5"/>
        <v>4</v>
      </c>
    </row>
    <row r="90" spans="1:17" ht="32" x14ac:dyDescent="0.2">
      <c r="A90" t="s">
        <v>24</v>
      </c>
      <c r="B90" t="s">
        <v>122</v>
      </c>
      <c r="C90" t="s">
        <v>260</v>
      </c>
      <c r="D90" t="s">
        <v>398</v>
      </c>
      <c r="E90" t="s">
        <v>496</v>
      </c>
      <c r="F90" t="s">
        <v>557</v>
      </c>
      <c r="G90" t="s">
        <v>641</v>
      </c>
      <c r="I90" s="1" t="s">
        <v>1594</v>
      </c>
      <c r="J90" s="1" t="s">
        <v>1713</v>
      </c>
      <c r="L90">
        <v>5</v>
      </c>
      <c r="M90">
        <v>0</v>
      </c>
      <c r="N90">
        <f t="shared" si="4"/>
        <v>0</v>
      </c>
      <c r="O90">
        <v>1</v>
      </c>
      <c r="Q90">
        <f t="shared" si="5"/>
        <v>4</v>
      </c>
    </row>
    <row r="91" spans="1:17" ht="32" x14ac:dyDescent="0.2">
      <c r="A91" t="s">
        <v>25</v>
      </c>
      <c r="B91" t="s">
        <v>123</v>
      </c>
      <c r="C91" t="s">
        <v>261</v>
      </c>
      <c r="D91" t="s">
        <v>399</v>
      </c>
      <c r="E91" t="s">
        <v>123</v>
      </c>
      <c r="F91" t="s">
        <v>548</v>
      </c>
      <c r="G91" t="s">
        <v>608</v>
      </c>
      <c r="I91" s="1" t="s">
        <v>1595</v>
      </c>
      <c r="J91" s="1" t="s">
        <v>1714</v>
      </c>
      <c r="K91" s="1" t="s">
        <v>980</v>
      </c>
      <c r="L91">
        <v>5</v>
      </c>
      <c r="M91">
        <v>1</v>
      </c>
      <c r="N91">
        <f t="shared" si="4"/>
        <v>1</v>
      </c>
      <c r="Q91">
        <f t="shared" si="5"/>
        <v>4</v>
      </c>
    </row>
    <row r="92" spans="1:17" ht="32" x14ac:dyDescent="0.2">
      <c r="A92" t="s">
        <v>25</v>
      </c>
      <c r="B92" t="s">
        <v>124</v>
      </c>
      <c r="C92" t="s">
        <v>262</v>
      </c>
      <c r="D92" t="s">
        <v>400</v>
      </c>
      <c r="E92" t="s">
        <v>124</v>
      </c>
      <c r="F92" t="s">
        <v>558</v>
      </c>
      <c r="G92" t="s">
        <v>642</v>
      </c>
      <c r="I92" s="1" t="s">
        <v>1596</v>
      </c>
      <c r="J92" s="1" t="s">
        <v>1715</v>
      </c>
      <c r="K92" s="1" t="s">
        <v>1505</v>
      </c>
      <c r="L92">
        <v>5</v>
      </c>
      <c r="M92">
        <v>2</v>
      </c>
      <c r="N92">
        <v>1</v>
      </c>
      <c r="P92">
        <v>1</v>
      </c>
      <c r="Q92">
        <f t="shared" si="5"/>
        <v>3</v>
      </c>
    </row>
    <row r="93" spans="1:17" ht="32" x14ac:dyDescent="0.2">
      <c r="A93" t="s">
        <v>25</v>
      </c>
      <c r="B93" t="s">
        <v>125</v>
      </c>
      <c r="C93" t="s">
        <v>263</v>
      </c>
      <c r="D93" t="s">
        <v>401</v>
      </c>
      <c r="E93" t="s">
        <v>497</v>
      </c>
      <c r="F93" t="s">
        <v>524</v>
      </c>
      <c r="G93" t="s">
        <v>608</v>
      </c>
      <c r="I93" s="1" t="s">
        <v>1597</v>
      </c>
      <c r="J93" s="1" t="s">
        <v>1716</v>
      </c>
      <c r="L93">
        <v>5</v>
      </c>
      <c r="M93">
        <v>0</v>
      </c>
      <c r="N93">
        <f t="shared" si="4"/>
        <v>0</v>
      </c>
      <c r="O93">
        <v>1</v>
      </c>
      <c r="Q93">
        <f t="shared" si="5"/>
        <v>4</v>
      </c>
    </row>
    <row r="94" spans="1:17" ht="32" x14ac:dyDescent="0.2">
      <c r="A94" t="s">
        <v>25</v>
      </c>
      <c r="B94" t="s">
        <v>126</v>
      </c>
      <c r="C94" t="s">
        <v>264</v>
      </c>
      <c r="D94" t="s">
        <v>402</v>
      </c>
      <c r="E94" t="s">
        <v>126</v>
      </c>
      <c r="F94" t="s">
        <v>550</v>
      </c>
      <c r="G94" t="s">
        <v>643</v>
      </c>
      <c r="I94" s="1" t="s">
        <v>1598</v>
      </c>
      <c r="J94" s="1" t="s">
        <v>1717</v>
      </c>
      <c r="K94" s="1" t="s">
        <v>982</v>
      </c>
      <c r="L94">
        <v>5</v>
      </c>
      <c r="M94">
        <v>1</v>
      </c>
      <c r="N94">
        <f t="shared" si="4"/>
        <v>1</v>
      </c>
      <c r="Q94">
        <f t="shared" si="5"/>
        <v>4</v>
      </c>
    </row>
    <row r="95" spans="1:17" ht="32" x14ac:dyDescent="0.2">
      <c r="A95" t="s">
        <v>25</v>
      </c>
      <c r="B95" t="s">
        <v>127</v>
      </c>
      <c r="C95" t="s">
        <v>265</v>
      </c>
      <c r="D95" t="s">
        <v>403</v>
      </c>
      <c r="E95" t="s">
        <v>127</v>
      </c>
      <c r="F95" t="s">
        <v>559</v>
      </c>
      <c r="G95" t="s">
        <v>608</v>
      </c>
      <c r="I95" s="1" t="s">
        <v>1599</v>
      </c>
      <c r="J95" s="1" t="s">
        <v>1446</v>
      </c>
      <c r="K95" s="1" t="s">
        <v>1778</v>
      </c>
      <c r="L95">
        <v>5</v>
      </c>
      <c r="M95">
        <v>2</v>
      </c>
      <c r="N95">
        <v>1</v>
      </c>
      <c r="P95">
        <v>1</v>
      </c>
      <c r="Q95">
        <f t="shared" si="5"/>
        <v>3</v>
      </c>
    </row>
    <row r="96" spans="1:17" ht="32" x14ac:dyDescent="0.2">
      <c r="A96" t="s">
        <v>25</v>
      </c>
      <c r="B96" t="s">
        <v>128</v>
      </c>
      <c r="C96" t="s">
        <v>266</v>
      </c>
      <c r="D96" t="s">
        <v>404</v>
      </c>
      <c r="E96" t="s">
        <v>128</v>
      </c>
      <c r="F96" t="s">
        <v>524</v>
      </c>
      <c r="G96" t="s">
        <v>585</v>
      </c>
      <c r="I96" s="1" t="s">
        <v>1600</v>
      </c>
      <c r="J96" s="1" t="s">
        <v>1718</v>
      </c>
      <c r="K96" s="1" t="s">
        <v>983</v>
      </c>
      <c r="L96">
        <v>5</v>
      </c>
      <c r="M96">
        <v>1</v>
      </c>
      <c r="N96">
        <f t="shared" si="4"/>
        <v>1</v>
      </c>
      <c r="Q96">
        <f t="shared" si="5"/>
        <v>4</v>
      </c>
    </row>
    <row r="97" spans="1:17" ht="32" x14ac:dyDescent="0.2">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2" x14ac:dyDescent="0.2">
      <c r="A98" t="s">
        <v>25</v>
      </c>
      <c r="B98" t="s">
        <v>130</v>
      </c>
      <c r="C98" t="s">
        <v>268</v>
      </c>
      <c r="D98" t="s">
        <v>406</v>
      </c>
      <c r="E98" t="s">
        <v>498</v>
      </c>
      <c r="F98" t="s">
        <v>550</v>
      </c>
      <c r="G98" t="s">
        <v>644</v>
      </c>
      <c r="I98" s="1" t="s">
        <v>1601</v>
      </c>
      <c r="J98" s="1" t="s">
        <v>1719</v>
      </c>
      <c r="L98">
        <v>5</v>
      </c>
      <c r="M98">
        <v>0</v>
      </c>
      <c r="N98">
        <f t="shared" ref="N98:N129" si="6">M98</f>
        <v>0</v>
      </c>
      <c r="O98">
        <v>1</v>
      </c>
      <c r="Q98">
        <f t="shared" ref="Q98:Q129" si="7">L98-SUM(N98:P98)</f>
        <v>4</v>
      </c>
    </row>
    <row r="99" spans="1:17" ht="32" x14ac:dyDescent="0.2">
      <c r="A99" t="s">
        <v>25</v>
      </c>
      <c r="B99" t="s">
        <v>131</v>
      </c>
      <c r="C99" t="s">
        <v>269</v>
      </c>
      <c r="D99" t="s">
        <v>407</v>
      </c>
      <c r="E99" t="s">
        <v>131</v>
      </c>
      <c r="F99" t="s">
        <v>530</v>
      </c>
      <c r="G99" t="s">
        <v>645</v>
      </c>
      <c r="I99" s="1" t="s">
        <v>1602</v>
      </c>
      <c r="J99" s="1" t="s">
        <v>1720</v>
      </c>
      <c r="K99" s="1" t="s">
        <v>985</v>
      </c>
      <c r="L99">
        <v>5</v>
      </c>
      <c r="M99">
        <v>1</v>
      </c>
      <c r="N99">
        <f t="shared" si="6"/>
        <v>1</v>
      </c>
      <c r="Q99">
        <f t="shared" si="7"/>
        <v>4</v>
      </c>
    </row>
    <row r="100" spans="1:17" ht="32" x14ac:dyDescent="0.2">
      <c r="A100" t="s">
        <v>25</v>
      </c>
      <c r="B100" t="s">
        <v>132</v>
      </c>
      <c r="C100" t="s">
        <v>270</v>
      </c>
      <c r="D100" t="s">
        <v>408</v>
      </c>
      <c r="E100" t="s">
        <v>499</v>
      </c>
      <c r="F100" t="s">
        <v>560</v>
      </c>
      <c r="I100" s="1" t="s">
        <v>1603</v>
      </c>
      <c r="J100" s="1" t="s">
        <v>1721</v>
      </c>
      <c r="K100" s="1" t="s">
        <v>1721</v>
      </c>
      <c r="L100">
        <v>5</v>
      </c>
      <c r="M100">
        <v>5</v>
      </c>
      <c r="N100">
        <v>3</v>
      </c>
      <c r="P100">
        <v>2</v>
      </c>
      <c r="Q100">
        <f t="shared" si="7"/>
        <v>0</v>
      </c>
    </row>
    <row r="101" spans="1:17" ht="32" x14ac:dyDescent="0.2">
      <c r="A101" t="s">
        <v>25</v>
      </c>
      <c r="B101" t="s">
        <v>133</v>
      </c>
      <c r="C101" t="s">
        <v>271</v>
      </c>
      <c r="D101" t="s">
        <v>409</v>
      </c>
      <c r="E101" t="s">
        <v>133</v>
      </c>
      <c r="F101" t="s">
        <v>530</v>
      </c>
      <c r="G101" t="s">
        <v>590</v>
      </c>
      <c r="I101" s="1" t="s">
        <v>1604</v>
      </c>
      <c r="J101" s="1" t="s">
        <v>1722</v>
      </c>
      <c r="K101" s="1" t="s">
        <v>986</v>
      </c>
      <c r="L101">
        <v>5</v>
      </c>
      <c r="M101">
        <v>1</v>
      </c>
      <c r="N101">
        <f t="shared" si="6"/>
        <v>1</v>
      </c>
      <c r="Q101">
        <f t="shared" si="7"/>
        <v>4</v>
      </c>
    </row>
    <row r="102" spans="1:17" ht="48" x14ac:dyDescent="0.2">
      <c r="A102" t="s">
        <v>26</v>
      </c>
      <c r="B102" t="s">
        <v>134</v>
      </c>
      <c r="C102" t="s">
        <v>272</v>
      </c>
      <c r="D102" t="s">
        <v>410</v>
      </c>
      <c r="E102" t="s">
        <v>500</v>
      </c>
      <c r="F102" t="s">
        <v>561</v>
      </c>
      <c r="G102" t="s">
        <v>646</v>
      </c>
      <c r="I102" s="1" t="s">
        <v>1605</v>
      </c>
      <c r="J102" s="1" t="s">
        <v>1453</v>
      </c>
      <c r="L102">
        <v>5</v>
      </c>
      <c r="M102">
        <v>0</v>
      </c>
      <c r="N102">
        <f t="shared" si="6"/>
        <v>0</v>
      </c>
      <c r="O102">
        <v>1</v>
      </c>
      <c r="Q102">
        <f t="shared" si="7"/>
        <v>4</v>
      </c>
    </row>
    <row r="103" spans="1:17" ht="32" x14ac:dyDescent="0.2">
      <c r="A103" t="s">
        <v>26</v>
      </c>
      <c r="B103" t="s">
        <v>135</v>
      </c>
      <c r="C103" t="s">
        <v>273</v>
      </c>
      <c r="D103" t="s">
        <v>411</v>
      </c>
      <c r="E103" t="s">
        <v>501</v>
      </c>
      <c r="F103" t="s">
        <v>562</v>
      </c>
      <c r="I103" s="1" t="s">
        <v>1606</v>
      </c>
      <c r="J103" s="1" t="s">
        <v>1723</v>
      </c>
      <c r="L103">
        <v>5</v>
      </c>
      <c r="M103">
        <v>0</v>
      </c>
      <c r="N103">
        <f t="shared" si="6"/>
        <v>0</v>
      </c>
      <c r="Q103">
        <f t="shared" si="7"/>
        <v>5</v>
      </c>
    </row>
    <row r="104" spans="1:17" ht="48" x14ac:dyDescent="0.2">
      <c r="A104" t="s">
        <v>26</v>
      </c>
      <c r="B104" t="s">
        <v>136</v>
      </c>
      <c r="C104" t="s">
        <v>274</v>
      </c>
      <c r="D104" t="s">
        <v>412</v>
      </c>
      <c r="E104" t="s">
        <v>502</v>
      </c>
      <c r="F104" t="s">
        <v>563</v>
      </c>
      <c r="I104" s="1" t="s">
        <v>1317</v>
      </c>
      <c r="J104" s="1" t="s">
        <v>1455</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1607</v>
      </c>
      <c r="J105" s="1" t="s">
        <v>1724</v>
      </c>
      <c r="K105" s="1" t="s">
        <v>1779</v>
      </c>
      <c r="L105">
        <v>5</v>
      </c>
      <c r="M105">
        <v>1</v>
      </c>
      <c r="N105">
        <f t="shared" si="6"/>
        <v>1</v>
      </c>
      <c r="Q105">
        <f t="shared" si="7"/>
        <v>4</v>
      </c>
    </row>
    <row r="106" spans="1:17" ht="48" x14ac:dyDescent="0.2">
      <c r="A106" t="s">
        <v>26</v>
      </c>
      <c r="B106" t="s">
        <v>138</v>
      </c>
      <c r="C106" t="s">
        <v>276</v>
      </c>
      <c r="D106" t="s">
        <v>414</v>
      </c>
      <c r="E106" t="s">
        <v>504</v>
      </c>
      <c r="F106" t="s">
        <v>534</v>
      </c>
      <c r="G106" t="s">
        <v>648</v>
      </c>
      <c r="I106" s="1" t="s">
        <v>1608</v>
      </c>
      <c r="J106" s="1" t="s">
        <v>1725</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1609</v>
      </c>
      <c r="J107" s="1" t="s">
        <v>1458</v>
      </c>
      <c r="K107" s="1" t="s">
        <v>1780</v>
      </c>
      <c r="L107">
        <v>5</v>
      </c>
      <c r="M107">
        <v>1</v>
      </c>
      <c r="N107">
        <f t="shared" si="6"/>
        <v>1</v>
      </c>
      <c r="Q107">
        <f t="shared" si="7"/>
        <v>4</v>
      </c>
    </row>
    <row r="108" spans="1:17" ht="48" x14ac:dyDescent="0.2">
      <c r="A108" t="s">
        <v>26</v>
      </c>
      <c r="B108" t="s">
        <v>140</v>
      </c>
      <c r="C108" t="s">
        <v>278</v>
      </c>
      <c r="D108" t="s">
        <v>416</v>
      </c>
      <c r="E108" t="s">
        <v>506</v>
      </c>
      <c r="F108" t="s">
        <v>530</v>
      </c>
      <c r="G108" t="s">
        <v>590</v>
      </c>
      <c r="I108" s="1" t="s">
        <v>1610</v>
      </c>
      <c r="J108" s="1" t="s">
        <v>1726</v>
      </c>
      <c r="L108">
        <v>5</v>
      </c>
      <c r="M108">
        <v>0</v>
      </c>
      <c r="N108">
        <f t="shared" si="6"/>
        <v>0</v>
      </c>
      <c r="Q108">
        <f t="shared" si="7"/>
        <v>5</v>
      </c>
    </row>
    <row r="109" spans="1:17" ht="32" x14ac:dyDescent="0.2">
      <c r="A109" t="s">
        <v>26</v>
      </c>
      <c r="B109" t="s">
        <v>141</v>
      </c>
      <c r="C109" t="s">
        <v>279</v>
      </c>
      <c r="D109" t="s">
        <v>417</v>
      </c>
      <c r="E109" t="s">
        <v>507</v>
      </c>
      <c r="F109" t="s">
        <v>530</v>
      </c>
      <c r="I109" s="1" t="s">
        <v>1611</v>
      </c>
      <c r="J109" s="1" t="s">
        <v>1727</v>
      </c>
      <c r="L109">
        <v>5</v>
      </c>
      <c r="M109">
        <v>0</v>
      </c>
      <c r="N109">
        <f t="shared" si="6"/>
        <v>0</v>
      </c>
      <c r="O109">
        <v>1</v>
      </c>
      <c r="Q109">
        <f t="shared" si="7"/>
        <v>4</v>
      </c>
    </row>
    <row r="110" spans="1:17" ht="32" x14ac:dyDescent="0.2">
      <c r="A110" t="s">
        <v>26</v>
      </c>
      <c r="B110" t="s">
        <v>142</v>
      </c>
      <c r="C110" t="s">
        <v>280</v>
      </c>
      <c r="D110" t="s">
        <v>418</v>
      </c>
      <c r="E110" t="s">
        <v>142</v>
      </c>
      <c r="F110" t="s">
        <v>550</v>
      </c>
      <c r="G110" t="s">
        <v>649</v>
      </c>
      <c r="I110" s="1" t="s">
        <v>1612</v>
      </c>
      <c r="J110" s="1" t="s">
        <v>1728</v>
      </c>
      <c r="K110" s="1" t="s">
        <v>987</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1613</v>
      </c>
      <c r="J111" s="1" t="s">
        <v>1729</v>
      </c>
      <c r="K111" s="1" t="s">
        <v>988</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1614</v>
      </c>
      <c r="J112" s="1" t="s">
        <v>1730</v>
      </c>
      <c r="K112" s="1" t="s">
        <v>989</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1615</v>
      </c>
      <c r="J113" s="1" t="s">
        <v>1731</v>
      </c>
      <c r="K113" s="1" t="s">
        <v>990</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1616</v>
      </c>
      <c r="J114" s="1" t="s">
        <v>1732</v>
      </c>
      <c r="K114" s="1" t="s">
        <v>991</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1617</v>
      </c>
      <c r="J115" s="1" t="s">
        <v>1733</v>
      </c>
      <c r="K115" s="1" t="s">
        <v>992</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1618</v>
      </c>
      <c r="J116" s="1" t="s">
        <v>1467</v>
      </c>
      <c r="K116" s="1" t="s">
        <v>1781</v>
      </c>
      <c r="L116">
        <v>5</v>
      </c>
      <c r="M116">
        <v>4</v>
      </c>
      <c r="N116">
        <f t="shared" si="6"/>
        <v>4</v>
      </c>
      <c r="Q116">
        <f t="shared" si="7"/>
        <v>1</v>
      </c>
    </row>
    <row r="117" spans="1:17" ht="32" x14ac:dyDescent="0.2">
      <c r="A117" t="s">
        <v>28</v>
      </c>
      <c r="B117" t="s">
        <v>149</v>
      </c>
      <c r="C117" t="s">
        <v>287</v>
      </c>
      <c r="D117" t="s">
        <v>425</v>
      </c>
      <c r="E117" t="s">
        <v>149</v>
      </c>
      <c r="F117" t="s">
        <v>566</v>
      </c>
      <c r="G117" t="s">
        <v>653</v>
      </c>
      <c r="I117" s="1" t="s">
        <v>1619</v>
      </c>
      <c r="J117" s="1" t="s">
        <v>1734</v>
      </c>
      <c r="K117" s="1" t="s">
        <v>993</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1620</v>
      </c>
      <c r="J118" s="1" t="s">
        <v>1735</v>
      </c>
      <c r="L118">
        <v>5</v>
      </c>
      <c r="M118">
        <v>0</v>
      </c>
      <c r="N118">
        <f t="shared" si="6"/>
        <v>0</v>
      </c>
      <c r="O118">
        <v>1</v>
      </c>
      <c r="Q118">
        <f t="shared" si="7"/>
        <v>4</v>
      </c>
    </row>
    <row r="119" spans="1:17" ht="32" x14ac:dyDescent="0.2">
      <c r="A119" t="s">
        <v>29</v>
      </c>
      <c r="B119" t="s">
        <v>151</v>
      </c>
      <c r="C119" t="s">
        <v>289</v>
      </c>
      <c r="D119" t="s">
        <v>427</v>
      </c>
      <c r="E119" t="s">
        <v>151</v>
      </c>
      <c r="F119" t="s">
        <v>567</v>
      </c>
      <c r="G119" t="s">
        <v>655</v>
      </c>
      <c r="I119" s="1" t="s">
        <v>1621</v>
      </c>
      <c r="J119" s="1" t="s">
        <v>1736</v>
      </c>
      <c r="K119" s="1" t="s">
        <v>1214</v>
      </c>
      <c r="L119">
        <v>5</v>
      </c>
      <c r="M119">
        <v>3</v>
      </c>
      <c r="N119">
        <f t="shared" si="6"/>
        <v>3</v>
      </c>
      <c r="Q119">
        <f t="shared" si="7"/>
        <v>2</v>
      </c>
    </row>
    <row r="120" spans="1:17" ht="48" x14ac:dyDescent="0.2">
      <c r="A120" t="s">
        <v>29</v>
      </c>
      <c r="B120" t="s">
        <v>152</v>
      </c>
      <c r="C120" t="s">
        <v>290</v>
      </c>
      <c r="D120" t="s">
        <v>428</v>
      </c>
      <c r="E120" t="s">
        <v>510</v>
      </c>
      <c r="F120" t="s">
        <v>568</v>
      </c>
      <c r="I120" s="1" t="s">
        <v>1622</v>
      </c>
      <c r="J120" s="1" t="s">
        <v>1737</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1623</v>
      </c>
      <c r="J121" s="1" t="s">
        <v>1738</v>
      </c>
      <c r="K121" s="1" t="s">
        <v>1508</v>
      </c>
      <c r="L121">
        <v>5</v>
      </c>
      <c r="M121">
        <v>2</v>
      </c>
      <c r="N121">
        <v>0</v>
      </c>
      <c r="P121">
        <v>2</v>
      </c>
      <c r="Q121">
        <f t="shared" si="7"/>
        <v>3</v>
      </c>
    </row>
    <row r="122" spans="1:17" ht="32" x14ac:dyDescent="0.2">
      <c r="A122" t="s">
        <v>30</v>
      </c>
      <c r="B122" t="s">
        <v>154</v>
      </c>
      <c r="C122" t="s">
        <v>292</v>
      </c>
      <c r="D122" t="s">
        <v>430</v>
      </c>
      <c r="E122" t="s">
        <v>154</v>
      </c>
      <c r="F122" t="s">
        <v>570</v>
      </c>
      <c r="I122" s="1" t="s">
        <v>1624</v>
      </c>
      <c r="J122" s="1" t="s">
        <v>1739</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1625</v>
      </c>
      <c r="J123" s="1" t="s">
        <v>1740</v>
      </c>
      <c r="K123" s="1" t="s">
        <v>1779</v>
      </c>
      <c r="L123">
        <v>5</v>
      </c>
      <c r="M123">
        <v>1</v>
      </c>
      <c r="N123">
        <v>0</v>
      </c>
      <c r="P123">
        <v>1</v>
      </c>
      <c r="Q123">
        <f t="shared" si="7"/>
        <v>4</v>
      </c>
    </row>
    <row r="124" spans="1:17" ht="32" x14ac:dyDescent="0.2">
      <c r="A124" t="s">
        <v>30</v>
      </c>
      <c r="B124" t="s">
        <v>156</v>
      </c>
      <c r="C124" t="s">
        <v>294</v>
      </c>
      <c r="D124" t="s">
        <v>432</v>
      </c>
      <c r="E124" t="s">
        <v>512</v>
      </c>
      <c r="F124" t="s">
        <v>572</v>
      </c>
      <c r="I124" s="1" t="s">
        <v>1626</v>
      </c>
      <c r="J124" s="1" t="s">
        <v>1741</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1627</v>
      </c>
      <c r="J125" s="1" t="s">
        <v>1742</v>
      </c>
      <c r="K125" s="1" t="s">
        <v>1742</v>
      </c>
      <c r="L125">
        <v>5</v>
      </c>
      <c r="M125">
        <v>5</v>
      </c>
      <c r="N125">
        <v>4</v>
      </c>
      <c r="P125">
        <v>1</v>
      </c>
      <c r="Q125">
        <f t="shared" si="7"/>
        <v>0</v>
      </c>
    </row>
    <row r="126" spans="1:17" ht="32" x14ac:dyDescent="0.2">
      <c r="A126" t="s">
        <v>30</v>
      </c>
      <c r="B126" t="s">
        <v>158</v>
      </c>
      <c r="C126" t="s">
        <v>296</v>
      </c>
      <c r="D126" t="s">
        <v>434</v>
      </c>
      <c r="E126" t="s">
        <v>513</v>
      </c>
      <c r="F126" t="s">
        <v>573</v>
      </c>
      <c r="I126" s="1" t="s">
        <v>1628</v>
      </c>
      <c r="J126" s="1" t="s">
        <v>1476</v>
      </c>
      <c r="L126">
        <v>5</v>
      </c>
      <c r="M126">
        <v>0</v>
      </c>
      <c r="N126">
        <f t="shared" si="6"/>
        <v>0</v>
      </c>
      <c r="O126">
        <v>1</v>
      </c>
      <c r="Q126">
        <f t="shared" si="7"/>
        <v>4</v>
      </c>
    </row>
    <row r="127" spans="1:17" ht="32" x14ac:dyDescent="0.2">
      <c r="A127" t="s">
        <v>30</v>
      </c>
      <c r="B127" t="s">
        <v>159</v>
      </c>
      <c r="C127" t="s">
        <v>297</v>
      </c>
      <c r="D127" t="s">
        <v>435</v>
      </c>
      <c r="E127" t="s">
        <v>159</v>
      </c>
      <c r="I127" s="1" t="s">
        <v>1629</v>
      </c>
      <c r="J127" s="1" t="s">
        <v>1743</v>
      </c>
      <c r="L127">
        <v>5</v>
      </c>
      <c r="M127">
        <v>0</v>
      </c>
      <c r="N127">
        <f t="shared" si="6"/>
        <v>0</v>
      </c>
      <c r="Q127">
        <f t="shared" si="7"/>
        <v>5</v>
      </c>
    </row>
    <row r="128" spans="1:17" ht="48" x14ac:dyDescent="0.2">
      <c r="A128" t="s">
        <v>30</v>
      </c>
      <c r="B128" t="s">
        <v>160</v>
      </c>
      <c r="C128" t="s">
        <v>298</v>
      </c>
      <c r="D128" t="s">
        <v>436</v>
      </c>
      <c r="E128" t="s">
        <v>514</v>
      </c>
      <c r="F128" t="s">
        <v>574</v>
      </c>
      <c r="G128" t="s">
        <v>659</v>
      </c>
      <c r="I128" s="1" t="s">
        <v>1630</v>
      </c>
      <c r="J128" s="1" t="s">
        <v>1744</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1631</v>
      </c>
      <c r="J129" s="1" t="s">
        <v>1745</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1632</v>
      </c>
      <c r="J130" s="1" t="s">
        <v>1746</v>
      </c>
      <c r="L130">
        <v>5</v>
      </c>
      <c r="M130">
        <v>0</v>
      </c>
      <c r="N130">
        <f t="shared" ref="N130:N137" si="8">M130</f>
        <v>0</v>
      </c>
      <c r="Q130">
        <f t="shared" ref="Q130:Q137" si="9">L130-SUM(N130:P130)</f>
        <v>5</v>
      </c>
    </row>
    <row r="131" spans="1:17" ht="48" x14ac:dyDescent="0.2">
      <c r="A131" t="s">
        <v>31</v>
      </c>
      <c r="B131" t="s">
        <v>163</v>
      </c>
      <c r="C131" t="s">
        <v>301</v>
      </c>
      <c r="D131" t="s">
        <v>439</v>
      </c>
      <c r="E131" t="s">
        <v>163</v>
      </c>
      <c r="F131" t="s">
        <v>577</v>
      </c>
      <c r="I131" s="1" t="s">
        <v>1633</v>
      </c>
      <c r="J131" s="1" t="s">
        <v>1747</v>
      </c>
      <c r="L131">
        <v>5</v>
      </c>
      <c r="M131">
        <v>0</v>
      </c>
      <c r="N131">
        <f t="shared" si="8"/>
        <v>0</v>
      </c>
      <c r="O131">
        <v>2</v>
      </c>
      <c r="Q131">
        <f t="shared" si="9"/>
        <v>3</v>
      </c>
    </row>
    <row r="132" spans="1:17" ht="64" x14ac:dyDescent="0.2">
      <c r="A132" t="s">
        <v>31</v>
      </c>
      <c r="B132" t="s">
        <v>164</v>
      </c>
      <c r="C132" t="s">
        <v>302</v>
      </c>
      <c r="D132" t="s">
        <v>440</v>
      </c>
      <c r="E132" t="s">
        <v>517</v>
      </c>
      <c r="F132" t="s">
        <v>578</v>
      </c>
      <c r="G132" t="s">
        <v>661</v>
      </c>
      <c r="I132" s="1" t="s">
        <v>1634</v>
      </c>
      <c r="J132" s="1" t="s">
        <v>1482</v>
      </c>
      <c r="K132" s="1" t="s">
        <v>1782</v>
      </c>
      <c r="L132">
        <v>5</v>
      </c>
      <c r="M132">
        <v>1</v>
      </c>
      <c r="N132">
        <f t="shared" si="8"/>
        <v>1</v>
      </c>
      <c r="O132">
        <v>4</v>
      </c>
      <c r="Q132">
        <f t="shared" si="9"/>
        <v>0</v>
      </c>
    </row>
    <row r="133" spans="1:17" ht="32" x14ac:dyDescent="0.2">
      <c r="A133" t="s">
        <v>32</v>
      </c>
      <c r="B133" t="s">
        <v>165</v>
      </c>
      <c r="C133" t="s">
        <v>303</v>
      </c>
      <c r="D133" t="s">
        <v>441</v>
      </c>
      <c r="E133" t="s">
        <v>165</v>
      </c>
      <c r="F133" t="s">
        <v>579</v>
      </c>
      <c r="I133" s="1" t="s">
        <v>1635</v>
      </c>
      <c r="J133" s="1" t="s">
        <v>1748</v>
      </c>
      <c r="K133" s="1" t="s">
        <v>996</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1636</v>
      </c>
      <c r="J134" s="1" t="s">
        <v>1749</v>
      </c>
      <c r="K134" s="1" t="s">
        <v>1783</v>
      </c>
      <c r="L134">
        <v>5</v>
      </c>
      <c r="M134">
        <v>2</v>
      </c>
      <c r="N134">
        <v>1</v>
      </c>
      <c r="P134">
        <v>1</v>
      </c>
      <c r="Q134">
        <f t="shared" si="9"/>
        <v>3</v>
      </c>
    </row>
    <row r="135" spans="1:17" ht="32" x14ac:dyDescent="0.2">
      <c r="A135" t="s">
        <v>32</v>
      </c>
      <c r="B135" t="s">
        <v>167</v>
      </c>
      <c r="C135" t="s">
        <v>305</v>
      </c>
      <c r="D135" t="s">
        <v>443</v>
      </c>
      <c r="E135" t="s">
        <v>519</v>
      </c>
      <c r="F135" t="s">
        <v>534</v>
      </c>
      <c r="G135" t="s">
        <v>663</v>
      </c>
      <c r="I135" s="1" t="s">
        <v>1637</v>
      </c>
      <c r="J135" s="1" t="s">
        <v>1750</v>
      </c>
      <c r="K135" s="1" t="s">
        <v>1784</v>
      </c>
      <c r="L135">
        <v>5</v>
      </c>
      <c r="M135">
        <v>1</v>
      </c>
      <c r="N135">
        <f t="shared" si="8"/>
        <v>1</v>
      </c>
      <c r="Q135">
        <f t="shared" si="9"/>
        <v>4</v>
      </c>
    </row>
    <row r="136" spans="1:17" ht="32" x14ac:dyDescent="0.2">
      <c r="A136" t="s">
        <v>32</v>
      </c>
      <c r="B136" t="s">
        <v>168</v>
      </c>
      <c r="C136" t="s">
        <v>306</v>
      </c>
      <c r="D136" t="s">
        <v>444</v>
      </c>
      <c r="E136" t="s">
        <v>520</v>
      </c>
      <c r="F136" t="s">
        <v>534</v>
      </c>
      <c r="G136" t="s">
        <v>664</v>
      </c>
      <c r="I136" s="1" t="s">
        <v>1638</v>
      </c>
      <c r="J136" s="1" t="s">
        <v>1751</v>
      </c>
      <c r="K136" s="1" t="s">
        <v>998</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1639</v>
      </c>
      <c r="J137" s="1" t="s">
        <v>1752</v>
      </c>
      <c r="L137">
        <v>5</v>
      </c>
      <c r="M137">
        <v>0</v>
      </c>
      <c r="N137">
        <f t="shared" si="8"/>
        <v>0</v>
      </c>
      <c r="Q137">
        <f t="shared" si="9"/>
        <v>5</v>
      </c>
    </row>
    <row r="138" spans="1:17" ht="48" x14ac:dyDescent="0.2">
      <c r="A138" t="s">
        <v>33</v>
      </c>
      <c r="B138" t="s">
        <v>170</v>
      </c>
      <c r="C138" t="s">
        <v>308</v>
      </c>
      <c r="D138" t="s">
        <v>446</v>
      </c>
      <c r="E138" t="s">
        <v>522</v>
      </c>
      <c r="F138" t="s">
        <v>582</v>
      </c>
      <c r="I138" s="1" t="s">
        <v>1640</v>
      </c>
      <c r="J138" s="1" t="s">
        <v>1753</v>
      </c>
      <c r="L138">
        <v>5</v>
      </c>
      <c r="M138">
        <v>0</v>
      </c>
      <c r="N138">
        <v>0</v>
      </c>
      <c r="Q138">
        <v>5</v>
      </c>
    </row>
    <row r="139" spans="1:17" ht="32" x14ac:dyDescent="0.2">
      <c r="A139" t="s">
        <v>33</v>
      </c>
      <c r="B139" t="s">
        <v>171</v>
      </c>
      <c r="C139" t="s">
        <v>309</v>
      </c>
      <c r="D139" t="s">
        <v>447</v>
      </c>
      <c r="E139" t="s">
        <v>523</v>
      </c>
      <c r="F139" t="s">
        <v>583</v>
      </c>
      <c r="I139" s="1" t="s">
        <v>1641</v>
      </c>
      <c r="J139" s="1" t="s">
        <v>1754</v>
      </c>
      <c r="L139">
        <v>5</v>
      </c>
      <c r="M139">
        <v>0</v>
      </c>
      <c r="N139">
        <v>0</v>
      </c>
      <c r="Q13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9"/>
  <sheetViews>
    <sheetView topLeftCell="B1" workbookViewId="0">
      <pane ySplit="1" topLeftCell="A134" activePane="bottomLeft" state="frozen"/>
      <selection pane="bottomLeft" activeCell="Q138" sqref="Q138"/>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1785</v>
      </c>
      <c r="J2" s="1" t="s">
        <v>1922</v>
      </c>
      <c r="K2" s="1" t="s">
        <v>939</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1786</v>
      </c>
      <c r="J3" s="1" t="s">
        <v>1923</v>
      </c>
      <c r="K3" s="1" t="s">
        <v>940</v>
      </c>
      <c r="L3">
        <v>5</v>
      </c>
      <c r="M3">
        <v>1</v>
      </c>
      <c r="N3">
        <f t="shared" si="0"/>
        <v>1</v>
      </c>
      <c r="Q3">
        <f t="shared" si="1"/>
        <v>4</v>
      </c>
    </row>
    <row r="4" spans="1:18" ht="64" x14ac:dyDescent="0.2">
      <c r="A4" t="s">
        <v>18</v>
      </c>
      <c r="B4" t="s">
        <v>36</v>
      </c>
      <c r="C4" t="s">
        <v>174</v>
      </c>
      <c r="D4" t="s">
        <v>312</v>
      </c>
      <c r="E4" t="s">
        <v>448</v>
      </c>
      <c r="F4" t="s">
        <v>526</v>
      </c>
      <c r="I4" s="1" t="s">
        <v>1787</v>
      </c>
      <c r="J4" s="1" t="s">
        <v>1924</v>
      </c>
      <c r="L4">
        <v>5</v>
      </c>
      <c r="M4">
        <v>0</v>
      </c>
      <c r="N4">
        <f t="shared" si="0"/>
        <v>0</v>
      </c>
      <c r="Q4">
        <f t="shared" si="1"/>
        <v>5</v>
      </c>
    </row>
    <row r="5" spans="1:18" ht="80" x14ac:dyDescent="0.2">
      <c r="A5" t="s">
        <v>18</v>
      </c>
      <c r="B5" t="s">
        <v>37</v>
      </c>
      <c r="C5" t="s">
        <v>175</v>
      </c>
      <c r="D5" t="s">
        <v>313</v>
      </c>
      <c r="E5" t="s">
        <v>449</v>
      </c>
      <c r="F5" t="s">
        <v>527</v>
      </c>
      <c r="I5" s="1" t="s">
        <v>1788</v>
      </c>
      <c r="J5" s="1" t="s">
        <v>1925</v>
      </c>
      <c r="L5">
        <v>5</v>
      </c>
      <c r="M5">
        <v>0</v>
      </c>
      <c r="N5">
        <f t="shared" si="0"/>
        <v>0</v>
      </c>
      <c r="Q5">
        <f t="shared" si="1"/>
        <v>5</v>
      </c>
    </row>
    <row r="6" spans="1:18" ht="64" x14ac:dyDescent="0.2">
      <c r="A6" t="s">
        <v>18</v>
      </c>
      <c r="B6" t="s">
        <v>38</v>
      </c>
      <c r="C6" t="s">
        <v>176</v>
      </c>
      <c r="D6" t="s">
        <v>314</v>
      </c>
      <c r="E6" t="s">
        <v>450</v>
      </c>
      <c r="F6" t="s">
        <v>528</v>
      </c>
      <c r="G6" t="s">
        <v>586</v>
      </c>
      <c r="I6" s="1" t="s">
        <v>1789</v>
      </c>
      <c r="J6" s="1" t="s">
        <v>1926</v>
      </c>
      <c r="L6">
        <v>5</v>
      </c>
      <c r="M6">
        <v>0</v>
      </c>
      <c r="N6">
        <f t="shared" si="0"/>
        <v>0</v>
      </c>
      <c r="Q6">
        <f t="shared" si="1"/>
        <v>5</v>
      </c>
    </row>
    <row r="7" spans="1:18" ht="48" x14ac:dyDescent="0.2">
      <c r="A7" t="s">
        <v>18</v>
      </c>
      <c r="B7" t="s">
        <v>39</v>
      </c>
      <c r="C7" t="s">
        <v>177</v>
      </c>
      <c r="D7" t="s">
        <v>315</v>
      </c>
      <c r="E7" t="s">
        <v>451</v>
      </c>
      <c r="F7" t="s">
        <v>529</v>
      </c>
      <c r="G7" t="s">
        <v>587</v>
      </c>
      <c r="I7" s="1" t="s">
        <v>1790</v>
      </c>
      <c r="J7" s="1" t="s">
        <v>1927</v>
      </c>
      <c r="L7">
        <v>5</v>
      </c>
      <c r="M7">
        <v>0</v>
      </c>
      <c r="N7">
        <f t="shared" si="0"/>
        <v>0</v>
      </c>
      <c r="O7">
        <v>4</v>
      </c>
      <c r="Q7">
        <f t="shared" si="1"/>
        <v>1</v>
      </c>
    </row>
    <row r="8" spans="1:18" ht="32" x14ac:dyDescent="0.2">
      <c r="A8" t="s">
        <v>18</v>
      </c>
      <c r="B8" t="s">
        <v>40</v>
      </c>
      <c r="C8" t="s">
        <v>178</v>
      </c>
      <c r="D8" t="s">
        <v>316</v>
      </c>
      <c r="E8" t="s">
        <v>40</v>
      </c>
      <c r="F8" t="s">
        <v>529</v>
      </c>
      <c r="G8" t="s">
        <v>588</v>
      </c>
      <c r="I8" s="1" t="s">
        <v>1791</v>
      </c>
      <c r="J8" s="1" t="s">
        <v>1928</v>
      </c>
      <c r="K8" s="1" t="s">
        <v>941</v>
      </c>
      <c r="L8">
        <v>5</v>
      </c>
      <c r="M8">
        <v>1</v>
      </c>
      <c r="N8">
        <f t="shared" si="0"/>
        <v>1</v>
      </c>
      <c r="Q8">
        <f t="shared" si="1"/>
        <v>4</v>
      </c>
    </row>
    <row r="9" spans="1:18" ht="48" x14ac:dyDescent="0.2">
      <c r="A9" t="s">
        <v>19</v>
      </c>
      <c r="B9" t="s">
        <v>41</v>
      </c>
      <c r="C9" t="s">
        <v>179</v>
      </c>
      <c r="D9" t="s">
        <v>317</v>
      </c>
      <c r="E9" t="s">
        <v>452</v>
      </c>
      <c r="F9" t="s">
        <v>530</v>
      </c>
      <c r="G9" t="s">
        <v>589</v>
      </c>
      <c r="I9" s="1" t="s">
        <v>1792</v>
      </c>
      <c r="J9" s="1" t="s">
        <v>1929</v>
      </c>
      <c r="L9">
        <v>5</v>
      </c>
      <c r="M9">
        <v>0</v>
      </c>
      <c r="N9">
        <f t="shared" si="0"/>
        <v>0</v>
      </c>
      <c r="Q9">
        <f t="shared" si="1"/>
        <v>5</v>
      </c>
    </row>
    <row r="10" spans="1:18" ht="48" x14ac:dyDescent="0.2">
      <c r="A10" t="s">
        <v>19</v>
      </c>
      <c r="B10" t="s">
        <v>42</v>
      </c>
      <c r="C10" t="s">
        <v>180</v>
      </c>
      <c r="D10" t="s">
        <v>318</v>
      </c>
      <c r="E10" t="s">
        <v>42</v>
      </c>
      <c r="F10" t="s">
        <v>524</v>
      </c>
      <c r="G10" t="s">
        <v>590</v>
      </c>
      <c r="I10" s="1" t="s">
        <v>1793</v>
      </c>
      <c r="J10" s="1" t="s">
        <v>1930</v>
      </c>
      <c r="K10" s="1" t="s">
        <v>942</v>
      </c>
      <c r="L10">
        <v>5</v>
      </c>
      <c r="M10">
        <v>1</v>
      </c>
      <c r="N10">
        <f t="shared" si="0"/>
        <v>1</v>
      </c>
      <c r="Q10">
        <f t="shared" si="1"/>
        <v>4</v>
      </c>
    </row>
    <row r="11" spans="1:18" ht="32" x14ac:dyDescent="0.2">
      <c r="A11" t="s">
        <v>19</v>
      </c>
      <c r="B11" t="s">
        <v>43</v>
      </c>
      <c r="C11" t="s">
        <v>181</v>
      </c>
      <c r="D11" t="s">
        <v>319</v>
      </c>
      <c r="E11" t="s">
        <v>453</v>
      </c>
      <c r="F11" t="s">
        <v>530</v>
      </c>
      <c r="G11" t="s">
        <v>591</v>
      </c>
      <c r="I11" s="1" t="s">
        <v>1794</v>
      </c>
      <c r="J11" s="1" t="s">
        <v>1931</v>
      </c>
      <c r="L11">
        <v>5</v>
      </c>
      <c r="M11">
        <v>0</v>
      </c>
      <c r="N11">
        <f t="shared" si="0"/>
        <v>0</v>
      </c>
      <c r="O11">
        <v>1</v>
      </c>
      <c r="Q11">
        <f t="shared" si="1"/>
        <v>4</v>
      </c>
    </row>
    <row r="12" spans="1:18" ht="48" x14ac:dyDescent="0.2">
      <c r="A12" t="s">
        <v>19</v>
      </c>
      <c r="B12" t="s">
        <v>44</v>
      </c>
      <c r="C12" t="s">
        <v>182</v>
      </c>
      <c r="D12" t="s">
        <v>320</v>
      </c>
      <c r="E12" t="s">
        <v>44</v>
      </c>
      <c r="F12" t="s">
        <v>524</v>
      </c>
      <c r="G12" t="s">
        <v>590</v>
      </c>
      <c r="I12" s="1" t="s">
        <v>1795</v>
      </c>
      <c r="J12" s="1" t="s">
        <v>1932</v>
      </c>
      <c r="K12" s="1" t="s">
        <v>943</v>
      </c>
      <c r="L12">
        <v>5</v>
      </c>
      <c r="M12">
        <v>1</v>
      </c>
      <c r="N12">
        <f t="shared" si="0"/>
        <v>1</v>
      </c>
      <c r="Q12">
        <f t="shared" si="1"/>
        <v>4</v>
      </c>
    </row>
    <row r="13" spans="1:18" ht="64" x14ac:dyDescent="0.2">
      <c r="A13" t="s">
        <v>19</v>
      </c>
      <c r="B13" t="s">
        <v>45</v>
      </c>
      <c r="C13" t="s">
        <v>183</v>
      </c>
      <c r="D13" t="s">
        <v>321</v>
      </c>
      <c r="E13" t="s">
        <v>454</v>
      </c>
      <c r="F13" t="s">
        <v>530</v>
      </c>
      <c r="G13" t="s">
        <v>585</v>
      </c>
      <c r="I13" s="1" t="s">
        <v>1796</v>
      </c>
      <c r="J13" s="1" t="s">
        <v>1933</v>
      </c>
      <c r="L13">
        <v>5</v>
      </c>
      <c r="M13">
        <v>0</v>
      </c>
      <c r="N13">
        <f t="shared" si="0"/>
        <v>0</v>
      </c>
      <c r="O13">
        <v>1</v>
      </c>
      <c r="Q13">
        <f t="shared" si="1"/>
        <v>4</v>
      </c>
    </row>
    <row r="14" spans="1:18" ht="48" x14ac:dyDescent="0.2">
      <c r="A14" t="s">
        <v>19</v>
      </c>
      <c r="B14" t="s">
        <v>46</v>
      </c>
      <c r="C14" t="s">
        <v>184</v>
      </c>
      <c r="D14" t="s">
        <v>322</v>
      </c>
      <c r="E14" t="s">
        <v>455</v>
      </c>
      <c r="F14" t="s">
        <v>530</v>
      </c>
      <c r="G14" t="s">
        <v>592</v>
      </c>
      <c r="I14" s="1" t="s">
        <v>1797</v>
      </c>
      <c r="J14" s="1" t="s">
        <v>1934</v>
      </c>
      <c r="L14">
        <v>5</v>
      </c>
      <c r="M14">
        <v>0</v>
      </c>
      <c r="N14">
        <f t="shared" si="0"/>
        <v>0</v>
      </c>
      <c r="O14">
        <v>1</v>
      </c>
      <c r="Q14">
        <f t="shared" si="1"/>
        <v>4</v>
      </c>
    </row>
    <row r="15" spans="1:18" ht="48" x14ac:dyDescent="0.2">
      <c r="A15" t="s">
        <v>19</v>
      </c>
      <c r="B15" t="s">
        <v>47</v>
      </c>
      <c r="C15" t="s">
        <v>185</v>
      </c>
      <c r="D15" t="s">
        <v>323</v>
      </c>
      <c r="E15" t="s">
        <v>456</v>
      </c>
      <c r="F15" t="s">
        <v>531</v>
      </c>
      <c r="I15" s="1" t="s">
        <v>1798</v>
      </c>
      <c r="J15" s="1" t="s">
        <v>1935</v>
      </c>
      <c r="L15">
        <v>5</v>
      </c>
      <c r="M15">
        <v>0</v>
      </c>
      <c r="N15">
        <f t="shared" si="0"/>
        <v>0</v>
      </c>
      <c r="Q15">
        <f t="shared" si="1"/>
        <v>5</v>
      </c>
    </row>
    <row r="16" spans="1:18" ht="64" x14ac:dyDescent="0.2">
      <c r="A16" t="s">
        <v>19</v>
      </c>
      <c r="B16" t="s">
        <v>48</v>
      </c>
      <c r="C16" t="s">
        <v>186</v>
      </c>
      <c r="D16" t="s">
        <v>324</v>
      </c>
      <c r="E16" t="s">
        <v>457</v>
      </c>
      <c r="F16" t="s">
        <v>532</v>
      </c>
      <c r="I16" s="1" t="s">
        <v>1799</v>
      </c>
      <c r="J16" s="1" t="s">
        <v>1936</v>
      </c>
      <c r="L16">
        <v>5</v>
      </c>
      <c r="M16">
        <v>0</v>
      </c>
      <c r="N16">
        <f t="shared" si="0"/>
        <v>0</v>
      </c>
      <c r="O16">
        <v>1</v>
      </c>
      <c r="Q16">
        <f t="shared" si="1"/>
        <v>4</v>
      </c>
    </row>
    <row r="17" spans="1:17" ht="64" x14ac:dyDescent="0.2">
      <c r="A17" t="s">
        <v>19</v>
      </c>
      <c r="B17" t="s">
        <v>49</v>
      </c>
      <c r="C17" t="s">
        <v>187</v>
      </c>
      <c r="D17" t="s">
        <v>325</v>
      </c>
      <c r="E17" t="s">
        <v>458</v>
      </c>
      <c r="F17" t="s">
        <v>530</v>
      </c>
      <c r="G17" t="s">
        <v>593</v>
      </c>
      <c r="I17" s="1" t="s">
        <v>1800</v>
      </c>
      <c r="J17" s="1" t="s">
        <v>1937</v>
      </c>
      <c r="L17">
        <v>5</v>
      </c>
      <c r="M17">
        <v>0</v>
      </c>
      <c r="N17">
        <f t="shared" si="0"/>
        <v>0</v>
      </c>
      <c r="O17">
        <v>1</v>
      </c>
      <c r="Q17">
        <f t="shared" si="1"/>
        <v>4</v>
      </c>
    </row>
    <row r="18" spans="1:17" ht="80" x14ac:dyDescent="0.2">
      <c r="A18" t="s">
        <v>19</v>
      </c>
      <c r="B18" t="s">
        <v>50</v>
      </c>
      <c r="C18" t="s">
        <v>188</v>
      </c>
      <c r="D18" t="s">
        <v>326</v>
      </c>
      <c r="E18" t="s">
        <v>459</v>
      </c>
      <c r="F18" t="s">
        <v>530</v>
      </c>
      <c r="G18" t="s">
        <v>594</v>
      </c>
      <c r="I18" s="1" t="s">
        <v>1801</v>
      </c>
      <c r="J18" s="1" t="s">
        <v>1938</v>
      </c>
      <c r="L18">
        <v>5</v>
      </c>
      <c r="M18">
        <v>0</v>
      </c>
      <c r="N18">
        <f t="shared" si="0"/>
        <v>0</v>
      </c>
      <c r="O18">
        <v>1</v>
      </c>
      <c r="Q18">
        <f t="shared" si="1"/>
        <v>4</v>
      </c>
    </row>
    <row r="19" spans="1:17" ht="32" x14ac:dyDescent="0.2">
      <c r="A19" t="s">
        <v>19</v>
      </c>
      <c r="B19" t="s">
        <v>51</v>
      </c>
      <c r="C19" t="s">
        <v>189</v>
      </c>
      <c r="D19" t="s">
        <v>327</v>
      </c>
      <c r="E19" t="s">
        <v>51</v>
      </c>
      <c r="F19" t="s">
        <v>530</v>
      </c>
      <c r="G19" t="s">
        <v>595</v>
      </c>
      <c r="I19" s="1" t="s">
        <v>1802</v>
      </c>
      <c r="J19" s="1" t="s">
        <v>1939</v>
      </c>
      <c r="K19" s="1" t="s">
        <v>944</v>
      </c>
      <c r="L19">
        <v>5</v>
      </c>
      <c r="M19">
        <v>2</v>
      </c>
      <c r="N19">
        <f t="shared" si="0"/>
        <v>2</v>
      </c>
      <c r="Q19">
        <f t="shared" si="1"/>
        <v>3</v>
      </c>
    </row>
    <row r="20" spans="1:17" ht="32" x14ac:dyDescent="0.2">
      <c r="A20" t="s">
        <v>19</v>
      </c>
      <c r="B20" t="s">
        <v>52</v>
      </c>
      <c r="C20" t="s">
        <v>190</v>
      </c>
      <c r="D20" t="s">
        <v>328</v>
      </c>
      <c r="E20" t="s">
        <v>52</v>
      </c>
      <c r="F20" t="s">
        <v>533</v>
      </c>
      <c r="G20" t="s">
        <v>596</v>
      </c>
      <c r="I20" s="1" t="s">
        <v>1803</v>
      </c>
      <c r="J20" s="1" t="s">
        <v>1940</v>
      </c>
      <c r="K20" s="1" t="s">
        <v>945</v>
      </c>
      <c r="L20">
        <v>5</v>
      </c>
      <c r="M20">
        <v>1</v>
      </c>
      <c r="N20">
        <f t="shared" si="0"/>
        <v>1</v>
      </c>
      <c r="Q20">
        <f t="shared" si="1"/>
        <v>4</v>
      </c>
    </row>
    <row r="21" spans="1:17" ht="80" x14ac:dyDescent="0.2">
      <c r="A21" t="s">
        <v>19</v>
      </c>
      <c r="B21" t="s">
        <v>53</v>
      </c>
      <c r="C21" t="s">
        <v>191</v>
      </c>
      <c r="D21" t="s">
        <v>329</v>
      </c>
      <c r="E21" t="s">
        <v>460</v>
      </c>
      <c r="F21" t="s">
        <v>530</v>
      </c>
      <c r="G21" t="s">
        <v>597</v>
      </c>
      <c r="I21" s="1" t="s">
        <v>1804</v>
      </c>
      <c r="J21" s="1" t="s">
        <v>1941</v>
      </c>
      <c r="L21">
        <v>5</v>
      </c>
      <c r="M21">
        <v>0</v>
      </c>
      <c r="N21">
        <f t="shared" si="0"/>
        <v>0</v>
      </c>
      <c r="O21">
        <v>1</v>
      </c>
      <c r="Q21">
        <f t="shared" si="1"/>
        <v>4</v>
      </c>
    </row>
    <row r="22" spans="1:17" ht="48" x14ac:dyDescent="0.2">
      <c r="A22" t="s">
        <v>19</v>
      </c>
      <c r="B22" t="s">
        <v>54</v>
      </c>
      <c r="C22" t="s">
        <v>192</v>
      </c>
      <c r="D22" t="s">
        <v>330</v>
      </c>
      <c r="E22" t="s">
        <v>461</v>
      </c>
      <c r="F22" t="s">
        <v>534</v>
      </c>
      <c r="G22" t="s">
        <v>598</v>
      </c>
      <c r="I22" s="1" t="s">
        <v>1805</v>
      </c>
      <c r="J22" s="1" t="s">
        <v>1942</v>
      </c>
      <c r="L22">
        <v>5</v>
      </c>
      <c r="M22">
        <v>0</v>
      </c>
      <c r="N22">
        <f t="shared" si="0"/>
        <v>0</v>
      </c>
      <c r="O22">
        <v>1</v>
      </c>
      <c r="Q22">
        <f t="shared" si="1"/>
        <v>4</v>
      </c>
    </row>
    <row r="23" spans="1:17" ht="64" x14ac:dyDescent="0.2">
      <c r="A23" t="s">
        <v>19</v>
      </c>
      <c r="B23" t="s">
        <v>55</v>
      </c>
      <c r="C23" t="s">
        <v>193</v>
      </c>
      <c r="D23" t="s">
        <v>331</v>
      </c>
      <c r="E23" t="s">
        <v>462</v>
      </c>
      <c r="F23" t="s">
        <v>530</v>
      </c>
      <c r="G23" t="s">
        <v>585</v>
      </c>
      <c r="I23" s="1" t="s">
        <v>1806</v>
      </c>
      <c r="J23" s="1" t="s">
        <v>1943</v>
      </c>
      <c r="L23">
        <v>5</v>
      </c>
      <c r="M23">
        <v>0</v>
      </c>
      <c r="N23">
        <f t="shared" si="0"/>
        <v>0</v>
      </c>
      <c r="O23">
        <v>1</v>
      </c>
      <c r="Q23">
        <f t="shared" si="1"/>
        <v>4</v>
      </c>
    </row>
    <row r="24" spans="1:17" ht="64" x14ac:dyDescent="0.2">
      <c r="A24" t="s">
        <v>19</v>
      </c>
      <c r="B24" t="s">
        <v>56</v>
      </c>
      <c r="C24" t="s">
        <v>194</v>
      </c>
      <c r="D24" t="s">
        <v>332</v>
      </c>
      <c r="E24" t="s">
        <v>463</v>
      </c>
      <c r="F24" t="s">
        <v>530</v>
      </c>
      <c r="G24" t="s">
        <v>599</v>
      </c>
      <c r="I24" s="1" t="s">
        <v>1807</v>
      </c>
      <c r="J24" s="1" t="s">
        <v>1944</v>
      </c>
      <c r="L24">
        <v>5</v>
      </c>
      <c r="M24">
        <v>0</v>
      </c>
      <c r="N24">
        <f t="shared" si="0"/>
        <v>0</v>
      </c>
      <c r="O24">
        <v>1</v>
      </c>
      <c r="Q24">
        <f t="shared" si="1"/>
        <v>4</v>
      </c>
    </row>
    <row r="25" spans="1:17" ht="32" x14ac:dyDescent="0.2">
      <c r="A25" t="s">
        <v>19</v>
      </c>
      <c r="B25" t="s">
        <v>57</v>
      </c>
      <c r="C25" t="s">
        <v>195</v>
      </c>
      <c r="D25" t="s">
        <v>333</v>
      </c>
      <c r="E25" t="s">
        <v>57</v>
      </c>
      <c r="F25" t="s">
        <v>535</v>
      </c>
      <c r="G25" t="s">
        <v>600</v>
      </c>
      <c r="I25" s="1" t="s">
        <v>1808</v>
      </c>
      <c r="J25" s="1" t="s">
        <v>1945</v>
      </c>
      <c r="K25" s="1" t="s">
        <v>946</v>
      </c>
      <c r="L25">
        <v>5</v>
      </c>
      <c r="M25">
        <v>1</v>
      </c>
      <c r="N25">
        <f t="shared" si="0"/>
        <v>1</v>
      </c>
      <c r="Q25">
        <f t="shared" si="1"/>
        <v>4</v>
      </c>
    </row>
    <row r="26" spans="1:17" ht="48" x14ac:dyDescent="0.2">
      <c r="A26" t="s">
        <v>19</v>
      </c>
      <c r="B26" t="s">
        <v>58</v>
      </c>
      <c r="C26" t="s">
        <v>196</v>
      </c>
      <c r="D26" t="s">
        <v>334</v>
      </c>
      <c r="E26" t="s">
        <v>464</v>
      </c>
      <c r="F26" t="s">
        <v>524</v>
      </c>
      <c r="G26" t="s">
        <v>601</v>
      </c>
      <c r="I26" s="1" t="s">
        <v>1809</v>
      </c>
      <c r="J26" s="1" t="s">
        <v>1946</v>
      </c>
      <c r="L26">
        <v>5</v>
      </c>
      <c r="M26">
        <v>0</v>
      </c>
      <c r="N26">
        <f t="shared" si="0"/>
        <v>0</v>
      </c>
      <c r="O26">
        <v>1</v>
      </c>
      <c r="Q26">
        <f t="shared" si="1"/>
        <v>4</v>
      </c>
    </row>
    <row r="27" spans="1:17" ht="64" x14ac:dyDescent="0.2">
      <c r="A27" t="s">
        <v>19</v>
      </c>
      <c r="B27" t="s">
        <v>59</v>
      </c>
      <c r="C27" t="s">
        <v>197</v>
      </c>
      <c r="D27" t="s">
        <v>335</v>
      </c>
      <c r="E27" t="s">
        <v>465</v>
      </c>
      <c r="F27" t="s">
        <v>533</v>
      </c>
      <c r="G27" t="s">
        <v>602</v>
      </c>
      <c r="I27" s="1" t="s">
        <v>1810</v>
      </c>
      <c r="J27" s="1" t="s">
        <v>1947</v>
      </c>
      <c r="L27">
        <v>5</v>
      </c>
      <c r="M27">
        <v>0</v>
      </c>
      <c r="N27">
        <f t="shared" si="0"/>
        <v>0</v>
      </c>
      <c r="Q27">
        <f t="shared" si="1"/>
        <v>5</v>
      </c>
    </row>
    <row r="28" spans="1:17" ht="64" x14ac:dyDescent="0.2">
      <c r="A28" t="s">
        <v>19</v>
      </c>
      <c r="B28" t="s">
        <v>60</v>
      </c>
      <c r="C28" t="s">
        <v>198</v>
      </c>
      <c r="D28" t="s">
        <v>336</v>
      </c>
      <c r="E28" t="s">
        <v>466</v>
      </c>
      <c r="F28" t="s">
        <v>530</v>
      </c>
      <c r="G28" t="s">
        <v>593</v>
      </c>
      <c r="I28" s="1" t="s">
        <v>1811</v>
      </c>
      <c r="J28" s="1" t="s">
        <v>1948</v>
      </c>
      <c r="L28">
        <v>5</v>
      </c>
      <c r="M28">
        <v>0</v>
      </c>
      <c r="N28">
        <f t="shared" si="0"/>
        <v>0</v>
      </c>
      <c r="O28">
        <v>1</v>
      </c>
      <c r="Q28">
        <f t="shared" si="1"/>
        <v>4</v>
      </c>
    </row>
    <row r="29" spans="1:17" ht="48" x14ac:dyDescent="0.2">
      <c r="A29" t="s">
        <v>19</v>
      </c>
      <c r="B29" t="s">
        <v>61</v>
      </c>
      <c r="C29" t="s">
        <v>199</v>
      </c>
      <c r="D29" t="s">
        <v>337</v>
      </c>
      <c r="E29" t="s">
        <v>467</v>
      </c>
      <c r="F29" t="s">
        <v>530</v>
      </c>
      <c r="G29" t="s">
        <v>592</v>
      </c>
      <c r="I29" s="1" t="s">
        <v>1812</v>
      </c>
      <c r="J29" s="1" t="s">
        <v>1949</v>
      </c>
      <c r="L29">
        <v>5</v>
      </c>
      <c r="M29">
        <v>0</v>
      </c>
      <c r="N29">
        <f t="shared" si="0"/>
        <v>0</v>
      </c>
      <c r="O29">
        <v>1</v>
      </c>
      <c r="Q29">
        <f t="shared" si="1"/>
        <v>4</v>
      </c>
    </row>
    <row r="30" spans="1:17" ht="48" x14ac:dyDescent="0.2">
      <c r="A30" t="s">
        <v>19</v>
      </c>
      <c r="B30" t="s">
        <v>62</v>
      </c>
      <c r="C30" t="s">
        <v>200</v>
      </c>
      <c r="D30" t="s">
        <v>338</v>
      </c>
      <c r="E30" t="s">
        <v>468</v>
      </c>
      <c r="F30" t="s">
        <v>536</v>
      </c>
      <c r="G30" t="s">
        <v>603</v>
      </c>
      <c r="I30" s="1" t="s">
        <v>1813</v>
      </c>
      <c r="J30" s="1" t="s">
        <v>1950</v>
      </c>
      <c r="L30">
        <v>5</v>
      </c>
      <c r="M30">
        <v>0</v>
      </c>
      <c r="N30">
        <f t="shared" si="0"/>
        <v>0</v>
      </c>
      <c r="O30">
        <v>1</v>
      </c>
      <c r="Q30">
        <f t="shared" si="1"/>
        <v>4</v>
      </c>
    </row>
    <row r="31" spans="1:17" ht="48" x14ac:dyDescent="0.2">
      <c r="A31" t="s">
        <v>19</v>
      </c>
      <c r="B31" t="s">
        <v>63</v>
      </c>
      <c r="C31" t="s">
        <v>201</v>
      </c>
      <c r="D31" t="s">
        <v>339</v>
      </c>
      <c r="E31" t="s">
        <v>63</v>
      </c>
      <c r="F31" t="s">
        <v>534</v>
      </c>
      <c r="G31" t="s">
        <v>604</v>
      </c>
      <c r="I31" s="1" t="s">
        <v>1814</v>
      </c>
      <c r="J31" s="1" t="s">
        <v>1951</v>
      </c>
      <c r="K31" s="1" t="s">
        <v>947</v>
      </c>
      <c r="L31">
        <v>5</v>
      </c>
      <c r="M31">
        <v>1</v>
      </c>
      <c r="N31">
        <f t="shared" si="0"/>
        <v>1</v>
      </c>
      <c r="Q31">
        <f t="shared" si="1"/>
        <v>4</v>
      </c>
    </row>
    <row r="32" spans="1:17" ht="64" x14ac:dyDescent="0.2">
      <c r="A32" t="s">
        <v>19</v>
      </c>
      <c r="B32" t="s">
        <v>64</v>
      </c>
      <c r="C32" t="s">
        <v>202</v>
      </c>
      <c r="D32" t="s">
        <v>340</v>
      </c>
      <c r="E32" t="s">
        <v>469</v>
      </c>
      <c r="F32" t="s">
        <v>537</v>
      </c>
      <c r="I32" s="1" t="s">
        <v>1815</v>
      </c>
      <c r="J32" s="1" t="s">
        <v>1952</v>
      </c>
      <c r="L32">
        <v>5</v>
      </c>
      <c r="M32">
        <v>0</v>
      </c>
      <c r="N32">
        <f t="shared" si="0"/>
        <v>0</v>
      </c>
      <c r="O32">
        <v>1</v>
      </c>
      <c r="Q32">
        <f t="shared" si="1"/>
        <v>4</v>
      </c>
    </row>
    <row r="33" spans="1:17" ht="48" x14ac:dyDescent="0.2">
      <c r="A33" t="s">
        <v>19</v>
      </c>
      <c r="B33" t="s">
        <v>65</v>
      </c>
      <c r="C33" t="s">
        <v>203</v>
      </c>
      <c r="D33" t="s">
        <v>341</v>
      </c>
      <c r="E33" t="s">
        <v>65</v>
      </c>
      <c r="F33" t="s">
        <v>530</v>
      </c>
      <c r="G33" t="s">
        <v>601</v>
      </c>
      <c r="I33" s="1" t="s">
        <v>1816</v>
      </c>
      <c r="J33" s="1" t="s">
        <v>1953</v>
      </c>
      <c r="K33" s="1" t="s">
        <v>948</v>
      </c>
      <c r="L33">
        <v>5</v>
      </c>
      <c r="M33">
        <v>1</v>
      </c>
      <c r="N33">
        <f t="shared" si="0"/>
        <v>1</v>
      </c>
      <c r="Q33">
        <f t="shared" si="1"/>
        <v>4</v>
      </c>
    </row>
    <row r="34" spans="1:17" ht="32" x14ac:dyDescent="0.2">
      <c r="A34" t="s">
        <v>19</v>
      </c>
      <c r="B34" t="s">
        <v>66</v>
      </c>
      <c r="C34" t="s">
        <v>204</v>
      </c>
      <c r="D34" t="s">
        <v>342</v>
      </c>
      <c r="E34" t="s">
        <v>470</v>
      </c>
      <c r="F34" t="s">
        <v>530</v>
      </c>
      <c r="I34" s="1" t="s">
        <v>1817</v>
      </c>
      <c r="J34" s="1" t="s">
        <v>1954</v>
      </c>
      <c r="L34">
        <v>5</v>
      </c>
      <c r="M34">
        <v>0</v>
      </c>
      <c r="N34">
        <f t="shared" ref="N34:N65" si="2">M34</f>
        <v>0</v>
      </c>
      <c r="Q34">
        <f t="shared" ref="Q34:Q65" si="3">L34-SUM(N34:P34)</f>
        <v>5</v>
      </c>
    </row>
    <row r="35" spans="1:17" ht="64" x14ac:dyDescent="0.2">
      <c r="A35" t="s">
        <v>20</v>
      </c>
      <c r="B35" t="s">
        <v>67</v>
      </c>
      <c r="C35" t="s">
        <v>205</v>
      </c>
      <c r="D35" t="s">
        <v>343</v>
      </c>
      <c r="E35" t="s">
        <v>471</v>
      </c>
      <c r="F35" t="s">
        <v>538</v>
      </c>
      <c r="G35" t="s">
        <v>605</v>
      </c>
      <c r="I35" s="1" t="s">
        <v>1818</v>
      </c>
      <c r="J35" s="1" t="s">
        <v>1955</v>
      </c>
      <c r="L35">
        <v>5</v>
      </c>
      <c r="M35">
        <v>0</v>
      </c>
      <c r="N35">
        <f t="shared" si="2"/>
        <v>0</v>
      </c>
      <c r="O35">
        <v>1</v>
      </c>
      <c r="Q35">
        <f t="shared" si="3"/>
        <v>4</v>
      </c>
    </row>
    <row r="36" spans="1:17" ht="32" x14ac:dyDescent="0.2">
      <c r="A36" t="s">
        <v>20</v>
      </c>
      <c r="B36" t="s">
        <v>68</v>
      </c>
      <c r="C36" t="s">
        <v>206</v>
      </c>
      <c r="D36" t="s">
        <v>344</v>
      </c>
      <c r="E36" t="s">
        <v>472</v>
      </c>
      <c r="F36" t="s">
        <v>538</v>
      </c>
      <c r="G36" t="s">
        <v>606</v>
      </c>
      <c r="I36" s="1" t="s">
        <v>1819</v>
      </c>
      <c r="J36" s="1" t="s">
        <v>1956</v>
      </c>
      <c r="L36">
        <v>5</v>
      </c>
      <c r="M36">
        <v>0</v>
      </c>
      <c r="N36">
        <f t="shared" si="2"/>
        <v>0</v>
      </c>
      <c r="O36">
        <v>4</v>
      </c>
      <c r="Q36">
        <f t="shared" si="3"/>
        <v>1</v>
      </c>
    </row>
    <row r="37" spans="1:17" ht="32" x14ac:dyDescent="0.2">
      <c r="A37" t="s">
        <v>20</v>
      </c>
      <c r="B37" t="s">
        <v>69</v>
      </c>
      <c r="C37" t="s">
        <v>207</v>
      </c>
      <c r="D37" t="s">
        <v>345</v>
      </c>
      <c r="E37" t="s">
        <v>69</v>
      </c>
      <c r="F37" t="s">
        <v>530</v>
      </c>
      <c r="G37" t="s">
        <v>607</v>
      </c>
      <c r="I37" s="1" t="s">
        <v>1820</v>
      </c>
      <c r="J37" s="1" t="s">
        <v>1957</v>
      </c>
      <c r="L37">
        <v>5</v>
      </c>
      <c r="M37">
        <v>0</v>
      </c>
      <c r="N37">
        <f t="shared" si="2"/>
        <v>0</v>
      </c>
      <c r="Q37">
        <f t="shared" si="3"/>
        <v>5</v>
      </c>
    </row>
    <row r="38" spans="1:17" ht="48" x14ac:dyDescent="0.2">
      <c r="A38" t="s">
        <v>20</v>
      </c>
      <c r="B38" t="s">
        <v>70</v>
      </c>
      <c r="C38" t="s">
        <v>208</v>
      </c>
      <c r="D38" t="s">
        <v>346</v>
      </c>
      <c r="E38" t="s">
        <v>70</v>
      </c>
      <c r="F38" t="s">
        <v>530</v>
      </c>
      <c r="G38" t="s">
        <v>585</v>
      </c>
      <c r="I38" s="1" t="s">
        <v>1821</v>
      </c>
      <c r="J38" s="1" t="s">
        <v>1958</v>
      </c>
      <c r="K38" s="1" t="s">
        <v>949</v>
      </c>
      <c r="L38">
        <v>5</v>
      </c>
      <c r="M38">
        <v>1</v>
      </c>
      <c r="N38">
        <f t="shared" si="2"/>
        <v>1</v>
      </c>
      <c r="Q38">
        <f t="shared" si="3"/>
        <v>4</v>
      </c>
    </row>
    <row r="39" spans="1:17" ht="64" x14ac:dyDescent="0.2">
      <c r="A39" t="s">
        <v>20</v>
      </c>
      <c r="B39" t="s">
        <v>71</v>
      </c>
      <c r="C39" t="s">
        <v>209</v>
      </c>
      <c r="D39" t="s">
        <v>347</v>
      </c>
      <c r="E39" t="s">
        <v>473</v>
      </c>
      <c r="F39" t="s">
        <v>539</v>
      </c>
      <c r="G39" t="s">
        <v>608</v>
      </c>
      <c r="I39" s="1" t="s">
        <v>1822</v>
      </c>
      <c r="J39" s="1" t="s">
        <v>1959</v>
      </c>
      <c r="L39">
        <v>5</v>
      </c>
      <c r="M39">
        <v>0</v>
      </c>
      <c r="N39">
        <f t="shared" si="2"/>
        <v>0</v>
      </c>
      <c r="Q39">
        <f t="shared" si="3"/>
        <v>5</v>
      </c>
    </row>
    <row r="40" spans="1:17" ht="64" x14ac:dyDescent="0.2">
      <c r="A40" t="s">
        <v>20</v>
      </c>
      <c r="B40" t="s">
        <v>72</v>
      </c>
      <c r="C40" t="s">
        <v>210</v>
      </c>
      <c r="D40" t="s">
        <v>348</v>
      </c>
      <c r="E40" t="s">
        <v>474</v>
      </c>
      <c r="F40" t="s">
        <v>540</v>
      </c>
      <c r="G40" t="s">
        <v>609</v>
      </c>
      <c r="I40" s="1" t="s">
        <v>1823</v>
      </c>
      <c r="J40" s="1" t="s">
        <v>1960</v>
      </c>
      <c r="L40">
        <v>5</v>
      </c>
      <c r="M40">
        <v>0</v>
      </c>
      <c r="N40">
        <f t="shared" si="2"/>
        <v>0</v>
      </c>
      <c r="Q40">
        <f t="shared" si="3"/>
        <v>5</v>
      </c>
    </row>
    <row r="41" spans="1:17" ht="32" x14ac:dyDescent="0.2">
      <c r="A41" t="s">
        <v>20</v>
      </c>
      <c r="B41" t="s">
        <v>73</v>
      </c>
      <c r="C41" t="s">
        <v>211</v>
      </c>
      <c r="D41" t="s">
        <v>349</v>
      </c>
      <c r="E41" t="s">
        <v>475</v>
      </c>
      <c r="F41" t="s">
        <v>541</v>
      </c>
      <c r="I41" s="1" t="s">
        <v>1824</v>
      </c>
      <c r="J41" s="1" t="s">
        <v>1961</v>
      </c>
      <c r="K41" s="1" t="s">
        <v>1496</v>
      </c>
      <c r="L41">
        <v>5</v>
      </c>
      <c r="M41">
        <v>3</v>
      </c>
      <c r="N41">
        <f t="shared" si="2"/>
        <v>3</v>
      </c>
      <c r="Q41">
        <f t="shared" si="3"/>
        <v>2</v>
      </c>
    </row>
    <row r="42" spans="1:17" ht="48" x14ac:dyDescent="0.2">
      <c r="A42" t="s">
        <v>20</v>
      </c>
      <c r="B42" t="s">
        <v>74</v>
      </c>
      <c r="C42" t="s">
        <v>212</v>
      </c>
      <c r="D42" t="s">
        <v>350</v>
      </c>
      <c r="E42" t="s">
        <v>74</v>
      </c>
      <c r="F42" t="s">
        <v>542</v>
      </c>
      <c r="I42" s="1" t="s">
        <v>1825</v>
      </c>
      <c r="J42" s="1" t="s">
        <v>1962</v>
      </c>
      <c r="L42">
        <v>5</v>
      </c>
      <c r="M42">
        <v>0</v>
      </c>
      <c r="N42">
        <f t="shared" si="2"/>
        <v>0</v>
      </c>
      <c r="Q42">
        <f t="shared" si="3"/>
        <v>5</v>
      </c>
    </row>
    <row r="43" spans="1:17" ht="48" x14ac:dyDescent="0.2">
      <c r="A43" t="s">
        <v>21</v>
      </c>
      <c r="B43" t="s">
        <v>75</v>
      </c>
      <c r="C43" t="s">
        <v>213</v>
      </c>
      <c r="D43" t="s">
        <v>351</v>
      </c>
      <c r="E43" t="s">
        <v>75</v>
      </c>
      <c r="F43" t="s">
        <v>535</v>
      </c>
      <c r="G43" t="s">
        <v>610</v>
      </c>
      <c r="I43" s="1" t="s">
        <v>1826</v>
      </c>
      <c r="J43" s="1" t="s">
        <v>1963</v>
      </c>
      <c r="K43" s="1" t="s">
        <v>951</v>
      </c>
      <c r="L43">
        <v>5</v>
      </c>
      <c r="M43">
        <v>1</v>
      </c>
      <c r="N43">
        <f t="shared" si="2"/>
        <v>1</v>
      </c>
      <c r="Q43">
        <f t="shared" si="3"/>
        <v>4</v>
      </c>
    </row>
    <row r="44" spans="1:17" ht="48" x14ac:dyDescent="0.2">
      <c r="A44" t="s">
        <v>21</v>
      </c>
      <c r="B44" t="s">
        <v>76</v>
      </c>
      <c r="C44" t="s">
        <v>214</v>
      </c>
      <c r="D44" t="s">
        <v>352</v>
      </c>
      <c r="E44" t="s">
        <v>76</v>
      </c>
      <c r="F44" t="s">
        <v>524</v>
      </c>
      <c r="G44" t="s">
        <v>611</v>
      </c>
      <c r="I44" s="1" t="s">
        <v>1827</v>
      </c>
      <c r="J44" s="1" t="s">
        <v>1964</v>
      </c>
      <c r="K44" s="1" t="s">
        <v>952</v>
      </c>
      <c r="L44">
        <v>5</v>
      </c>
      <c r="M44">
        <v>1</v>
      </c>
      <c r="N44">
        <f t="shared" si="2"/>
        <v>1</v>
      </c>
      <c r="Q44">
        <f t="shared" si="3"/>
        <v>4</v>
      </c>
    </row>
    <row r="45" spans="1:17" ht="48" x14ac:dyDescent="0.2">
      <c r="A45" t="s">
        <v>21</v>
      </c>
      <c r="B45" t="s">
        <v>77</v>
      </c>
      <c r="C45" t="s">
        <v>215</v>
      </c>
      <c r="D45" t="s">
        <v>353</v>
      </c>
      <c r="E45" t="s">
        <v>77</v>
      </c>
      <c r="F45" t="s">
        <v>530</v>
      </c>
      <c r="G45" t="s">
        <v>612</v>
      </c>
      <c r="I45" s="1" t="s">
        <v>1828</v>
      </c>
      <c r="J45" s="1" t="s">
        <v>1965</v>
      </c>
      <c r="K45" s="1" t="s">
        <v>953</v>
      </c>
      <c r="L45">
        <v>5</v>
      </c>
      <c r="M45">
        <v>1</v>
      </c>
      <c r="N45">
        <f t="shared" si="2"/>
        <v>1</v>
      </c>
      <c r="Q45">
        <f t="shared" si="3"/>
        <v>4</v>
      </c>
    </row>
    <row r="46" spans="1:17" ht="32" x14ac:dyDescent="0.2">
      <c r="A46" t="s">
        <v>21</v>
      </c>
      <c r="B46" t="s">
        <v>78</v>
      </c>
      <c r="C46" t="s">
        <v>216</v>
      </c>
      <c r="D46" t="s">
        <v>354</v>
      </c>
      <c r="E46" t="s">
        <v>78</v>
      </c>
      <c r="F46" t="s">
        <v>543</v>
      </c>
      <c r="G46" t="s">
        <v>613</v>
      </c>
      <c r="I46" s="1" t="s">
        <v>1829</v>
      </c>
      <c r="J46" s="1" t="s">
        <v>1966</v>
      </c>
      <c r="K46" s="1" t="s">
        <v>954</v>
      </c>
      <c r="L46">
        <v>5</v>
      </c>
      <c r="M46">
        <v>1</v>
      </c>
      <c r="N46">
        <f t="shared" si="2"/>
        <v>1</v>
      </c>
      <c r="Q46">
        <f t="shared" si="3"/>
        <v>4</v>
      </c>
    </row>
    <row r="47" spans="1:17" ht="48" x14ac:dyDescent="0.2">
      <c r="A47" t="s">
        <v>21</v>
      </c>
      <c r="B47" t="s">
        <v>79</v>
      </c>
      <c r="C47" t="s">
        <v>217</v>
      </c>
      <c r="D47" t="s">
        <v>355</v>
      </c>
      <c r="E47" t="s">
        <v>476</v>
      </c>
      <c r="F47" t="s">
        <v>524</v>
      </c>
      <c r="G47" t="s">
        <v>614</v>
      </c>
      <c r="I47" s="1" t="s">
        <v>1830</v>
      </c>
      <c r="J47" s="1" t="s">
        <v>1967</v>
      </c>
      <c r="L47">
        <v>5</v>
      </c>
      <c r="M47">
        <v>0</v>
      </c>
      <c r="N47">
        <f t="shared" si="2"/>
        <v>0</v>
      </c>
      <c r="Q47">
        <f t="shared" si="3"/>
        <v>5</v>
      </c>
    </row>
    <row r="48" spans="1:17" ht="32" x14ac:dyDescent="0.2">
      <c r="A48" t="s">
        <v>21</v>
      </c>
      <c r="B48" t="s">
        <v>80</v>
      </c>
      <c r="C48" t="s">
        <v>218</v>
      </c>
      <c r="D48" t="s">
        <v>356</v>
      </c>
      <c r="E48" t="s">
        <v>477</v>
      </c>
      <c r="F48" t="s">
        <v>528</v>
      </c>
      <c r="G48" t="s">
        <v>586</v>
      </c>
      <c r="I48" s="1" t="s">
        <v>1831</v>
      </c>
      <c r="J48" s="1" t="s">
        <v>1968</v>
      </c>
      <c r="K48" s="1" t="s">
        <v>955</v>
      </c>
      <c r="L48">
        <v>5</v>
      </c>
      <c r="M48">
        <v>1</v>
      </c>
      <c r="N48">
        <f t="shared" si="2"/>
        <v>1</v>
      </c>
      <c r="Q48">
        <f t="shared" si="3"/>
        <v>4</v>
      </c>
    </row>
    <row r="49" spans="1:17" ht="48" x14ac:dyDescent="0.2">
      <c r="A49" t="s">
        <v>21</v>
      </c>
      <c r="B49" t="s">
        <v>81</v>
      </c>
      <c r="C49" t="s">
        <v>219</v>
      </c>
      <c r="D49" t="s">
        <v>357</v>
      </c>
      <c r="E49" t="s">
        <v>478</v>
      </c>
      <c r="F49" t="s">
        <v>524</v>
      </c>
      <c r="G49" t="s">
        <v>615</v>
      </c>
      <c r="I49" s="1" t="s">
        <v>1832</v>
      </c>
      <c r="J49" s="1" t="s">
        <v>1969</v>
      </c>
      <c r="L49">
        <v>5</v>
      </c>
      <c r="M49">
        <v>0</v>
      </c>
      <c r="N49">
        <f t="shared" si="2"/>
        <v>0</v>
      </c>
      <c r="Q49">
        <f t="shared" si="3"/>
        <v>5</v>
      </c>
    </row>
    <row r="50" spans="1:17" ht="48" x14ac:dyDescent="0.2">
      <c r="A50" t="s">
        <v>21</v>
      </c>
      <c r="B50" t="s">
        <v>82</v>
      </c>
      <c r="C50" t="s">
        <v>220</v>
      </c>
      <c r="D50" t="s">
        <v>358</v>
      </c>
      <c r="E50" t="s">
        <v>82</v>
      </c>
      <c r="F50" t="s">
        <v>544</v>
      </c>
      <c r="I50" s="1" t="s">
        <v>1833</v>
      </c>
      <c r="J50" s="1" t="s">
        <v>1970</v>
      </c>
      <c r="K50" s="1" t="s">
        <v>956</v>
      </c>
      <c r="L50">
        <v>5</v>
      </c>
      <c r="M50">
        <v>1</v>
      </c>
      <c r="N50">
        <f t="shared" si="2"/>
        <v>1</v>
      </c>
      <c r="Q50">
        <f t="shared" si="3"/>
        <v>4</v>
      </c>
    </row>
    <row r="51" spans="1:17" ht="32" x14ac:dyDescent="0.2">
      <c r="A51" t="s">
        <v>21</v>
      </c>
      <c r="B51" t="s">
        <v>83</v>
      </c>
      <c r="C51" t="s">
        <v>221</v>
      </c>
      <c r="D51" t="s">
        <v>359</v>
      </c>
      <c r="E51" t="s">
        <v>83</v>
      </c>
      <c r="F51" t="s">
        <v>545</v>
      </c>
      <c r="G51" t="s">
        <v>616</v>
      </c>
      <c r="I51" s="1" t="s">
        <v>1834</v>
      </c>
      <c r="J51" s="1" t="s">
        <v>1971</v>
      </c>
      <c r="K51" s="1" t="s">
        <v>957</v>
      </c>
      <c r="L51">
        <v>5</v>
      </c>
      <c r="M51">
        <v>1</v>
      </c>
      <c r="N51">
        <f t="shared" si="2"/>
        <v>1</v>
      </c>
      <c r="Q51">
        <f t="shared" si="3"/>
        <v>4</v>
      </c>
    </row>
    <row r="52" spans="1:17" ht="48" x14ac:dyDescent="0.2">
      <c r="A52" t="s">
        <v>21</v>
      </c>
      <c r="B52" t="s">
        <v>84</v>
      </c>
      <c r="C52" t="s">
        <v>222</v>
      </c>
      <c r="D52" t="s">
        <v>360</v>
      </c>
      <c r="E52" t="s">
        <v>479</v>
      </c>
      <c r="F52" t="s">
        <v>530</v>
      </c>
      <c r="G52" t="s">
        <v>617</v>
      </c>
      <c r="I52" s="1" t="s">
        <v>1835</v>
      </c>
      <c r="J52" s="1" t="s">
        <v>1972</v>
      </c>
      <c r="L52">
        <v>5</v>
      </c>
      <c r="M52">
        <v>0</v>
      </c>
      <c r="N52">
        <f t="shared" si="2"/>
        <v>0</v>
      </c>
      <c r="O52">
        <v>1</v>
      </c>
      <c r="Q52">
        <f t="shared" si="3"/>
        <v>4</v>
      </c>
    </row>
    <row r="53" spans="1:17" ht="48" x14ac:dyDescent="0.2">
      <c r="A53" t="s">
        <v>21</v>
      </c>
      <c r="B53" t="s">
        <v>85</v>
      </c>
      <c r="C53" t="s">
        <v>223</v>
      </c>
      <c r="D53" t="s">
        <v>361</v>
      </c>
      <c r="E53" t="s">
        <v>480</v>
      </c>
      <c r="F53" t="s">
        <v>530</v>
      </c>
      <c r="G53" t="s">
        <v>618</v>
      </c>
      <c r="I53" s="1" t="s">
        <v>1836</v>
      </c>
      <c r="J53" s="1" t="s">
        <v>1973</v>
      </c>
      <c r="K53" s="1" t="s">
        <v>958</v>
      </c>
      <c r="L53">
        <v>5</v>
      </c>
      <c r="M53">
        <v>1</v>
      </c>
      <c r="N53">
        <f t="shared" si="2"/>
        <v>1</v>
      </c>
      <c r="Q53">
        <f t="shared" si="3"/>
        <v>4</v>
      </c>
    </row>
    <row r="54" spans="1:17" ht="48" x14ac:dyDescent="0.2">
      <c r="A54" t="s">
        <v>21</v>
      </c>
      <c r="B54" t="s">
        <v>86</v>
      </c>
      <c r="C54" t="s">
        <v>224</v>
      </c>
      <c r="D54" t="s">
        <v>362</v>
      </c>
      <c r="E54" t="s">
        <v>86</v>
      </c>
      <c r="F54" t="s">
        <v>524</v>
      </c>
      <c r="G54" t="s">
        <v>619</v>
      </c>
      <c r="I54" s="1" t="s">
        <v>1837</v>
      </c>
      <c r="J54" s="1" t="s">
        <v>1974</v>
      </c>
      <c r="K54" s="1" t="s">
        <v>959</v>
      </c>
      <c r="L54">
        <v>5</v>
      </c>
      <c r="M54">
        <v>1</v>
      </c>
      <c r="N54">
        <f t="shared" si="2"/>
        <v>1</v>
      </c>
      <c r="Q54">
        <f t="shared" si="3"/>
        <v>4</v>
      </c>
    </row>
    <row r="55" spans="1:17" ht="48" x14ac:dyDescent="0.2">
      <c r="A55" t="s">
        <v>21</v>
      </c>
      <c r="B55" t="s">
        <v>87</v>
      </c>
      <c r="C55" t="s">
        <v>225</v>
      </c>
      <c r="D55" t="s">
        <v>363</v>
      </c>
      <c r="E55" t="s">
        <v>87</v>
      </c>
      <c r="F55" t="s">
        <v>546</v>
      </c>
      <c r="G55" t="s">
        <v>615</v>
      </c>
      <c r="I55" s="1" t="s">
        <v>1838</v>
      </c>
      <c r="J55" s="1" t="s">
        <v>1975</v>
      </c>
      <c r="L55">
        <v>5</v>
      </c>
      <c r="M55">
        <v>0</v>
      </c>
      <c r="N55">
        <f t="shared" si="2"/>
        <v>0</v>
      </c>
      <c r="Q55">
        <f t="shared" si="3"/>
        <v>5</v>
      </c>
    </row>
    <row r="56" spans="1:17" ht="32" x14ac:dyDescent="0.2">
      <c r="A56" t="s">
        <v>21</v>
      </c>
      <c r="B56" t="s">
        <v>88</v>
      </c>
      <c r="C56" t="s">
        <v>226</v>
      </c>
      <c r="D56" t="s">
        <v>364</v>
      </c>
      <c r="E56" t="s">
        <v>88</v>
      </c>
      <c r="F56" t="s">
        <v>524</v>
      </c>
      <c r="G56" t="s">
        <v>617</v>
      </c>
      <c r="I56" s="1" t="s">
        <v>1839</v>
      </c>
      <c r="J56" s="1" t="s">
        <v>1976</v>
      </c>
      <c r="K56" s="1" t="s">
        <v>960</v>
      </c>
      <c r="L56">
        <v>5</v>
      </c>
      <c r="M56">
        <v>1</v>
      </c>
      <c r="N56">
        <f t="shared" si="2"/>
        <v>1</v>
      </c>
      <c r="Q56">
        <f t="shared" si="3"/>
        <v>4</v>
      </c>
    </row>
    <row r="57" spans="1:17" ht="64" x14ac:dyDescent="0.2">
      <c r="A57" t="s">
        <v>21</v>
      </c>
      <c r="B57" t="s">
        <v>89</v>
      </c>
      <c r="C57" t="s">
        <v>227</v>
      </c>
      <c r="D57" t="s">
        <v>365</v>
      </c>
      <c r="E57" t="s">
        <v>481</v>
      </c>
      <c r="F57" t="s">
        <v>530</v>
      </c>
      <c r="G57" t="s">
        <v>620</v>
      </c>
      <c r="I57" s="1" t="s">
        <v>1840</v>
      </c>
      <c r="J57" s="1" t="s">
        <v>1977</v>
      </c>
      <c r="L57">
        <v>5</v>
      </c>
      <c r="M57">
        <v>0</v>
      </c>
      <c r="N57">
        <f t="shared" si="2"/>
        <v>0</v>
      </c>
      <c r="Q57">
        <f t="shared" si="3"/>
        <v>5</v>
      </c>
    </row>
    <row r="58" spans="1:17" ht="64" x14ac:dyDescent="0.2">
      <c r="A58" t="s">
        <v>21</v>
      </c>
      <c r="B58" t="s">
        <v>90</v>
      </c>
      <c r="C58" t="s">
        <v>228</v>
      </c>
      <c r="D58" t="s">
        <v>366</v>
      </c>
      <c r="E58" t="s">
        <v>482</v>
      </c>
      <c r="F58" t="s">
        <v>530</v>
      </c>
      <c r="G58" t="s">
        <v>593</v>
      </c>
      <c r="I58" s="1" t="s">
        <v>1841</v>
      </c>
      <c r="J58" s="1" t="s">
        <v>1978</v>
      </c>
      <c r="L58">
        <v>5</v>
      </c>
      <c r="M58">
        <v>0</v>
      </c>
      <c r="N58">
        <f t="shared" si="2"/>
        <v>0</v>
      </c>
      <c r="O58">
        <v>1</v>
      </c>
      <c r="Q58">
        <f t="shared" si="3"/>
        <v>4</v>
      </c>
    </row>
    <row r="59" spans="1:17" ht="48" x14ac:dyDescent="0.2">
      <c r="A59" t="s">
        <v>21</v>
      </c>
      <c r="B59" t="s">
        <v>91</v>
      </c>
      <c r="C59" t="s">
        <v>229</v>
      </c>
      <c r="D59" t="s">
        <v>367</v>
      </c>
      <c r="E59" t="s">
        <v>483</v>
      </c>
      <c r="F59" t="s">
        <v>547</v>
      </c>
      <c r="G59" t="s">
        <v>621</v>
      </c>
      <c r="I59" s="1" t="s">
        <v>1842</v>
      </c>
      <c r="J59" s="1" t="s">
        <v>1979</v>
      </c>
      <c r="L59">
        <v>5</v>
      </c>
      <c r="M59">
        <v>0</v>
      </c>
      <c r="N59">
        <f t="shared" si="2"/>
        <v>0</v>
      </c>
      <c r="O59">
        <v>1</v>
      </c>
      <c r="Q59">
        <f t="shared" si="3"/>
        <v>4</v>
      </c>
    </row>
    <row r="60" spans="1:17" ht="48" x14ac:dyDescent="0.2">
      <c r="A60" t="s">
        <v>21</v>
      </c>
      <c r="B60" t="s">
        <v>92</v>
      </c>
      <c r="C60" t="s">
        <v>230</v>
      </c>
      <c r="D60" t="s">
        <v>368</v>
      </c>
      <c r="E60" t="s">
        <v>92</v>
      </c>
      <c r="F60" t="s">
        <v>530</v>
      </c>
      <c r="G60" t="s">
        <v>595</v>
      </c>
      <c r="I60" s="1" t="s">
        <v>1843</v>
      </c>
      <c r="J60" s="1" t="s">
        <v>1980</v>
      </c>
      <c r="K60" s="1" t="s">
        <v>961</v>
      </c>
      <c r="L60">
        <v>5</v>
      </c>
      <c r="M60">
        <v>1</v>
      </c>
      <c r="N60">
        <f t="shared" si="2"/>
        <v>1</v>
      </c>
      <c r="Q60">
        <f t="shared" si="3"/>
        <v>4</v>
      </c>
    </row>
    <row r="61" spans="1:17" ht="48" x14ac:dyDescent="0.2">
      <c r="A61" t="s">
        <v>21</v>
      </c>
      <c r="B61" t="s">
        <v>93</v>
      </c>
      <c r="C61" t="s">
        <v>231</v>
      </c>
      <c r="D61" t="s">
        <v>369</v>
      </c>
      <c r="E61" t="s">
        <v>93</v>
      </c>
      <c r="F61" t="s">
        <v>530</v>
      </c>
      <c r="G61" t="s">
        <v>608</v>
      </c>
      <c r="I61" s="1" t="s">
        <v>1844</v>
      </c>
      <c r="J61" s="1" t="s">
        <v>1981</v>
      </c>
      <c r="K61" s="1" t="s">
        <v>962</v>
      </c>
      <c r="L61">
        <v>5</v>
      </c>
      <c r="M61">
        <v>1</v>
      </c>
      <c r="N61">
        <f t="shared" si="2"/>
        <v>1</v>
      </c>
      <c r="Q61">
        <f t="shared" si="3"/>
        <v>4</v>
      </c>
    </row>
    <row r="62" spans="1:17" ht="48" x14ac:dyDescent="0.2">
      <c r="A62" t="s">
        <v>21</v>
      </c>
      <c r="B62" t="s">
        <v>94</v>
      </c>
      <c r="C62" t="s">
        <v>232</v>
      </c>
      <c r="D62" t="s">
        <v>370</v>
      </c>
      <c r="E62" t="s">
        <v>484</v>
      </c>
      <c r="F62" t="s">
        <v>530</v>
      </c>
      <c r="G62" t="s">
        <v>622</v>
      </c>
      <c r="I62" s="1" t="s">
        <v>1845</v>
      </c>
      <c r="J62" s="1" t="s">
        <v>1982</v>
      </c>
      <c r="L62">
        <v>5</v>
      </c>
      <c r="M62">
        <v>0</v>
      </c>
      <c r="N62">
        <f t="shared" si="2"/>
        <v>0</v>
      </c>
      <c r="O62">
        <v>1</v>
      </c>
      <c r="Q62">
        <f t="shared" si="3"/>
        <v>4</v>
      </c>
    </row>
    <row r="63" spans="1:17" ht="48" x14ac:dyDescent="0.2">
      <c r="A63" t="s">
        <v>21</v>
      </c>
      <c r="B63" t="s">
        <v>95</v>
      </c>
      <c r="C63" t="s">
        <v>233</v>
      </c>
      <c r="D63" t="s">
        <v>371</v>
      </c>
      <c r="E63" t="s">
        <v>485</v>
      </c>
      <c r="F63" t="s">
        <v>548</v>
      </c>
      <c r="G63" t="s">
        <v>623</v>
      </c>
      <c r="I63" s="1" t="s">
        <v>1846</v>
      </c>
      <c r="J63" s="1" t="s">
        <v>1983</v>
      </c>
      <c r="L63">
        <v>5</v>
      </c>
      <c r="M63">
        <v>0</v>
      </c>
      <c r="N63">
        <f t="shared" si="2"/>
        <v>0</v>
      </c>
      <c r="O63">
        <v>1</v>
      </c>
      <c r="Q63">
        <f t="shared" si="3"/>
        <v>4</v>
      </c>
    </row>
    <row r="64" spans="1:17" ht="48" x14ac:dyDescent="0.2">
      <c r="A64" t="s">
        <v>22</v>
      </c>
      <c r="B64" t="s">
        <v>96</v>
      </c>
      <c r="C64" t="s">
        <v>234</v>
      </c>
      <c r="D64" t="s">
        <v>372</v>
      </c>
      <c r="E64" t="s">
        <v>486</v>
      </c>
      <c r="F64" t="s">
        <v>549</v>
      </c>
      <c r="G64" t="s">
        <v>624</v>
      </c>
      <c r="I64" s="1" t="s">
        <v>1847</v>
      </c>
      <c r="J64" s="1" t="s">
        <v>1984</v>
      </c>
      <c r="L64">
        <v>5</v>
      </c>
      <c r="M64">
        <v>0</v>
      </c>
      <c r="N64">
        <f t="shared" si="2"/>
        <v>0</v>
      </c>
      <c r="Q64">
        <f t="shared" si="3"/>
        <v>5</v>
      </c>
    </row>
    <row r="65" spans="1:17" ht="48" x14ac:dyDescent="0.2">
      <c r="A65" t="s">
        <v>22</v>
      </c>
      <c r="B65" t="s">
        <v>97</v>
      </c>
      <c r="C65" t="s">
        <v>235</v>
      </c>
      <c r="D65" t="s">
        <v>373</v>
      </c>
      <c r="E65" t="s">
        <v>97</v>
      </c>
      <c r="F65" t="s">
        <v>548</v>
      </c>
      <c r="G65" t="s">
        <v>625</v>
      </c>
      <c r="I65" s="1" t="s">
        <v>1848</v>
      </c>
      <c r="J65" s="1" t="s">
        <v>1985</v>
      </c>
      <c r="K65" s="1" t="s">
        <v>963</v>
      </c>
      <c r="L65">
        <v>5</v>
      </c>
      <c r="M65">
        <v>1</v>
      </c>
      <c r="N65">
        <f t="shared" si="2"/>
        <v>1</v>
      </c>
      <c r="Q65">
        <f t="shared" si="3"/>
        <v>4</v>
      </c>
    </row>
    <row r="66" spans="1:17" ht="32" x14ac:dyDescent="0.2">
      <c r="A66" t="s">
        <v>22</v>
      </c>
      <c r="B66" t="s">
        <v>98</v>
      </c>
      <c r="C66" t="s">
        <v>236</v>
      </c>
      <c r="D66" t="s">
        <v>374</v>
      </c>
      <c r="E66" t="s">
        <v>98</v>
      </c>
      <c r="F66" t="s">
        <v>530</v>
      </c>
      <c r="G66" t="s">
        <v>592</v>
      </c>
      <c r="I66" s="1" t="s">
        <v>1849</v>
      </c>
      <c r="J66" s="1" t="s">
        <v>1986</v>
      </c>
      <c r="K66" s="1" t="s">
        <v>964</v>
      </c>
      <c r="L66">
        <v>5</v>
      </c>
      <c r="M66">
        <v>1</v>
      </c>
      <c r="N66">
        <f t="shared" ref="N66:N97" si="4">M66</f>
        <v>1</v>
      </c>
      <c r="Q66">
        <f t="shared" ref="Q66:Q97" si="5">L66-SUM(N66:P66)</f>
        <v>4</v>
      </c>
    </row>
    <row r="67" spans="1:17" ht="48" x14ac:dyDescent="0.2">
      <c r="A67" t="s">
        <v>22</v>
      </c>
      <c r="B67" t="s">
        <v>99</v>
      </c>
      <c r="C67" t="s">
        <v>237</v>
      </c>
      <c r="D67" t="s">
        <v>375</v>
      </c>
      <c r="E67" t="s">
        <v>487</v>
      </c>
      <c r="F67" t="s">
        <v>524</v>
      </c>
      <c r="G67" t="s">
        <v>584</v>
      </c>
      <c r="I67" s="1" t="s">
        <v>1850</v>
      </c>
      <c r="J67" s="1" t="s">
        <v>1987</v>
      </c>
      <c r="L67">
        <v>5</v>
      </c>
      <c r="M67">
        <v>0</v>
      </c>
      <c r="N67">
        <f t="shared" si="4"/>
        <v>0</v>
      </c>
      <c r="Q67">
        <f t="shared" si="5"/>
        <v>5</v>
      </c>
    </row>
    <row r="68" spans="1:17" ht="48" x14ac:dyDescent="0.2">
      <c r="A68" t="s">
        <v>22</v>
      </c>
      <c r="B68" t="s">
        <v>100</v>
      </c>
      <c r="C68" t="s">
        <v>238</v>
      </c>
      <c r="D68" t="s">
        <v>376</v>
      </c>
      <c r="E68" t="s">
        <v>100</v>
      </c>
      <c r="F68" t="s">
        <v>530</v>
      </c>
      <c r="G68" t="s">
        <v>592</v>
      </c>
      <c r="I68" s="1" t="s">
        <v>1851</v>
      </c>
      <c r="J68" s="1" t="s">
        <v>1988</v>
      </c>
      <c r="K68" s="1" t="s">
        <v>965</v>
      </c>
      <c r="L68">
        <v>5</v>
      </c>
      <c r="M68">
        <v>1</v>
      </c>
      <c r="N68">
        <f t="shared" si="4"/>
        <v>1</v>
      </c>
      <c r="Q68">
        <f t="shared" si="5"/>
        <v>4</v>
      </c>
    </row>
    <row r="69" spans="1:17" ht="48" x14ac:dyDescent="0.2">
      <c r="A69" t="s">
        <v>22</v>
      </c>
      <c r="B69" t="s">
        <v>101</v>
      </c>
      <c r="C69" t="s">
        <v>239</v>
      </c>
      <c r="D69" t="s">
        <v>377</v>
      </c>
      <c r="E69" t="s">
        <v>101</v>
      </c>
      <c r="F69" t="s">
        <v>530</v>
      </c>
      <c r="G69" t="s">
        <v>626</v>
      </c>
      <c r="I69" s="1" t="s">
        <v>1852</v>
      </c>
      <c r="J69" s="1" t="s">
        <v>1989</v>
      </c>
      <c r="K69" s="1" t="s">
        <v>966</v>
      </c>
      <c r="L69">
        <v>5</v>
      </c>
      <c r="M69">
        <v>1</v>
      </c>
      <c r="N69">
        <f t="shared" si="4"/>
        <v>1</v>
      </c>
      <c r="Q69">
        <f t="shared" si="5"/>
        <v>4</v>
      </c>
    </row>
    <row r="70" spans="1:17" ht="64" x14ac:dyDescent="0.2">
      <c r="A70" t="s">
        <v>22</v>
      </c>
      <c r="B70" t="s">
        <v>102</v>
      </c>
      <c r="C70" t="s">
        <v>240</v>
      </c>
      <c r="D70" t="s">
        <v>378</v>
      </c>
      <c r="E70" t="s">
        <v>488</v>
      </c>
      <c r="F70" t="s">
        <v>530</v>
      </c>
      <c r="G70" t="s">
        <v>627</v>
      </c>
      <c r="I70" s="1" t="s">
        <v>1853</v>
      </c>
      <c r="J70" s="1" t="s">
        <v>1990</v>
      </c>
      <c r="L70">
        <v>5</v>
      </c>
      <c r="M70">
        <v>0</v>
      </c>
      <c r="N70">
        <f t="shared" si="4"/>
        <v>0</v>
      </c>
      <c r="Q70">
        <f t="shared" si="5"/>
        <v>5</v>
      </c>
    </row>
    <row r="71" spans="1:17" ht="48" x14ac:dyDescent="0.2">
      <c r="A71" t="s">
        <v>22</v>
      </c>
      <c r="B71" t="s">
        <v>103</v>
      </c>
      <c r="C71" t="s">
        <v>241</v>
      </c>
      <c r="D71" t="s">
        <v>379</v>
      </c>
      <c r="E71" t="s">
        <v>103</v>
      </c>
      <c r="F71" t="s">
        <v>524</v>
      </c>
      <c r="G71" t="s">
        <v>608</v>
      </c>
      <c r="I71" s="1" t="s">
        <v>1854</v>
      </c>
      <c r="J71" s="1" t="s">
        <v>1991</v>
      </c>
      <c r="K71" s="1" t="s">
        <v>967</v>
      </c>
      <c r="L71">
        <v>5</v>
      </c>
      <c r="M71">
        <v>1</v>
      </c>
      <c r="N71">
        <f t="shared" si="4"/>
        <v>1</v>
      </c>
      <c r="Q71">
        <f t="shared" si="5"/>
        <v>4</v>
      </c>
    </row>
    <row r="72" spans="1:17" ht="48" x14ac:dyDescent="0.2">
      <c r="A72" t="s">
        <v>22</v>
      </c>
      <c r="B72" t="s">
        <v>104</v>
      </c>
      <c r="C72" t="s">
        <v>242</v>
      </c>
      <c r="D72" t="s">
        <v>380</v>
      </c>
      <c r="E72" t="s">
        <v>104</v>
      </c>
      <c r="F72" t="s">
        <v>530</v>
      </c>
      <c r="G72" t="s">
        <v>628</v>
      </c>
      <c r="I72" s="1" t="s">
        <v>1855</v>
      </c>
      <c r="J72" s="1" t="s">
        <v>1992</v>
      </c>
      <c r="K72" s="1" t="s">
        <v>968</v>
      </c>
      <c r="L72">
        <v>5</v>
      </c>
      <c r="M72">
        <v>1</v>
      </c>
      <c r="N72">
        <f t="shared" si="4"/>
        <v>1</v>
      </c>
      <c r="Q72">
        <f t="shared" si="5"/>
        <v>4</v>
      </c>
    </row>
    <row r="73" spans="1:17" ht="80" x14ac:dyDescent="0.2">
      <c r="A73" t="s">
        <v>22</v>
      </c>
      <c r="B73" t="s">
        <v>105</v>
      </c>
      <c r="C73" t="s">
        <v>243</v>
      </c>
      <c r="D73" t="s">
        <v>381</v>
      </c>
      <c r="E73" t="s">
        <v>489</v>
      </c>
      <c r="F73" t="s">
        <v>530</v>
      </c>
      <c r="G73" t="s">
        <v>629</v>
      </c>
      <c r="I73" s="1" t="s">
        <v>1856</v>
      </c>
      <c r="J73" s="1" t="s">
        <v>1993</v>
      </c>
      <c r="L73">
        <v>5</v>
      </c>
      <c r="M73">
        <v>0</v>
      </c>
      <c r="N73">
        <f t="shared" si="4"/>
        <v>0</v>
      </c>
      <c r="O73">
        <v>1</v>
      </c>
      <c r="Q73">
        <f t="shared" si="5"/>
        <v>4</v>
      </c>
    </row>
    <row r="74" spans="1:17" ht="48" x14ac:dyDescent="0.2">
      <c r="A74" t="s">
        <v>22</v>
      </c>
      <c r="B74" t="s">
        <v>106</v>
      </c>
      <c r="C74" t="s">
        <v>244</v>
      </c>
      <c r="D74" t="s">
        <v>382</v>
      </c>
      <c r="E74" t="s">
        <v>106</v>
      </c>
      <c r="F74" t="s">
        <v>550</v>
      </c>
      <c r="G74" t="s">
        <v>630</v>
      </c>
      <c r="I74" s="1" t="s">
        <v>1857</v>
      </c>
      <c r="J74" s="1" t="s">
        <v>1994</v>
      </c>
      <c r="K74" s="1" t="s">
        <v>970</v>
      </c>
      <c r="L74">
        <v>5</v>
      </c>
      <c r="M74">
        <v>1</v>
      </c>
      <c r="N74">
        <f t="shared" si="4"/>
        <v>1</v>
      </c>
      <c r="Q74">
        <f t="shared" si="5"/>
        <v>4</v>
      </c>
    </row>
    <row r="75" spans="1:17" ht="48" x14ac:dyDescent="0.2">
      <c r="A75" t="s">
        <v>22</v>
      </c>
      <c r="B75" t="s">
        <v>107</v>
      </c>
      <c r="C75" t="s">
        <v>245</v>
      </c>
      <c r="D75" t="s">
        <v>383</v>
      </c>
      <c r="E75" t="s">
        <v>107</v>
      </c>
      <c r="F75" t="s">
        <v>530</v>
      </c>
      <c r="G75" t="s">
        <v>631</v>
      </c>
      <c r="I75" s="1" t="s">
        <v>1858</v>
      </c>
      <c r="J75" s="1" t="s">
        <v>1995</v>
      </c>
      <c r="K75" s="1" t="s">
        <v>971</v>
      </c>
      <c r="L75">
        <v>5</v>
      </c>
      <c r="M75">
        <v>1</v>
      </c>
      <c r="N75">
        <f t="shared" si="4"/>
        <v>1</v>
      </c>
      <c r="Q75">
        <f t="shared" si="5"/>
        <v>4</v>
      </c>
    </row>
    <row r="76" spans="1:17" ht="64" x14ac:dyDescent="0.2">
      <c r="A76" t="s">
        <v>22</v>
      </c>
      <c r="B76" t="s">
        <v>108</v>
      </c>
      <c r="C76" t="s">
        <v>246</v>
      </c>
      <c r="D76" t="s">
        <v>384</v>
      </c>
      <c r="E76" t="s">
        <v>490</v>
      </c>
      <c r="F76" t="s">
        <v>530</v>
      </c>
      <c r="G76" t="s">
        <v>632</v>
      </c>
      <c r="I76" s="1" t="s">
        <v>1859</v>
      </c>
      <c r="J76" s="1" t="s">
        <v>1996</v>
      </c>
      <c r="L76">
        <v>5</v>
      </c>
      <c r="M76">
        <v>0</v>
      </c>
      <c r="N76">
        <f t="shared" si="4"/>
        <v>0</v>
      </c>
      <c r="O76">
        <v>1</v>
      </c>
      <c r="Q76">
        <f t="shared" si="5"/>
        <v>4</v>
      </c>
    </row>
    <row r="77" spans="1:17" ht="48" x14ac:dyDescent="0.2">
      <c r="A77" t="s">
        <v>22</v>
      </c>
      <c r="B77" t="s">
        <v>109</v>
      </c>
      <c r="C77" t="s">
        <v>247</v>
      </c>
      <c r="D77" t="s">
        <v>385</v>
      </c>
      <c r="E77" t="s">
        <v>491</v>
      </c>
      <c r="F77" t="s">
        <v>530</v>
      </c>
      <c r="G77" t="s">
        <v>586</v>
      </c>
      <c r="I77" s="1" t="s">
        <v>1860</v>
      </c>
      <c r="J77" s="1" t="s">
        <v>1997</v>
      </c>
      <c r="L77">
        <v>5</v>
      </c>
      <c r="M77">
        <v>0</v>
      </c>
      <c r="N77">
        <f t="shared" si="4"/>
        <v>0</v>
      </c>
      <c r="Q77">
        <f t="shared" si="5"/>
        <v>5</v>
      </c>
    </row>
    <row r="78" spans="1:17" ht="64" x14ac:dyDescent="0.2">
      <c r="A78" t="s">
        <v>23</v>
      </c>
      <c r="B78" t="s">
        <v>110</v>
      </c>
      <c r="C78" t="s">
        <v>248</v>
      </c>
      <c r="D78" t="s">
        <v>386</v>
      </c>
      <c r="E78" t="s">
        <v>492</v>
      </c>
      <c r="F78" t="s">
        <v>551</v>
      </c>
      <c r="I78" s="1" t="s">
        <v>1861</v>
      </c>
      <c r="J78" s="1" t="s">
        <v>1998</v>
      </c>
      <c r="L78">
        <v>5</v>
      </c>
      <c r="M78">
        <v>0</v>
      </c>
      <c r="N78">
        <f t="shared" si="4"/>
        <v>0</v>
      </c>
      <c r="Q78">
        <f t="shared" si="5"/>
        <v>5</v>
      </c>
    </row>
    <row r="79" spans="1:17" ht="32" x14ac:dyDescent="0.2">
      <c r="A79" t="s">
        <v>23</v>
      </c>
      <c r="B79" t="s">
        <v>111</v>
      </c>
      <c r="C79" t="s">
        <v>249</v>
      </c>
      <c r="D79" t="s">
        <v>387</v>
      </c>
      <c r="E79" t="s">
        <v>111</v>
      </c>
      <c r="F79" t="s">
        <v>552</v>
      </c>
      <c r="G79" t="s">
        <v>633</v>
      </c>
      <c r="I79" s="1" t="s">
        <v>1862</v>
      </c>
      <c r="J79" s="1" t="s">
        <v>1999</v>
      </c>
      <c r="K79" s="1" t="s">
        <v>973</v>
      </c>
      <c r="L79">
        <v>5</v>
      </c>
      <c r="M79">
        <v>1</v>
      </c>
      <c r="N79">
        <f t="shared" si="4"/>
        <v>1</v>
      </c>
      <c r="Q79">
        <f t="shared" si="5"/>
        <v>4</v>
      </c>
    </row>
    <row r="80" spans="1:17" ht="32" x14ac:dyDescent="0.2">
      <c r="A80" t="s">
        <v>23</v>
      </c>
      <c r="B80" t="s">
        <v>112</v>
      </c>
      <c r="C80" t="s">
        <v>250</v>
      </c>
      <c r="D80" t="s">
        <v>388</v>
      </c>
      <c r="E80" t="s">
        <v>112</v>
      </c>
      <c r="F80" t="s">
        <v>553</v>
      </c>
      <c r="G80" t="s">
        <v>634</v>
      </c>
      <c r="I80" s="1" t="s">
        <v>1863</v>
      </c>
      <c r="J80" s="1" t="s">
        <v>2000</v>
      </c>
      <c r="K80" s="1" t="s">
        <v>974</v>
      </c>
      <c r="L80">
        <v>5</v>
      </c>
      <c r="M80">
        <v>1</v>
      </c>
      <c r="N80">
        <f t="shared" si="4"/>
        <v>1</v>
      </c>
      <c r="Q80">
        <f t="shared" si="5"/>
        <v>4</v>
      </c>
    </row>
    <row r="81" spans="1:17" ht="32" x14ac:dyDescent="0.2">
      <c r="A81" t="s">
        <v>23</v>
      </c>
      <c r="B81" t="s">
        <v>113</v>
      </c>
      <c r="C81" t="s">
        <v>251</v>
      </c>
      <c r="D81" t="s">
        <v>389</v>
      </c>
      <c r="E81" t="s">
        <v>113</v>
      </c>
      <c r="F81" t="s">
        <v>534</v>
      </c>
      <c r="G81" t="s">
        <v>635</v>
      </c>
      <c r="I81" s="1" t="s">
        <v>1864</v>
      </c>
      <c r="J81" s="1" t="s">
        <v>2001</v>
      </c>
      <c r="K81" s="1" t="s">
        <v>975</v>
      </c>
      <c r="L81">
        <v>5</v>
      </c>
      <c r="M81">
        <v>1</v>
      </c>
      <c r="N81">
        <f t="shared" si="4"/>
        <v>1</v>
      </c>
      <c r="Q81">
        <f t="shared" si="5"/>
        <v>4</v>
      </c>
    </row>
    <row r="82" spans="1:17" ht="48" x14ac:dyDescent="0.2">
      <c r="A82" t="s">
        <v>23</v>
      </c>
      <c r="B82" t="s">
        <v>114</v>
      </c>
      <c r="C82" t="s">
        <v>252</v>
      </c>
      <c r="D82" t="s">
        <v>390</v>
      </c>
      <c r="E82" t="s">
        <v>114</v>
      </c>
      <c r="F82" t="s">
        <v>554</v>
      </c>
      <c r="G82" t="s">
        <v>636</v>
      </c>
      <c r="I82" s="1" t="s">
        <v>1865</v>
      </c>
      <c r="J82" s="1" t="s">
        <v>2002</v>
      </c>
      <c r="K82" s="1" t="s">
        <v>976</v>
      </c>
      <c r="L82">
        <v>5</v>
      </c>
      <c r="M82">
        <v>1</v>
      </c>
      <c r="N82">
        <f t="shared" si="4"/>
        <v>1</v>
      </c>
      <c r="Q82">
        <f t="shared" si="5"/>
        <v>4</v>
      </c>
    </row>
    <row r="83" spans="1:17" ht="48" x14ac:dyDescent="0.2">
      <c r="A83" t="s">
        <v>23</v>
      </c>
      <c r="B83" t="s">
        <v>115</v>
      </c>
      <c r="C83" t="s">
        <v>253</v>
      </c>
      <c r="D83" t="s">
        <v>391</v>
      </c>
      <c r="E83" t="s">
        <v>115</v>
      </c>
      <c r="F83" t="s">
        <v>533</v>
      </c>
      <c r="G83" t="s">
        <v>637</v>
      </c>
      <c r="I83" s="1" t="s">
        <v>1866</v>
      </c>
      <c r="J83" s="1" t="s">
        <v>2003</v>
      </c>
      <c r="K83" s="1" t="s">
        <v>977</v>
      </c>
      <c r="L83">
        <v>5</v>
      </c>
      <c r="M83">
        <v>1</v>
      </c>
      <c r="N83">
        <f t="shared" si="4"/>
        <v>1</v>
      </c>
      <c r="Q83">
        <f t="shared" si="5"/>
        <v>4</v>
      </c>
    </row>
    <row r="84" spans="1:17" ht="48" x14ac:dyDescent="0.2">
      <c r="A84" t="s">
        <v>23</v>
      </c>
      <c r="B84" t="s">
        <v>116</v>
      </c>
      <c r="C84" t="s">
        <v>254</v>
      </c>
      <c r="D84" t="s">
        <v>392</v>
      </c>
      <c r="E84" t="s">
        <v>116</v>
      </c>
      <c r="F84" t="s">
        <v>555</v>
      </c>
      <c r="G84" t="s">
        <v>638</v>
      </c>
      <c r="I84" s="1" t="s">
        <v>1867</v>
      </c>
      <c r="J84" s="1" t="s">
        <v>2004</v>
      </c>
      <c r="K84" s="1" t="s">
        <v>978</v>
      </c>
      <c r="L84">
        <v>5</v>
      </c>
      <c r="M84">
        <v>1</v>
      </c>
      <c r="N84">
        <f t="shared" si="4"/>
        <v>1</v>
      </c>
      <c r="Q84">
        <f t="shared" si="5"/>
        <v>4</v>
      </c>
    </row>
    <row r="85" spans="1:17" ht="48" x14ac:dyDescent="0.2">
      <c r="A85" t="s">
        <v>23</v>
      </c>
      <c r="B85" t="s">
        <v>117</v>
      </c>
      <c r="C85" t="s">
        <v>255</v>
      </c>
      <c r="D85" t="s">
        <v>393</v>
      </c>
      <c r="E85" t="s">
        <v>117</v>
      </c>
      <c r="F85" t="s">
        <v>552</v>
      </c>
      <c r="G85" t="s">
        <v>639</v>
      </c>
      <c r="I85" s="1" t="s">
        <v>1868</v>
      </c>
      <c r="J85" s="1" t="s">
        <v>2005</v>
      </c>
      <c r="K85" s="1" t="s">
        <v>979</v>
      </c>
      <c r="L85">
        <v>5</v>
      </c>
      <c r="M85">
        <v>1</v>
      </c>
      <c r="N85">
        <f t="shared" si="4"/>
        <v>1</v>
      </c>
      <c r="Q85">
        <f t="shared" si="5"/>
        <v>4</v>
      </c>
    </row>
    <row r="86" spans="1:17" ht="32" x14ac:dyDescent="0.2">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64" x14ac:dyDescent="0.2">
      <c r="A87" t="s">
        <v>24</v>
      </c>
      <c r="B87" t="s">
        <v>119</v>
      </c>
      <c r="C87" t="s">
        <v>257</v>
      </c>
      <c r="D87" t="s">
        <v>395</v>
      </c>
      <c r="E87" t="s">
        <v>493</v>
      </c>
      <c r="F87" t="s">
        <v>556</v>
      </c>
      <c r="I87" s="1" t="s">
        <v>1869</v>
      </c>
      <c r="J87" s="1" t="s">
        <v>2006</v>
      </c>
      <c r="L87">
        <v>5</v>
      </c>
      <c r="M87">
        <v>0</v>
      </c>
      <c r="N87">
        <f t="shared" si="4"/>
        <v>0</v>
      </c>
      <c r="Q87">
        <f t="shared" si="5"/>
        <v>5</v>
      </c>
    </row>
    <row r="88" spans="1:17" ht="64" x14ac:dyDescent="0.2">
      <c r="A88" t="s">
        <v>24</v>
      </c>
      <c r="B88" t="s">
        <v>120</v>
      </c>
      <c r="C88" t="s">
        <v>258</v>
      </c>
      <c r="D88" t="s">
        <v>396</v>
      </c>
      <c r="E88" t="s">
        <v>494</v>
      </c>
      <c r="F88" t="s">
        <v>530</v>
      </c>
      <c r="G88" t="s">
        <v>589</v>
      </c>
      <c r="I88" s="1" t="s">
        <v>1870</v>
      </c>
      <c r="J88" s="1" t="s">
        <v>2007</v>
      </c>
      <c r="L88">
        <v>5</v>
      </c>
      <c r="M88">
        <v>0</v>
      </c>
      <c r="N88">
        <f t="shared" si="4"/>
        <v>0</v>
      </c>
      <c r="Q88">
        <f t="shared" si="5"/>
        <v>5</v>
      </c>
    </row>
    <row r="89" spans="1:17" ht="64" x14ac:dyDescent="0.2">
      <c r="A89" t="s">
        <v>24</v>
      </c>
      <c r="B89" t="s">
        <v>121</v>
      </c>
      <c r="C89" t="s">
        <v>259</v>
      </c>
      <c r="D89" t="s">
        <v>397</v>
      </c>
      <c r="E89" t="s">
        <v>495</v>
      </c>
      <c r="F89" t="s">
        <v>530</v>
      </c>
      <c r="G89" t="s">
        <v>595</v>
      </c>
      <c r="I89" s="1" t="s">
        <v>1871</v>
      </c>
      <c r="J89" s="1" t="s">
        <v>2008</v>
      </c>
      <c r="L89">
        <v>5</v>
      </c>
      <c r="M89">
        <v>0</v>
      </c>
      <c r="N89">
        <f t="shared" si="4"/>
        <v>0</v>
      </c>
      <c r="O89">
        <v>1</v>
      </c>
      <c r="Q89">
        <f t="shared" si="5"/>
        <v>4</v>
      </c>
    </row>
    <row r="90" spans="1:17" ht="64" x14ac:dyDescent="0.2">
      <c r="A90" t="s">
        <v>24</v>
      </c>
      <c r="B90" t="s">
        <v>122</v>
      </c>
      <c r="C90" t="s">
        <v>260</v>
      </c>
      <c r="D90" t="s">
        <v>398</v>
      </c>
      <c r="E90" t="s">
        <v>496</v>
      </c>
      <c r="F90" t="s">
        <v>557</v>
      </c>
      <c r="G90" t="s">
        <v>641</v>
      </c>
      <c r="I90" s="1" t="s">
        <v>1872</v>
      </c>
      <c r="J90" s="1" t="s">
        <v>2009</v>
      </c>
      <c r="L90">
        <v>5</v>
      </c>
      <c r="M90">
        <v>0</v>
      </c>
      <c r="N90">
        <f t="shared" si="4"/>
        <v>0</v>
      </c>
      <c r="O90">
        <v>1</v>
      </c>
      <c r="Q90">
        <f t="shared" si="5"/>
        <v>4</v>
      </c>
    </row>
    <row r="91" spans="1:17" ht="32" x14ac:dyDescent="0.2">
      <c r="A91" t="s">
        <v>25</v>
      </c>
      <c r="B91" t="s">
        <v>123</v>
      </c>
      <c r="C91" t="s">
        <v>261</v>
      </c>
      <c r="D91" t="s">
        <v>399</v>
      </c>
      <c r="E91" t="s">
        <v>123</v>
      </c>
      <c r="F91" t="s">
        <v>548</v>
      </c>
      <c r="G91" t="s">
        <v>608</v>
      </c>
      <c r="I91" s="1" t="s">
        <v>1873</v>
      </c>
      <c r="J91" s="1" t="s">
        <v>2010</v>
      </c>
      <c r="K91" s="1" t="s">
        <v>980</v>
      </c>
      <c r="L91">
        <v>5</v>
      </c>
      <c r="M91">
        <v>1</v>
      </c>
      <c r="N91">
        <f t="shared" si="4"/>
        <v>1</v>
      </c>
      <c r="Q91">
        <f t="shared" si="5"/>
        <v>4</v>
      </c>
    </row>
    <row r="92" spans="1:17" ht="48" x14ac:dyDescent="0.2">
      <c r="A92" t="s">
        <v>25</v>
      </c>
      <c r="B92" t="s">
        <v>124</v>
      </c>
      <c r="C92" t="s">
        <v>262</v>
      </c>
      <c r="D92" t="s">
        <v>400</v>
      </c>
      <c r="E92" t="s">
        <v>124</v>
      </c>
      <c r="F92" t="s">
        <v>558</v>
      </c>
      <c r="G92" t="s">
        <v>642</v>
      </c>
      <c r="I92" s="1" t="s">
        <v>1874</v>
      </c>
      <c r="J92" s="1" t="s">
        <v>2011</v>
      </c>
      <c r="K92" s="1" t="s">
        <v>981</v>
      </c>
      <c r="L92">
        <v>5</v>
      </c>
      <c r="M92">
        <v>1</v>
      </c>
      <c r="N92">
        <f t="shared" si="4"/>
        <v>1</v>
      </c>
      <c r="Q92">
        <f t="shared" si="5"/>
        <v>4</v>
      </c>
    </row>
    <row r="93" spans="1:17" ht="48" x14ac:dyDescent="0.2">
      <c r="A93" t="s">
        <v>25</v>
      </c>
      <c r="B93" t="s">
        <v>125</v>
      </c>
      <c r="C93" t="s">
        <v>263</v>
      </c>
      <c r="D93" t="s">
        <v>401</v>
      </c>
      <c r="E93" t="s">
        <v>497</v>
      </c>
      <c r="F93" t="s">
        <v>524</v>
      </c>
      <c r="G93" t="s">
        <v>608</v>
      </c>
      <c r="I93" s="1" t="s">
        <v>1875</v>
      </c>
      <c r="J93" s="1" t="s">
        <v>2012</v>
      </c>
      <c r="L93">
        <v>5</v>
      </c>
      <c r="M93">
        <v>0</v>
      </c>
      <c r="N93">
        <f t="shared" si="4"/>
        <v>0</v>
      </c>
      <c r="O93">
        <v>1</v>
      </c>
      <c r="Q93">
        <f t="shared" si="5"/>
        <v>4</v>
      </c>
    </row>
    <row r="94" spans="1:17" ht="48" x14ac:dyDescent="0.2">
      <c r="A94" t="s">
        <v>25</v>
      </c>
      <c r="B94" t="s">
        <v>126</v>
      </c>
      <c r="C94" t="s">
        <v>264</v>
      </c>
      <c r="D94" t="s">
        <v>402</v>
      </c>
      <c r="E94" t="s">
        <v>126</v>
      </c>
      <c r="F94" t="s">
        <v>550</v>
      </c>
      <c r="G94" t="s">
        <v>643</v>
      </c>
      <c r="I94" s="1" t="s">
        <v>1876</v>
      </c>
      <c r="J94" s="1" t="s">
        <v>2013</v>
      </c>
      <c r="K94" s="1" t="s">
        <v>982</v>
      </c>
      <c r="L94">
        <v>5</v>
      </c>
      <c r="M94">
        <v>1</v>
      </c>
      <c r="N94">
        <f t="shared" si="4"/>
        <v>1</v>
      </c>
      <c r="Q94">
        <f t="shared" si="5"/>
        <v>4</v>
      </c>
    </row>
    <row r="95" spans="1:17" ht="48" x14ac:dyDescent="0.2">
      <c r="A95" t="s">
        <v>25</v>
      </c>
      <c r="B95" t="s">
        <v>127</v>
      </c>
      <c r="C95" t="s">
        <v>265</v>
      </c>
      <c r="D95" t="s">
        <v>403</v>
      </c>
      <c r="E95" t="s">
        <v>127</v>
      </c>
      <c r="F95" t="s">
        <v>559</v>
      </c>
      <c r="G95" t="s">
        <v>608</v>
      </c>
      <c r="I95" s="1" t="s">
        <v>1877</v>
      </c>
      <c r="J95" s="1" t="s">
        <v>2014</v>
      </c>
      <c r="L95">
        <v>5</v>
      </c>
      <c r="M95">
        <v>0</v>
      </c>
      <c r="N95">
        <f t="shared" si="4"/>
        <v>0</v>
      </c>
      <c r="O95">
        <v>1</v>
      </c>
      <c r="Q95">
        <f t="shared" si="5"/>
        <v>4</v>
      </c>
    </row>
    <row r="96" spans="1:17" ht="48" x14ac:dyDescent="0.2">
      <c r="A96" t="s">
        <v>25</v>
      </c>
      <c r="B96" t="s">
        <v>128</v>
      </c>
      <c r="C96" t="s">
        <v>266</v>
      </c>
      <c r="D96" t="s">
        <v>404</v>
      </c>
      <c r="E96" t="s">
        <v>128</v>
      </c>
      <c r="F96" t="s">
        <v>524</v>
      </c>
      <c r="G96" t="s">
        <v>585</v>
      </c>
      <c r="I96" s="1" t="s">
        <v>1878</v>
      </c>
      <c r="J96" s="1" t="s">
        <v>2015</v>
      </c>
      <c r="K96" s="1" t="s">
        <v>983</v>
      </c>
      <c r="L96">
        <v>5</v>
      </c>
      <c r="M96">
        <v>1</v>
      </c>
      <c r="N96">
        <f t="shared" si="4"/>
        <v>1</v>
      </c>
      <c r="Q96">
        <f t="shared" si="5"/>
        <v>4</v>
      </c>
    </row>
    <row r="97" spans="1:17" ht="48" x14ac:dyDescent="0.2">
      <c r="A97" t="s">
        <v>25</v>
      </c>
      <c r="B97" t="s">
        <v>129</v>
      </c>
      <c r="C97" t="s">
        <v>267</v>
      </c>
      <c r="D97" t="s">
        <v>405</v>
      </c>
      <c r="E97" t="s">
        <v>129</v>
      </c>
      <c r="F97" t="s">
        <v>530</v>
      </c>
      <c r="G97" t="s">
        <v>618</v>
      </c>
      <c r="I97" s="1" t="s">
        <v>1879</v>
      </c>
      <c r="J97" s="1" t="s">
        <v>2016</v>
      </c>
      <c r="K97" s="1" t="s">
        <v>984</v>
      </c>
      <c r="L97">
        <v>5</v>
      </c>
      <c r="M97">
        <v>1</v>
      </c>
      <c r="N97">
        <f t="shared" si="4"/>
        <v>1</v>
      </c>
      <c r="Q97">
        <f t="shared" si="5"/>
        <v>4</v>
      </c>
    </row>
    <row r="98" spans="1:17" ht="64" x14ac:dyDescent="0.2">
      <c r="A98" t="s">
        <v>25</v>
      </c>
      <c r="B98" t="s">
        <v>130</v>
      </c>
      <c r="C98" t="s">
        <v>268</v>
      </c>
      <c r="D98" t="s">
        <v>406</v>
      </c>
      <c r="E98" t="s">
        <v>498</v>
      </c>
      <c r="F98" t="s">
        <v>550</v>
      </c>
      <c r="G98" t="s">
        <v>644</v>
      </c>
      <c r="I98" s="1" t="s">
        <v>1880</v>
      </c>
      <c r="J98" s="1" t="s">
        <v>2017</v>
      </c>
      <c r="L98">
        <v>5</v>
      </c>
      <c r="M98">
        <v>0</v>
      </c>
      <c r="N98">
        <f t="shared" ref="N98:N129" si="6">M98</f>
        <v>0</v>
      </c>
      <c r="O98">
        <v>1</v>
      </c>
      <c r="Q98">
        <f t="shared" ref="Q98:Q129" si="7">L98-SUM(N98:P98)</f>
        <v>4</v>
      </c>
    </row>
    <row r="99" spans="1:17" ht="48" x14ac:dyDescent="0.2">
      <c r="A99" t="s">
        <v>25</v>
      </c>
      <c r="B99" t="s">
        <v>131</v>
      </c>
      <c r="C99" t="s">
        <v>269</v>
      </c>
      <c r="D99" t="s">
        <v>407</v>
      </c>
      <c r="E99" t="s">
        <v>131</v>
      </c>
      <c r="F99" t="s">
        <v>530</v>
      </c>
      <c r="G99" t="s">
        <v>645</v>
      </c>
      <c r="I99" s="1" t="s">
        <v>1881</v>
      </c>
      <c r="J99" s="1" t="s">
        <v>2018</v>
      </c>
      <c r="K99" s="1" t="s">
        <v>985</v>
      </c>
      <c r="L99">
        <v>5</v>
      </c>
      <c r="M99">
        <v>1</v>
      </c>
      <c r="N99">
        <f t="shared" si="6"/>
        <v>1</v>
      </c>
      <c r="Q99">
        <f t="shared" si="7"/>
        <v>4</v>
      </c>
    </row>
    <row r="100" spans="1:17" ht="48" x14ac:dyDescent="0.2">
      <c r="A100" t="s">
        <v>25</v>
      </c>
      <c r="B100" t="s">
        <v>132</v>
      </c>
      <c r="C100" t="s">
        <v>270</v>
      </c>
      <c r="D100" t="s">
        <v>408</v>
      </c>
      <c r="E100" t="s">
        <v>499</v>
      </c>
      <c r="F100" t="s">
        <v>560</v>
      </c>
      <c r="I100" s="1" t="s">
        <v>1882</v>
      </c>
      <c r="J100" s="1" t="s">
        <v>2019</v>
      </c>
      <c r="L100">
        <v>5</v>
      </c>
      <c r="M100">
        <v>0</v>
      </c>
      <c r="N100">
        <f t="shared" si="6"/>
        <v>0</v>
      </c>
      <c r="O100">
        <v>3</v>
      </c>
      <c r="Q100">
        <f t="shared" si="7"/>
        <v>2</v>
      </c>
    </row>
    <row r="101" spans="1:17" ht="48" x14ac:dyDescent="0.2">
      <c r="A101" t="s">
        <v>25</v>
      </c>
      <c r="B101" t="s">
        <v>133</v>
      </c>
      <c r="C101" t="s">
        <v>271</v>
      </c>
      <c r="D101" t="s">
        <v>409</v>
      </c>
      <c r="E101" t="s">
        <v>133</v>
      </c>
      <c r="F101" t="s">
        <v>530</v>
      </c>
      <c r="G101" t="s">
        <v>590</v>
      </c>
      <c r="I101" s="1" t="s">
        <v>1883</v>
      </c>
      <c r="J101" s="1" t="s">
        <v>2020</v>
      </c>
      <c r="K101" s="1" t="s">
        <v>986</v>
      </c>
      <c r="L101">
        <v>5</v>
      </c>
      <c r="M101">
        <v>1</v>
      </c>
      <c r="N101">
        <f t="shared" si="6"/>
        <v>1</v>
      </c>
      <c r="Q101">
        <f t="shared" si="7"/>
        <v>4</v>
      </c>
    </row>
    <row r="102" spans="1:17" ht="48" x14ac:dyDescent="0.2">
      <c r="A102" t="s">
        <v>26</v>
      </c>
      <c r="B102" t="s">
        <v>134</v>
      </c>
      <c r="C102" t="s">
        <v>272</v>
      </c>
      <c r="D102" t="s">
        <v>410</v>
      </c>
      <c r="E102" t="s">
        <v>500</v>
      </c>
      <c r="F102" t="s">
        <v>561</v>
      </c>
      <c r="G102" t="s">
        <v>646</v>
      </c>
      <c r="I102" s="1" t="s">
        <v>1884</v>
      </c>
      <c r="J102" s="1" t="s">
        <v>2021</v>
      </c>
      <c r="L102">
        <v>5</v>
      </c>
      <c r="M102">
        <v>0</v>
      </c>
      <c r="N102">
        <f t="shared" si="6"/>
        <v>0</v>
      </c>
      <c r="O102">
        <v>1</v>
      </c>
      <c r="Q102">
        <f t="shared" si="7"/>
        <v>4</v>
      </c>
    </row>
    <row r="103" spans="1:17" ht="64" x14ac:dyDescent="0.2">
      <c r="A103" t="s">
        <v>26</v>
      </c>
      <c r="B103" t="s">
        <v>135</v>
      </c>
      <c r="C103" t="s">
        <v>273</v>
      </c>
      <c r="D103" t="s">
        <v>411</v>
      </c>
      <c r="E103" t="s">
        <v>501</v>
      </c>
      <c r="F103" t="s">
        <v>562</v>
      </c>
      <c r="I103" s="1" t="s">
        <v>1885</v>
      </c>
      <c r="J103" s="1" t="s">
        <v>2022</v>
      </c>
      <c r="L103">
        <v>5</v>
      </c>
      <c r="M103">
        <v>0</v>
      </c>
      <c r="N103">
        <f t="shared" si="6"/>
        <v>0</v>
      </c>
      <c r="Q103">
        <f t="shared" si="7"/>
        <v>5</v>
      </c>
    </row>
    <row r="104" spans="1:17" ht="64" x14ac:dyDescent="0.2">
      <c r="A104" t="s">
        <v>26</v>
      </c>
      <c r="B104" t="s">
        <v>136</v>
      </c>
      <c r="C104" t="s">
        <v>274</v>
      </c>
      <c r="D104" t="s">
        <v>412</v>
      </c>
      <c r="E104" t="s">
        <v>502</v>
      </c>
      <c r="F104" t="s">
        <v>563</v>
      </c>
      <c r="I104" s="1" t="s">
        <v>1886</v>
      </c>
      <c r="J104" s="1" t="s">
        <v>2023</v>
      </c>
      <c r="L104">
        <v>5</v>
      </c>
      <c r="M104">
        <v>0</v>
      </c>
      <c r="N104">
        <f t="shared" si="6"/>
        <v>0</v>
      </c>
      <c r="Q104">
        <f t="shared" si="7"/>
        <v>5</v>
      </c>
    </row>
    <row r="105" spans="1:17" ht="48" x14ac:dyDescent="0.2">
      <c r="A105" t="s">
        <v>26</v>
      </c>
      <c r="B105" t="s">
        <v>137</v>
      </c>
      <c r="C105" t="s">
        <v>275</v>
      </c>
      <c r="D105" t="s">
        <v>413</v>
      </c>
      <c r="E105" t="s">
        <v>503</v>
      </c>
      <c r="F105" t="s">
        <v>546</v>
      </c>
      <c r="G105" t="s">
        <v>647</v>
      </c>
      <c r="I105" s="1" t="s">
        <v>1887</v>
      </c>
      <c r="J105" s="1" t="s">
        <v>2024</v>
      </c>
      <c r="L105">
        <v>5</v>
      </c>
      <c r="M105">
        <v>0</v>
      </c>
      <c r="N105">
        <f t="shared" si="6"/>
        <v>0</v>
      </c>
      <c r="O105">
        <v>1</v>
      </c>
      <c r="Q105">
        <f t="shared" si="7"/>
        <v>4</v>
      </c>
    </row>
    <row r="106" spans="1:17" ht="48" x14ac:dyDescent="0.2">
      <c r="A106" t="s">
        <v>26</v>
      </c>
      <c r="B106" t="s">
        <v>138</v>
      </c>
      <c r="C106" t="s">
        <v>276</v>
      </c>
      <c r="D106" t="s">
        <v>414</v>
      </c>
      <c r="E106" t="s">
        <v>504</v>
      </c>
      <c r="F106" t="s">
        <v>534</v>
      </c>
      <c r="G106" t="s">
        <v>648</v>
      </c>
      <c r="I106" s="1" t="s">
        <v>1888</v>
      </c>
      <c r="J106" s="1" t="s">
        <v>2025</v>
      </c>
      <c r="L106">
        <v>5</v>
      </c>
      <c r="M106">
        <v>0</v>
      </c>
      <c r="N106">
        <f t="shared" si="6"/>
        <v>0</v>
      </c>
      <c r="Q106">
        <f t="shared" si="7"/>
        <v>5</v>
      </c>
    </row>
    <row r="107" spans="1:17" ht="64" x14ac:dyDescent="0.2">
      <c r="A107" t="s">
        <v>26</v>
      </c>
      <c r="B107" t="s">
        <v>139</v>
      </c>
      <c r="C107" t="s">
        <v>277</v>
      </c>
      <c r="D107" t="s">
        <v>415</v>
      </c>
      <c r="E107" t="s">
        <v>505</v>
      </c>
      <c r="F107" t="s">
        <v>534</v>
      </c>
      <c r="G107" t="s">
        <v>649</v>
      </c>
      <c r="I107" s="1" t="s">
        <v>1889</v>
      </c>
      <c r="J107" s="1" t="s">
        <v>2026</v>
      </c>
      <c r="L107">
        <v>5</v>
      </c>
      <c r="M107">
        <v>0</v>
      </c>
      <c r="N107">
        <f t="shared" si="6"/>
        <v>0</v>
      </c>
      <c r="Q107">
        <f t="shared" si="7"/>
        <v>5</v>
      </c>
    </row>
    <row r="108" spans="1:17" ht="64" x14ac:dyDescent="0.2">
      <c r="A108" t="s">
        <v>26</v>
      </c>
      <c r="B108" t="s">
        <v>140</v>
      </c>
      <c r="C108" t="s">
        <v>278</v>
      </c>
      <c r="D108" t="s">
        <v>416</v>
      </c>
      <c r="E108" t="s">
        <v>506</v>
      </c>
      <c r="F108" t="s">
        <v>530</v>
      </c>
      <c r="G108" t="s">
        <v>590</v>
      </c>
      <c r="I108" s="1" t="s">
        <v>1890</v>
      </c>
      <c r="J108" s="1" t="s">
        <v>2027</v>
      </c>
      <c r="L108">
        <v>5</v>
      </c>
      <c r="M108">
        <v>0</v>
      </c>
      <c r="N108">
        <f t="shared" si="6"/>
        <v>0</v>
      </c>
      <c r="Q108">
        <f t="shared" si="7"/>
        <v>5</v>
      </c>
    </row>
    <row r="109" spans="1:17" ht="48" x14ac:dyDescent="0.2">
      <c r="A109" t="s">
        <v>26</v>
      </c>
      <c r="B109" t="s">
        <v>141</v>
      </c>
      <c r="C109" t="s">
        <v>279</v>
      </c>
      <c r="D109" t="s">
        <v>417</v>
      </c>
      <c r="E109" t="s">
        <v>507</v>
      </c>
      <c r="F109" t="s">
        <v>530</v>
      </c>
      <c r="I109" s="1" t="s">
        <v>1891</v>
      </c>
      <c r="J109" s="1" t="s">
        <v>2028</v>
      </c>
      <c r="L109">
        <v>5</v>
      </c>
      <c r="M109">
        <v>0</v>
      </c>
      <c r="N109">
        <f t="shared" si="6"/>
        <v>0</v>
      </c>
      <c r="O109">
        <v>2</v>
      </c>
      <c r="Q109">
        <f t="shared" si="7"/>
        <v>3</v>
      </c>
    </row>
    <row r="110" spans="1:17" ht="32" x14ac:dyDescent="0.2">
      <c r="A110" t="s">
        <v>26</v>
      </c>
      <c r="B110" t="s">
        <v>142</v>
      </c>
      <c r="C110" t="s">
        <v>280</v>
      </c>
      <c r="D110" t="s">
        <v>418</v>
      </c>
      <c r="E110" t="s">
        <v>142</v>
      </c>
      <c r="F110" t="s">
        <v>550</v>
      </c>
      <c r="G110" t="s">
        <v>649</v>
      </c>
      <c r="I110" s="1" t="s">
        <v>1892</v>
      </c>
      <c r="J110" s="1" t="s">
        <v>2029</v>
      </c>
      <c r="K110" s="1" t="s">
        <v>987</v>
      </c>
      <c r="L110">
        <v>5</v>
      </c>
      <c r="M110">
        <v>1</v>
      </c>
      <c r="N110">
        <f t="shared" si="6"/>
        <v>1</v>
      </c>
      <c r="Q110">
        <f t="shared" si="7"/>
        <v>4</v>
      </c>
    </row>
    <row r="111" spans="1:17" ht="48" x14ac:dyDescent="0.2">
      <c r="A111" t="s">
        <v>27</v>
      </c>
      <c r="B111" t="s">
        <v>143</v>
      </c>
      <c r="C111" t="s">
        <v>281</v>
      </c>
      <c r="D111" t="s">
        <v>419</v>
      </c>
      <c r="E111" t="s">
        <v>143</v>
      </c>
      <c r="F111" t="s">
        <v>530</v>
      </c>
      <c r="G111" t="s">
        <v>585</v>
      </c>
      <c r="I111" s="1" t="s">
        <v>1893</v>
      </c>
      <c r="J111" s="1" t="s">
        <v>2030</v>
      </c>
      <c r="K111" s="1" t="s">
        <v>988</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1894</v>
      </c>
      <c r="J112" s="1" t="s">
        <v>2031</v>
      </c>
      <c r="K112" s="1" t="s">
        <v>989</v>
      </c>
      <c r="L112">
        <v>5</v>
      </c>
      <c r="M112">
        <v>1</v>
      </c>
      <c r="N112">
        <f t="shared" si="6"/>
        <v>1</v>
      </c>
      <c r="Q112">
        <f t="shared" si="7"/>
        <v>4</v>
      </c>
    </row>
    <row r="113" spans="1:17" ht="48" x14ac:dyDescent="0.2">
      <c r="A113" t="s">
        <v>27</v>
      </c>
      <c r="B113" t="s">
        <v>145</v>
      </c>
      <c r="C113" t="s">
        <v>283</v>
      </c>
      <c r="D113" t="s">
        <v>421</v>
      </c>
      <c r="E113" t="s">
        <v>145</v>
      </c>
      <c r="F113" t="s">
        <v>524</v>
      </c>
      <c r="G113" t="s">
        <v>625</v>
      </c>
      <c r="I113" s="1" t="s">
        <v>1895</v>
      </c>
      <c r="J113" s="1" t="s">
        <v>2032</v>
      </c>
      <c r="K113" s="1" t="s">
        <v>990</v>
      </c>
      <c r="L113">
        <v>5</v>
      </c>
      <c r="M113">
        <v>1</v>
      </c>
      <c r="N113">
        <f t="shared" si="6"/>
        <v>1</v>
      </c>
      <c r="Q113">
        <f t="shared" si="7"/>
        <v>4</v>
      </c>
    </row>
    <row r="114" spans="1:17" ht="48" x14ac:dyDescent="0.2">
      <c r="A114" t="s">
        <v>27</v>
      </c>
      <c r="B114" t="s">
        <v>146</v>
      </c>
      <c r="C114" t="s">
        <v>284</v>
      </c>
      <c r="D114" t="s">
        <v>422</v>
      </c>
      <c r="E114" t="s">
        <v>146</v>
      </c>
      <c r="F114" t="s">
        <v>548</v>
      </c>
      <c r="G114" t="s">
        <v>650</v>
      </c>
      <c r="I114" s="1" t="s">
        <v>1896</v>
      </c>
      <c r="J114" s="1" t="s">
        <v>2033</v>
      </c>
      <c r="K114" s="1" t="s">
        <v>991</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1897</v>
      </c>
      <c r="J115" s="1" t="s">
        <v>2034</v>
      </c>
      <c r="K115" s="1" t="s">
        <v>992</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1898</v>
      </c>
      <c r="J116" s="1" t="s">
        <v>1192</v>
      </c>
      <c r="L116">
        <v>5</v>
      </c>
      <c r="M116">
        <v>0</v>
      </c>
      <c r="N116">
        <f t="shared" si="6"/>
        <v>0</v>
      </c>
      <c r="O116">
        <v>4</v>
      </c>
      <c r="Q116">
        <f t="shared" si="7"/>
        <v>1</v>
      </c>
    </row>
    <row r="117" spans="1:17" ht="48" x14ac:dyDescent="0.2">
      <c r="A117" t="s">
        <v>28</v>
      </c>
      <c r="B117" t="s">
        <v>149</v>
      </c>
      <c r="C117" t="s">
        <v>287</v>
      </c>
      <c r="D117" t="s">
        <v>425</v>
      </c>
      <c r="E117" t="s">
        <v>149</v>
      </c>
      <c r="F117" t="s">
        <v>566</v>
      </c>
      <c r="G117" t="s">
        <v>653</v>
      </c>
      <c r="I117" s="1" t="s">
        <v>1899</v>
      </c>
      <c r="J117" s="1" t="s">
        <v>2035</v>
      </c>
      <c r="K117" s="1" t="s">
        <v>993</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1900</v>
      </c>
      <c r="J118" s="1" t="s">
        <v>2036</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1901</v>
      </c>
      <c r="J119" s="1" t="s">
        <v>2037</v>
      </c>
      <c r="K119" s="1" t="s">
        <v>2058</v>
      </c>
      <c r="L119">
        <v>5</v>
      </c>
      <c r="M119">
        <v>3</v>
      </c>
      <c r="N119">
        <f t="shared" si="6"/>
        <v>3</v>
      </c>
      <c r="Q119">
        <f t="shared" si="7"/>
        <v>2</v>
      </c>
    </row>
    <row r="120" spans="1:17" ht="80" x14ac:dyDescent="0.2">
      <c r="A120" t="s">
        <v>29</v>
      </c>
      <c r="B120" t="s">
        <v>152</v>
      </c>
      <c r="C120" t="s">
        <v>290</v>
      </c>
      <c r="D120" t="s">
        <v>428</v>
      </c>
      <c r="E120" t="s">
        <v>510</v>
      </c>
      <c r="F120" t="s">
        <v>568</v>
      </c>
      <c r="I120" s="1" t="s">
        <v>1902</v>
      </c>
      <c r="J120" s="1" t="s">
        <v>2038</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1903</v>
      </c>
      <c r="J121" s="1" t="s">
        <v>2039</v>
      </c>
      <c r="L121">
        <v>5</v>
      </c>
      <c r="M121">
        <v>0</v>
      </c>
      <c r="N121">
        <f t="shared" si="6"/>
        <v>0</v>
      </c>
      <c r="Q121">
        <f t="shared" si="7"/>
        <v>5</v>
      </c>
    </row>
    <row r="122" spans="1:17" ht="48" x14ac:dyDescent="0.2">
      <c r="A122" t="s">
        <v>30</v>
      </c>
      <c r="B122" t="s">
        <v>154</v>
      </c>
      <c r="C122" t="s">
        <v>292</v>
      </c>
      <c r="D122" t="s">
        <v>430</v>
      </c>
      <c r="E122" t="s">
        <v>154</v>
      </c>
      <c r="F122" t="s">
        <v>570</v>
      </c>
      <c r="I122" s="1" t="s">
        <v>1904</v>
      </c>
      <c r="J122" s="1" t="s">
        <v>2040</v>
      </c>
      <c r="L122">
        <v>5</v>
      </c>
      <c r="M122">
        <v>0</v>
      </c>
      <c r="N122">
        <f t="shared" si="6"/>
        <v>0</v>
      </c>
      <c r="Q122">
        <f t="shared" si="7"/>
        <v>5</v>
      </c>
    </row>
    <row r="123" spans="1:17" ht="48" x14ac:dyDescent="0.2">
      <c r="A123" t="s">
        <v>30</v>
      </c>
      <c r="B123" t="s">
        <v>155</v>
      </c>
      <c r="C123" t="s">
        <v>293</v>
      </c>
      <c r="D123" t="s">
        <v>431</v>
      </c>
      <c r="E123" t="s">
        <v>511</v>
      </c>
      <c r="F123" t="s">
        <v>571</v>
      </c>
      <c r="G123" t="s">
        <v>657</v>
      </c>
      <c r="I123" s="1" t="s">
        <v>1905</v>
      </c>
      <c r="J123" s="1" t="s">
        <v>2041</v>
      </c>
      <c r="L123">
        <v>5</v>
      </c>
      <c r="M123">
        <v>0</v>
      </c>
      <c r="N123">
        <f t="shared" si="6"/>
        <v>0</v>
      </c>
      <c r="Q123">
        <f t="shared" si="7"/>
        <v>5</v>
      </c>
    </row>
    <row r="124" spans="1:17" ht="48" x14ac:dyDescent="0.2">
      <c r="A124" t="s">
        <v>30</v>
      </c>
      <c r="B124" t="s">
        <v>156</v>
      </c>
      <c r="C124" t="s">
        <v>294</v>
      </c>
      <c r="D124" t="s">
        <v>432</v>
      </c>
      <c r="E124" t="s">
        <v>512</v>
      </c>
      <c r="F124" t="s">
        <v>572</v>
      </c>
      <c r="I124" s="1" t="s">
        <v>1906</v>
      </c>
      <c r="J124" s="1" t="s">
        <v>2042</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1907</v>
      </c>
      <c r="J125" s="1" t="s">
        <v>2043</v>
      </c>
      <c r="K125" s="1" t="s">
        <v>2059</v>
      </c>
      <c r="L125">
        <v>5</v>
      </c>
      <c r="M125">
        <v>4</v>
      </c>
      <c r="N125">
        <f t="shared" si="6"/>
        <v>4</v>
      </c>
      <c r="Q125">
        <f t="shared" si="7"/>
        <v>1</v>
      </c>
    </row>
    <row r="126" spans="1:17" ht="48" x14ac:dyDescent="0.2">
      <c r="A126" t="s">
        <v>30</v>
      </c>
      <c r="B126" t="s">
        <v>158</v>
      </c>
      <c r="C126" t="s">
        <v>296</v>
      </c>
      <c r="D126" t="s">
        <v>434</v>
      </c>
      <c r="E126" t="s">
        <v>513</v>
      </c>
      <c r="F126" t="s">
        <v>573</v>
      </c>
      <c r="I126" s="1" t="s">
        <v>1908</v>
      </c>
      <c r="J126" s="1" t="s">
        <v>2044</v>
      </c>
      <c r="L126">
        <v>5</v>
      </c>
      <c r="M126">
        <v>0</v>
      </c>
      <c r="N126">
        <f t="shared" si="6"/>
        <v>0</v>
      </c>
      <c r="O126">
        <v>1</v>
      </c>
      <c r="Q126">
        <f t="shared" si="7"/>
        <v>4</v>
      </c>
    </row>
    <row r="127" spans="1:17" ht="48" x14ac:dyDescent="0.2">
      <c r="A127" t="s">
        <v>30</v>
      </c>
      <c r="B127" t="s">
        <v>159</v>
      </c>
      <c r="C127" t="s">
        <v>297</v>
      </c>
      <c r="D127" t="s">
        <v>435</v>
      </c>
      <c r="E127" t="s">
        <v>159</v>
      </c>
      <c r="I127" s="1" t="s">
        <v>1909</v>
      </c>
      <c r="J127" s="1" t="s">
        <v>2045</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1910</v>
      </c>
      <c r="J128" s="1" t="s">
        <v>2046</v>
      </c>
      <c r="L128">
        <v>5</v>
      </c>
      <c r="M128">
        <v>0</v>
      </c>
      <c r="N128">
        <f t="shared" si="6"/>
        <v>0</v>
      </c>
      <c r="Q128">
        <f t="shared" si="7"/>
        <v>5</v>
      </c>
    </row>
    <row r="129" spans="1:17" ht="64" x14ac:dyDescent="0.2">
      <c r="A129" t="s">
        <v>30</v>
      </c>
      <c r="B129" t="s">
        <v>161</v>
      </c>
      <c r="C129" t="s">
        <v>299</v>
      </c>
      <c r="D129" t="s">
        <v>437</v>
      </c>
      <c r="E129" t="s">
        <v>515</v>
      </c>
      <c r="F129" t="s">
        <v>575</v>
      </c>
      <c r="G129" t="s">
        <v>588</v>
      </c>
      <c r="I129" s="1" t="s">
        <v>1911</v>
      </c>
      <c r="J129" s="1" t="s">
        <v>2047</v>
      </c>
      <c r="L129">
        <v>5</v>
      </c>
      <c r="M129">
        <v>0</v>
      </c>
      <c r="N129">
        <f t="shared" si="6"/>
        <v>0</v>
      </c>
      <c r="Q129">
        <f t="shared" si="7"/>
        <v>5</v>
      </c>
    </row>
    <row r="130" spans="1:17" ht="64" x14ac:dyDescent="0.2">
      <c r="A130" t="s">
        <v>31</v>
      </c>
      <c r="B130" t="s">
        <v>162</v>
      </c>
      <c r="C130" t="s">
        <v>300</v>
      </c>
      <c r="D130" t="s">
        <v>438</v>
      </c>
      <c r="E130" t="s">
        <v>516</v>
      </c>
      <c r="F130" t="s">
        <v>576</v>
      </c>
      <c r="G130" t="s">
        <v>660</v>
      </c>
      <c r="I130" s="1" t="s">
        <v>1912</v>
      </c>
      <c r="J130" s="1" t="s">
        <v>2048</v>
      </c>
      <c r="L130">
        <v>5</v>
      </c>
      <c r="M130">
        <v>0</v>
      </c>
      <c r="N130">
        <f t="shared" ref="N130:N137" si="8">M130</f>
        <v>0</v>
      </c>
      <c r="Q130">
        <f t="shared" ref="Q130:Q137" si="9">L130-SUM(N130:P130)</f>
        <v>5</v>
      </c>
    </row>
    <row r="131" spans="1:17" ht="48" x14ac:dyDescent="0.2">
      <c r="A131" t="s">
        <v>31</v>
      </c>
      <c r="B131" t="s">
        <v>163</v>
      </c>
      <c r="C131" t="s">
        <v>301</v>
      </c>
      <c r="D131" t="s">
        <v>439</v>
      </c>
      <c r="E131" t="s">
        <v>163</v>
      </c>
      <c r="F131" t="s">
        <v>577</v>
      </c>
      <c r="I131" s="1" t="s">
        <v>1913</v>
      </c>
      <c r="J131" s="1" t="s">
        <v>2049</v>
      </c>
      <c r="L131">
        <v>5</v>
      </c>
      <c r="M131">
        <v>0</v>
      </c>
      <c r="N131">
        <f t="shared" si="8"/>
        <v>0</v>
      </c>
      <c r="O131">
        <v>1</v>
      </c>
      <c r="Q131">
        <f t="shared" si="9"/>
        <v>4</v>
      </c>
    </row>
    <row r="132" spans="1:17" ht="48" x14ac:dyDescent="0.2">
      <c r="A132" t="s">
        <v>31</v>
      </c>
      <c r="B132" t="s">
        <v>164</v>
      </c>
      <c r="C132" t="s">
        <v>302</v>
      </c>
      <c r="D132" t="s">
        <v>440</v>
      </c>
      <c r="E132" t="s">
        <v>517</v>
      </c>
      <c r="F132" t="s">
        <v>578</v>
      </c>
      <c r="G132" t="s">
        <v>661</v>
      </c>
      <c r="I132" s="1" t="s">
        <v>1914</v>
      </c>
      <c r="J132" s="1" t="s">
        <v>2050</v>
      </c>
      <c r="L132">
        <v>5</v>
      </c>
      <c r="M132">
        <v>0</v>
      </c>
      <c r="N132">
        <f t="shared" si="8"/>
        <v>0</v>
      </c>
      <c r="O132">
        <v>1</v>
      </c>
      <c r="Q132">
        <f t="shared" si="9"/>
        <v>4</v>
      </c>
    </row>
    <row r="133" spans="1:17" ht="48" x14ac:dyDescent="0.2">
      <c r="A133" t="s">
        <v>32</v>
      </c>
      <c r="B133" t="s">
        <v>165</v>
      </c>
      <c r="C133" t="s">
        <v>303</v>
      </c>
      <c r="D133" t="s">
        <v>441</v>
      </c>
      <c r="E133" t="s">
        <v>165</v>
      </c>
      <c r="F133" t="s">
        <v>579</v>
      </c>
      <c r="I133" s="1" t="s">
        <v>1915</v>
      </c>
      <c r="J133" s="1" t="s">
        <v>2051</v>
      </c>
      <c r="K133" s="1" t="s">
        <v>996</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1916</v>
      </c>
      <c r="J134" s="1" t="s">
        <v>2052</v>
      </c>
      <c r="K134" s="1" t="s">
        <v>997</v>
      </c>
      <c r="L134">
        <v>5</v>
      </c>
      <c r="M134">
        <v>1</v>
      </c>
      <c r="N134">
        <f t="shared" si="8"/>
        <v>1</v>
      </c>
      <c r="Q134">
        <f t="shared" si="9"/>
        <v>4</v>
      </c>
    </row>
    <row r="135" spans="1:17" ht="48" x14ac:dyDescent="0.2">
      <c r="A135" t="s">
        <v>32</v>
      </c>
      <c r="B135" t="s">
        <v>167</v>
      </c>
      <c r="C135" t="s">
        <v>305</v>
      </c>
      <c r="D135" t="s">
        <v>443</v>
      </c>
      <c r="E135" t="s">
        <v>519</v>
      </c>
      <c r="F135" t="s">
        <v>534</v>
      </c>
      <c r="G135" t="s">
        <v>663</v>
      </c>
      <c r="I135" s="1" t="s">
        <v>1917</v>
      </c>
      <c r="J135" s="1" t="s">
        <v>2053</v>
      </c>
      <c r="L135">
        <v>5</v>
      </c>
      <c r="M135">
        <v>0</v>
      </c>
      <c r="N135">
        <f t="shared" si="8"/>
        <v>0</v>
      </c>
      <c r="O135">
        <v>1</v>
      </c>
      <c r="Q135">
        <f t="shared" si="9"/>
        <v>4</v>
      </c>
    </row>
    <row r="136" spans="1:17" ht="48" x14ac:dyDescent="0.2">
      <c r="A136" t="s">
        <v>32</v>
      </c>
      <c r="B136" t="s">
        <v>168</v>
      </c>
      <c r="C136" t="s">
        <v>306</v>
      </c>
      <c r="D136" t="s">
        <v>444</v>
      </c>
      <c r="E136" t="s">
        <v>520</v>
      </c>
      <c r="F136" t="s">
        <v>534</v>
      </c>
      <c r="G136" t="s">
        <v>664</v>
      </c>
      <c r="I136" s="1" t="s">
        <v>1918</v>
      </c>
      <c r="J136" s="1" t="s">
        <v>2054</v>
      </c>
      <c r="K136" s="1" t="s">
        <v>998</v>
      </c>
      <c r="L136">
        <v>5</v>
      </c>
      <c r="M136">
        <v>1</v>
      </c>
      <c r="N136">
        <f t="shared" si="8"/>
        <v>1</v>
      </c>
      <c r="Q136">
        <f t="shared" si="9"/>
        <v>4</v>
      </c>
    </row>
    <row r="137" spans="1:17" ht="48" x14ac:dyDescent="0.2">
      <c r="A137" t="s">
        <v>32</v>
      </c>
      <c r="B137" t="s">
        <v>169</v>
      </c>
      <c r="C137" t="s">
        <v>307</v>
      </c>
      <c r="D137" t="s">
        <v>445</v>
      </c>
      <c r="E137" t="s">
        <v>521</v>
      </c>
      <c r="F137" t="s">
        <v>581</v>
      </c>
      <c r="G137" t="s">
        <v>665</v>
      </c>
      <c r="I137" s="1" t="s">
        <v>1919</v>
      </c>
      <c r="J137" s="1" t="s">
        <v>2055</v>
      </c>
      <c r="L137">
        <v>5</v>
      </c>
      <c r="M137">
        <v>0</v>
      </c>
      <c r="N137">
        <f t="shared" si="8"/>
        <v>0</v>
      </c>
      <c r="Q137">
        <f t="shared" si="9"/>
        <v>5</v>
      </c>
    </row>
    <row r="138" spans="1:17" ht="80" x14ac:dyDescent="0.2">
      <c r="A138" t="s">
        <v>33</v>
      </c>
      <c r="B138" t="s">
        <v>170</v>
      </c>
      <c r="C138" t="s">
        <v>308</v>
      </c>
      <c r="D138" t="s">
        <v>446</v>
      </c>
      <c r="E138" t="s">
        <v>522</v>
      </c>
      <c r="F138" t="s">
        <v>582</v>
      </c>
      <c r="I138" s="1" t="s">
        <v>1920</v>
      </c>
      <c r="J138" s="1" t="s">
        <v>2056</v>
      </c>
      <c r="L138">
        <v>5</v>
      </c>
      <c r="M138">
        <v>0</v>
      </c>
      <c r="N138">
        <v>0</v>
      </c>
      <c r="Q138">
        <v>5</v>
      </c>
    </row>
    <row r="139" spans="1:17" ht="64" x14ac:dyDescent="0.2">
      <c r="A139" t="s">
        <v>33</v>
      </c>
      <c r="B139" t="s">
        <v>171</v>
      </c>
      <c r="C139" t="s">
        <v>309</v>
      </c>
      <c r="D139" t="s">
        <v>447</v>
      </c>
      <c r="E139" t="s">
        <v>523</v>
      </c>
      <c r="F139" t="s">
        <v>583</v>
      </c>
      <c r="I139" s="1" t="s">
        <v>1921</v>
      </c>
      <c r="J139" s="1" t="s">
        <v>2057</v>
      </c>
      <c r="L139">
        <v>5</v>
      </c>
      <c r="M139">
        <v>0</v>
      </c>
      <c r="N139">
        <v>0</v>
      </c>
      <c r="Q13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
  <sheetViews>
    <sheetView tabSelected="1" workbookViewId="0">
      <selection activeCell="N2" sqref="N2"/>
    </sheetView>
  </sheetViews>
  <sheetFormatPr baseColWidth="10" defaultColWidth="8.83203125" defaultRowHeight="15" x14ac:dyDescent="0.2"/>
  <cols>
    <col min="1" max="1" width="20.83203125" bestFit="1" customWidth="1"/>
    <col min="2" max="2" width="9.5" hidden="1" customWidth="1"/>
    <col min="3" max="3" width="6.5" hidden="1" customWidth="1"/>
    <col min="4" max="4" width="13.6640625" hidden="1" customWidth="1"/>
    <col min="5" max="5" width="4" bestFit="1" customWidth="1"/>
    <col min="6" max="6" width="3.5" bestFit="1" customWidth="1"/>
    <col min="7" max="7" width="3.1640625" bestFit="1" customWidth="1"/>
    <col min="8"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s>
  <sheetData>
    <row r="1" spans="1:16" x14ac:dyDescent="0.2">
      <c r="A1" s="2" t="s">
        <v>2060</v>
      </c>
      <c r="B1" s="2" t="s">
        <v>2061</v>
      </c>
      <c r="C1" s="2" t="s">
        <v>2062</v>
      </c>
      <c r="D1" s="2" t="s">
        <v>2063</v>
      </c>
      <c r="E1" s="2" t="s">
        <v>2064</v>
      </c>
      <c r="F1" s="2" t="s">
        <v>2065</v>
      </c>
      <c r="G1" s="2" t="s">
        <v>2066</v>
      </c>
      <c r="H1" s="2" t="s">
        <v>2067</v>
      </c>
      <c r="I1" s="2" t="s">
        <v>2068</v>
      </c>
      <c r="J1" s="2" t="s">
        <v>2069</v>
      </c>
      <c r="K1" s="2" t="s">
        <v>2070</v>
      </c>
      <c r="L1" s="2" t="s">
        <v>2071</v>
      </c>
      <c r="M1" s="2" t="s">
        <v>2072</v>
      </c>
      <c r="N1" s="2" t="s">
        <v>2079</v>
      </c>
      <c r="O1" s="2" t="s">
        <v>2073</v>
      </c>
      <c r="P1" s="2" t="s">
        <v>2080</v>
      </c>
    </row>
    <row r="2" spans="1:16" x14ac:dyDescent="0.2">
      <c r="A2" t="s">
        <v>2074</v>
      </c>
      <c r="B2">
        <f ca="1">COUNTBLANK(INDIRECT("'"&amp;A2&amp;"'!$K$2:$K$139"))</f>
        <v>77</v>
      </c>
      <c r="C2">
        <f ca="1">COUNTA(INDIRECT("'"&amp;A2&amp;"'!$K$2:$K$139"))</f>
        <v>61</v>
      </c>
      <c r="D2">
        <f ca="1">SUM(INDIRECT("'"&amp;A2&amp;"'!$M$2:$M$139"))</f>
        <v>73</v>
      </c>
      <c r="E2">
        <f ca="1">SUM(INDIRECT("'"&amp;A2&amp;"'!$N$2:$N$139"))</f>
        <v>73</v>
      </c>
      <c r="F2">
        <f ca="1">SUM(INDIRECT("'"&amp;A2&amp;"'!$O$2:$O$139"))</f>
        <v>27</v>
      </c>
      <c r="G2">
        <f ca="1">SUM(INDIRECT("'"&amp;A2&amp;"'!$P$2:$P$139"))</f>
        <v>0</v>
      </c>
      <c r="H2">
        <f ca="1">SUM(INDIRECT("'"&amp;A2&amp;"'!$Q$2:$Q$139"))</f>
        <v>590</v>
      </c>
      <c r="I2" s="3">
        <f ca="1">E2/(E2+F2)</f>
        <v>0.73</v>
      </c>
      <c r="J2" s="3">
        <f ca="1">H2/(H2+G2)</f>
        <v>1</v>
      </c>
      <c r="K2" s="3">
        <f ca="1">E2/(E2+G2)</f>
        <v>1</v>
      </c>
      <c r="L2" s="3">
        <f ca="1">(E2+H2)/SUM(E2:H2)</f>
        <v>0.96086956521739131</v>
      </c>
      <c r="M2" s="3">
        <f ca="1">(2*E2)/((2*E2)+G2+F2)</f>
        <v>0.84393063583815031</v>
      </c>
      <c r="N2" s="4">
        <f ca="1">(COUNTIF(INDIRECT("'"&amp;A2&amp;"'!$N$2:$N$139"), "&gt;0")/(B2+C2))</f>
        <v>0.4420289855072464</v>
      </c>
      <c r="O2" s="4">
        <f ca="1">COUNTA(INDIRECT("'"&amp;A2&amp;"'!$O$2:$O$139"))/B2</f>
        <v>0.27272727272727271</v>
      </c>
      <c r="P2" s="4">
        <f ca="1">(COUNTIF(INDIRECT("'"&amp;A2&amp;"'!$N$2:$N$139"),"&gt;0")+COUNTA(INDIRECT("'"&amp;A2&amp;"'!$O$2:$O$139")))/(B2+C2)</f>
        <v>0.59420289855072461</v>
      </c>
    </row>
    <row r="3" spans="1:16" x14ac:dyDescent="0.2">
      <c r="A3" t="s">
        <v>2075</v>
      </c>
      <c r="B3">
        <f ca="1">COUNTBLANK(INDIRECT("'"&amp;A3&amp;"'!$K$2:$K$139"))</f>
        <v>77</v>
      </c>
      <c r="C3">
        <f ca="1">COUNTA(INDIRECT("'"&amp;A3&amp;"'!$K$2:$K$139"))</f>
        <v>61</v>
      </c>
      <c r="D3">
        <f ca="1">SUM(INDIRECT("'"&amp;A3&amp;"'!$M$2:$M$139"))</f>
        <v>73</v>
      </c>
      <c r="E3">
        <f ca="1">SUM(INDIRECT("'"&amp;A3&amp;"'!$N$2:$N$139"))</f>
        <v>73</v>
      </c>
      <c r="F3">
        <f ca="1">SUM(INDIRECT("'"&amp;A3&amp;"'!$O$2:$O$139"))</f>
        <v>23</v>
      </c>
      <c r="G3">
        <f ca="1">SUM(INDIRECT("'"&amp;A3&amp;"'!$P$2:$P$139"))</f>
        <v>0</v>
      </c>
      <c r="H3">
        <f ca="1">SUM(INDIRECT("'"&amp;A3&amp;"'!$Q$2:$Q$139"))</f>
        <v>594</v>
      </c>
      <c r="I3" s="3">
        <f ca="1">E3/(E3+F3)</f>
        <v>0.76041666666666663</v>
      </c>
      <c r="J3" s="3">
        <f ca="1">H3/(H3+G3)</f>
        <v>1</v>
      </c>
      <c r="K3" s="3">
        <f ca="1">E3/(E3+G3)</f>
        <v>1</v>
      </c>
      <c r="L3" s="3">
        <f ca="1">(E3+H3)/SUM(E3:H3)</f>
        <v>0.96666666666666667</v>
      </c>
      <c r="M3" s="3">
        <f ca="1">(2*E3)/((2*E3)+G3+F3)</f>
        <v>0.86390532544378695</v>
      </c>
      <c r="N3" s="4">
        <f ca="1">(COUNTIF(INDIRECT("'"&amp;A3&amp;"'!$N$2:$N$139"), "&gt;0")/(B3+C3))</f>
        <v>0.4420289855072464</v>
      </c>
      <c r="O3" s="4">
        <f ca="1">COUNTA(INDIRECT("'"&amp;A3&amp;"'!$O$2:$O$139"))/B3</f>
        <v>0.24675324675324675</v>
      </c>
      <c r="P3" s="4">
        <f ca="1">(COUNTIF(INDIRECT("'"&amp;A3&amp;"'!$N$2:$N$139"),"&gt;0")+COUNTA(INDIRECT("'"&amp;A3&amp;"'!$O$2:$O$139")))/(B3+C3)</f>
        <v>0.57971014492753625</v>
      </c>
    </row>
    <row r="4" spans="1:16" x14ac:dyDescent="0.2">
      <c r="A4" t="s">
        <v>2076</v>
      </c>
      <c r="B4">
        <f ca="1">COUNTBLANK(INDIRECT("'"&amp;A4&amp;"'!$K$2:$K$139"))</f>
        <v>72</v>
      </c>
      <c r="C4">
        <f ca="1">COUNTA(INDIRECT("'"&amp;A4&amp;"'!$K$2:$K$139"))</f>
        <v>66</v>
      </c>
      <c r="D4">
        <f ca="1">SUM(INDIRECT("'"&amp;A4&amp;"'!$M$2:$M$139"))</f>
        <v>94</v>
      </c>
      <c r="E4">
        <f ca="1">SUM(INDIRECT("'"&amp;A4&amp;"'!$N$2:$N$139"))</f>
        <v>94</v>
      </c>
      <c r="F4">
        <f ca="1">SUM(INDIRECT("'"&amp;A4&amp;"'!$O$2:$O$139"))</f>
        <v>43</v>
      </c>
      <c r="G4">
        <f ca="1">SUM(INDIRECT("'"&amp;A4&amp;"'!$P$2:$P$139"))</f>
        <v>9</v>
      </c>
      <c r="H4">
        <f ca="1">SUM(INDIRECT("'"&amp;A4&amp;"'!$Q$2:$Q$139"))</f>
        <v>544</v>
      </c>
      <c r="I4" s="3">
        <f ca="1">E4/(E4+F4)</f>
        <v>0.68613138686131392</v>
      </c>
      <c r="J4" s="3">
        <f ca="1">H4/(H4+G4)</f>
        <v>0.98372513562386976</v>
      </c>
      <c r="K4" s="3">
        <f ca="1">E4/(E4+G4)</f>
        <v>0.91262135922330101</v>
      </c>
      <c r="L4" s="3">
        <f ca="1">(E4+H4)/SUM(E4:H4)</f>
        <v>0.92463768115942024</v>
      </c>
      <c r="M4" s="3">
        <f ca="1">(2*E4)/((2*E4)+G4+F4)</f>
        <v>0.78333333333333333</v>
      </c>
      <c r="N4" s="4">
        <f ca="1">(COUNTIF(INDIRECT("'"&amp;A4&amp;"'!$N$2:$N$139"), "&gt;0")/(B4+C4))</f>
        <v>0.47826086956521741</v>
      </c>
      <c r="O4" s="4">
        <f ca="1">COUNTA(INDIRECT("'"&amp;A4&amp;"'!$O$2:$O$139"))/B4</f>
        <v>0.45833333333333331</v>
      </c>
      <c r="P4" s="4">
        <f ca="1">(COUNTIF(INDIRECT("'"&amp;A4&amp;"'!$N$2:$N$139"),"&gt;0")+COUNTA(INDIRECT("'"&amp;A4&amp;"'!$O$2:$O$139")))/(B4+C4)</f>
        <v>0.71739130434782605</v>
      </c>
    </row>
    <row r="5" spans="1:16" x14ac:dyDescent="0.2">
      <c r="A5" t="s">
        <v>2077</v>
      </c>
      <c r="B5">
        <f ca="1">COUNTBLANK(INDIRECT("'"&amp;A5&amp;"'!$K$2:$K$139"))</f>
        <v>52</v>
      </c>
      <c r="C5">
        <f ca="1">COUNTA(INDIRECT("'"&amp;A5&amp;"'!$K$2:$K$139"))</f>
        <v>86</v>
      </c>
      <c r="D5">
        <f ca="1">SUM(INDIRECT("'"&amp;A5&amp;"'!$M$2:$M$139"))</f>
        <v>142</v>
      </c>
      <c r="E5">
        <f ca="1">SUM(INDIRECT("'"&amp;A5&amp;"'!$N$2:$N$139"))</f>
        <v>109</v>
      </c>
      <c r="F5">
        <f ca="1">SUM(INDIRECT("'"&amp;A5&amp;"'!$O$2:$O$139"))</f>
        <v>41</v>
      </c>
      <c r="G5">
        <f ca="1">SUM(INDIRECT("'"&amp;A5&amp;"'!$P$2:$P$139"))</f>
        <v>33</v>
      </c>
      <c r="H5">
        <f ca="1">SUM(INDIRECT("'"&amp;A5&amp;"'!$Q$2:$Q$139"))</f>
        <v>507</v>
      </c>
      <c r="I5" s="3">
        <f ca="1">E5/(E5+F5)</f>
        <v>0.72666666666666668</v>
      </c>
      <c r="J5" s="3">
        <f ca="1">H5/(H5+G5)</f>
        <v>0.93888888888888888</v>
      </c>
      <c r="K5" s="3">
        <f ca="1">E5/(E5+G5)</f>
        <v>0.76760563380281688</v>
      </c>
      <c r="L5" s="3">
        <f ca="1">(E5+H5)/SUM(E5:H5)</f>
        <v>0.89275362318840579</v>
      </c>
      <c r="M5" s="3">
        <f ca="1">(2*E5)/((2*E5)+G5+F5)</f>
        <v>0.74657534246575341</v>
      </c>
      <c r="N5" s="4">
        <f ca="1">(COUNTIF(INDIRECT("'"&amp;A5&amp;"'!$N$2:$N$139"), "&gt;0")/(B5+C5))</f>
        <v>0.59420289855072461</v>
      </c>
      <c r="O5" s="4">
        <f ca="1">COUNTA(INDIRECT("'"&amp;A5&amp;"'!$O$2:$O$139"))/B5</f>
        <v>0.48076923076923078</v>
      </c>
      <c r="P5" s="4">
        <f ca="1">(COUNTIF(INDIRECT("'"&amp;A5&amp;"'!$N$2:$N$139"),"&gt;0")+COUNTA(INDIRECT("'"&amp;A5&amp;"'!$O$2:$O$139")))/(B5+C5)</f>
        <v>0.77536231884057971</v>
      </c>
    </row>
    <row r="6" spans="1:16" x14ac:dyDescent="0.2">
      <c r="A6" t="s">
        <v>2078</v>
      </c>
      <c r="B6">
        <f ca="1">COUNTBLANK(INDIRECT("'"&amp;A6&amp;"'!$K$2:$K$139"))</f>
        <v>79</v>
      </c>
      <c r="C6">
        <f ca="1">COUNTA(INDIRECT("'"&amp;A6&amp;"'!$K$2:$K$139"))</f>
        <v>59</v>
      </c>
      <c r="D6">
        <f ca="1">SUM(INDIRECT("'"&amp;A6&amp;"'!$M$2:$M$139"))</f>
        <v>71</v>
      </c>
      <c r="E6">
        <f ca="1">SUM(INDIRECT("'"&amp;A6&amp;"'!$N$2:$N$139"))</f>
        <v>71</v>
      </c>
      <c r="F6">
        <f ca="1">SUM(INDIRECT("'"&amp;A6&amp;"'!$O$2:$O$139"))</f>
        <v>51</v>
      </c>
      <c r="G6">
        <f ca="1">SUM(INDIRECT("'"&amp;A6&amp;"'!$P$2:$P$139"))</f>
        <v>0</v>
      </c>
      <c r="H6">
        <f ca="1">SUM(INDIRECT("'"&amp;A6&amp;"'!$Q$2:$Q$139"))</f>
        <v>568</v>
      </c>
      <c r="I6" s="3">
        <f ca="1">E6/(E6+F6)</f>
        <v>0.58196721311475408</v>
      </c>
      <c r="J6" s="3">
        <f ca="1">H6/(H6+G6)</f>
        <v>1</v>
      </c>
      <c r="K6" s="3">
        <f ca="1">E6/(E6+G6)</f>
        <v>1</v>
      </c>
      <c r="L6" s="3">
        <f ca="1">(E6+H6)/SUM(E6:H6)</f>
        <v>0.92608695652173911</v>
      </c>
      <c r="M6" s="3">
        <f ca="1">(2*E6)/((2*E6)+G6+F6)</f>
        <v>0.73575129533678751</v>
      </c>
      <c r="N6" s="4">
        <f ca="1">(COUNTIF(INDIRECT("'"&amp;A6&amp;"'!$N$2:$N$139"), "&gt;0")/(B6+C6))</f>
        <v>0.42753623188405798</v>
      </c>
      <c r="O6" s="4">
        <f ca="1">COUNTA(INDIRECT("'"&amp;A6&amp;"'!$O$2:$O$139"))/B6</f>
        <v>0.49367088607594939</v>
      </c>
      <c r="P6" s="4">
        <f ca="1">(COUNTIF(INDIRECT("'"&amp;A6&amp;"'!$N$2:$N$139"),"&gt;0")+COUNTA(INDIRECT("'"&amp;A6&amp;"'!$O$2:$O$139")))/(B6+C6)</f>
        <v>0.71014492753623193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2019-12-13T16:52:44Z</dcterms:created>
  <dcterms:modified xsi:type="dcterms:W3CDTF">2020-08-13T16:29:53Z</dcterms:modified>
</cp:coreProperties>
</file>